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mskpwfs001\Homedir$\nkootstra\Aanbesteding kleding\Publicatie fase\Definitieve stukken\"/>
    </mc:Choice>
  </mc:AlternateContent>
  <xr:revisionPtr revIDLastSave="0" documentId="13_ncr:1_{3AB29414-37B6-4096-A738-95C7269EEC3E}" xr6:coauthVersionLast="47" xr6:coauthVersionMax="47" xr10:uidLastSave="{00000000-0000-0000-0000-000000000000}"/>
  <bookViews>
    <workbookView xWindow="-120" yWindow="-120" windowWidth="29040" windowHeight="15840" xr2:uid="{2D5F7966-CEE5-490B-B0A6-84B381D5A9BD}"/>
  </bookViews>
  <sheets>
    <sheet name="Blad2" sheetId="2" r:id="rId1"/>
  </sheets>
  <definedNames>
    <definedName name="_xlnm.Print_Area" localSheetId="0">Blad2!$A$1:$F$46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F15" i="2"/>
  <c r="E9" i="2"/>
  <c r="F9" i="2" s="1"/>
  <c r="C26" i="2"/>
  <c r="F26" i="2" s="1"/>
  <c r="A26" i="2"/>
  <c r="A25" i="2"/>
  <c r="A27" i="2"/>
  <c r="A28" i="2"/>
  <c r="A29" i="2"/>
  <c r="A30" i="2"/>
  <c r="A31" i="2"/>
  <c r="A32" i="2"/>
  <c r="A33" i="2"/>
  <c r="A24" i="2"/>
  <c r="E16" i="2"/>
  <c r="C33" i="2" s="1"/>
  <c r="E15" i="2"/>
  <c r="E14" i="2"/>
  <c r="F14" i="2" s="1"/>
  <c r="E13" i="2"/>
  <c r="C30" i="2" s="1"/>
  <c r="E12" i="2"/>
  <c r="C29" i="2" s="1"/>
  <c r="E11" i="2"/>
  <c r="C28" i="2" s="1"/>
  <c r="E10" i="2"/>
  <c r="F10" i="2" s="1"/>
  <c r="E8" i="2"/>
  <c r="F8" i="2" s="1"/>
  <c r="E7" i="2"/>
  <c r="C24" i="2" s="1"/>
  <c r="F24" i="2" s="1"/>
  <c r="F7" i="2" l="1"/>
  <c r="F16" i="2"/>
  <c r="F13" i="2"/>
  <c r="F12" i="2"/>
  <c r="F33" i="2"/>
  <c r="C32" i="2"/>
  <c r="F32" i="2" s="1"/>
  <c r="C31" i="2"/>
  <c r="F31" i="2" s="1"/>
  <c r="C27" i="2"/>
  <c r="F27" i="2" s="1"/>
  <c r="C25" i="2"/>
  <c r="F25" i="2" s="1"/>
  <c r="F28" i="2"/>
  <c r="F29" i="2"/>
  <c r="F30" i="2"/>
  <c r="F34" i="2" l="1"/>
  <c r="F17" i="2"/>
  <c r="F19" i="2" s="1"/>
</calcChain>
</file>

<file path=xl/sharedStrings.xml><?xml version="1.0" encoding="utf-8"?>
<sst xmlns="http://schemas.openxmlformats.org/spreadsheetml/2006/main" count="41" uniqueCount="39">
  <si>
    <t>Artikel</t>
  </si>
  <si>
    <t xml:space="preserve">Kledingprijs (A) </t>
  </si>
  <si>
    <t>Aantal gegarandeerde wasbeurten (B)</t>
  </si>
  <si>
    <t xml:space="preserve">Kosten per gebruik   (A/B+C)   </t>
  </si>
  <si>
    <t>Stuks per kledingpakket</t>
  </si>
  <si>
    <t>Bedrag in € excl. BTW          
per artikel</t>
  </si>
  <si>
    <t>Subtotaal</t>
  </si>
  <si>
    <t>Aantal kledingpakketten</t>
  </si>
  <si>
    <t>Opgaveblad prijzen Levering, bewassing, reparatie en logistiek van ambulancekleding</t>
  </si>
  <si>
    <t>Kosten aanschaf ambulancekleding</t>
  </si>
  <si>
    <t xml:space="preserve">Bedrag per wasbeurt in € incl. BTW (C)        </t>
  </si>
  <si>
    <t>Bedrag in € incl. BTW          
per artikel (A)</t>
  </si>
  <si>
    <t>Kleine reparaties</t>
  </si>
  <si>
    <t>Reparatie Naad</t>
  </si>
  <si>
    <t>Reparatie Rits</t>
  </si>
  <si>
    <t>Reparatie gat in kleding</t>
  </si>
  <si>
    <t>Reparatie knoop</t>
  </si>
  <si>
    <t>Inkorten pijpen</t>
  </si>
  <si>
    <t xml:space="preserve">Opzetten embleem </t>
  </si>
  <si>
    <t>Totaal prijs per kledingpakket incl. BTW</t>
  </si>
  <si>
    <t>Totale kosten initiële bestelling ambulancekleding</t>
  </si>
  <si>
    <t>Totaal bewassing en logistiek</t>
  </si>
  <si>
    <t>Prijs incl. BTW</t>
  </si>
  <si>
    <t>Etiketten dragen gegevens</t>
  </si>
  <si>
    <t>Sealen embleem</t>
  </si>
  <si>
    <t>Kosten bewassing en logistiek ambulancekleding</t>
  </si>
  <si>
    <t>Safety vest</t>
  </si>
  <si>
    <t>Flash jacket (parka)</t>
  </si>
  <si>
    <t>Softshelljas Ambulance (blauw of rood)</t>
  </si>
  <si>
    <t xml:space="preserve">Broek Ambulance </t>
  </si>
  <si>
    <t xml:space="preserve">Werkhemd lange mouw </t>
  </si>
  <si>
    <t>Werkhemd korte mouw</t>
  </si>
  <si>
    <t xml:space="preserve">Polo korte mouw Ambulance </t>
  </si>
  <si>
    <t>Polo lange mouw Ambulance</t>
  </si>
  <si>
    <t xml:space="preserve">T-shirt korte mouw Ambulance </t>
  </si>
  <si>
    <t xml:space="preserve">Polosweater Ambulance </t>
  </si>
  <si>
    <r>
      <t>Toelichting</t>
    </r>
    <r>
      <rPr>
        <sz val="9"/>
        <color indexed="55"/>
        <rFont val="Tahoma"/>
        <family val="2"/>
      </rPr>
      <t xml:space="preserve">
U dient in kolom B het bedrag voor de uitvoering van de kleine reparatie in te vullen zoals beschreven in kolom A. (ze gunningsleidraad KO.403)
Deze tarieven tellen niet mee voor de uitkomst P voor de uiteindelijke gunning maar zijn wel de geldende tarieven die worden in de overeenkomst.
* De BTW is 21%. Dit geldt voor iedere inschrijver t.b.v. het vergelijkingsmodel</t>
    </r>
  </si>
  <si>
    <r>
      <t>Toelichting</t>
    </r>
    <r>
      <rPr>
        <sz val="9"/>
        <color indexed="55"/>
        <rFont val="Tahoma"/>
        <family val="2"/>
      </rPr>
      <t xml:space="preserve">
U dient in kolom B het gegarandeerde aantal wasbeurten op te geven dat het kledingstuk mee gaat conform eisen gunningsleidraad. 
In kolom E geeft u de prijs (inclusief BTW) op van één wasbeurt van het artikel dit is inclusief kosten logistiek.
De totaal prijs in kolom F33 is de prijs P welke meegenomen wordt in de formule voor de gunning van de aanbesteding.
* De BTW is 21%. Dit geldt voor iedere inschrijver t.b.v. het vergelijkingsmodel</t>
    </r>
  </si>
  <si>
    <r>
      <t>Toelichting</t>
    </r>
    <r>
      <rPr>
        <sz val="9"/>
        <color indexed="55"/>
        <rFont val="Tahoma"/>
        <family val="2"/>
      </rPr>
      <t xml:space="preserve">
U dient in kolom D het gevraagde bedrag per artikel op te geven voor de aanschaf(koop) van 1 stuk van het in kolom A/B beschreven artikel. 
Dit bedrag betreft het all-in tarief inclusief zoals beschreven in de gunningsleidraag KO.205.
Het aantal kledingstukken en pakketten in kolom C is een fictief pakket maar zorgt voor een eenduidige vergelijking tussen alle partijen.
* De BTW is 21%. Dit geldt voor iedere inschrijver t.b.v. het vergelijkingsmodel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</si>
</sst>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name val="Verdana"/>
      <family val="2"/>
    </font>
    <font>
      <sz val="9"/>
      <color rgb="FF000000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sz val="11"/>
      <color theme="0"/>
      <name val="Calibri"/>
      <family val="2"/>
      <scheme val="minor"/>
    </font>
    <font>
      <b/>
      <sz val="20"/>
      <name val="tahoma"/>
      <family val="2"/>
    </font>
    <font>
      <b/>
      <sz val="11"/>
      <name val="tahoma"/>
      <family val="2"/>
    </font>
    <font>
      <b/>
      <sz val="9"/>
      <color indexed="55"/>
      <name val="Tahoma"/>
      <family val="2"/>
    </font>
    <font>
      <sz val="9"/>
      <color indexed="55"/>
      <name val="Tahoma"/>
      <family val="2"/>
    </font>
    <font>
      <b/>
      <sz val="16"/>
      <name val="tahoma"/>
      <family val="2"/>
    </font>
    <font>
      <sz val="16"/>
      <name val="Calibri"/>
      <family val="2"/>
      <scheme val="minor"/>
    </font>
    <font>
      <sz val="9"/>
      <color theme="0"/>
      <name val="Verdana"/>
      <family val="2"/>
    </font>
    <font>
      <b/>
      <sz val="9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44" fontId="4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0" xfId="0" applyNumberFormat="1" applyFont="1" applyFill="1"/>
    <xf numFmtId="0" fontId="2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center" wrapText="1"/>
    </xf>
    <xf numFmtId="0" fontId="0" fillId="3" borderId="0" xfId="0" applyFill="1"/>
    <xf numFmtId="164" fontId="4" fillId="2" borderId="1" xfId="2" applyNumberFormat="1" applyFont="1" applyFill="1" applyBorder="1" applyAlignment="1">
      <alignment horizontal="center" vertical="center"/>
    </xf>
    <xf numFmtId="164" fontId="2" fillId="2" borderId="1" xfId="2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 wrapText="1"/>
    </xf>
    <xf numFmtId="0" fontId="13" fillId="3" borderId="0" xfId="0" applyFont="1" applyFill="1"/>
    <xf numFmtId="44" fontId="2" fillId="3" borderId="1" xfId="0" applyNumberFormat="1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vertical="top" wrapText="1"/>
    </xf>
    <xf numFmtId="44" fontId="2" fillId="6" borderId="1" xfId="2" applyFont="1" applyFill="1" applyBorder="1" applyAlignment="1">
      <alignment horizontal="center" vertical="center"/>
    </xf>
    <xf numFmtId="0" fontId="14" fillId="3" borderId="0" xfId="0" applyFont="1" applyFill="1"/>
    <xf numFmtId="0" fontId="7" fillId="3" borderId="0" xfId="0" applyFont="1" applyFill="1"/>
    <xf numFmtId="44" fontId="2" fillId="3" borderId="5" xfId="0" applyNumberFormat="1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center" vertical="top" wrapText="1"/>
    </xf>
    <xf numFmtId="44" fontId="2" fillId="6" borderId="5" xfId="2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right"/>
    </xf>
    <xf numFmtId="0" fontId="15" fillId="5" borderId="0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right"/>
    </xf>
    <xf numFmtId="44" fontId="4" fillId="2" borderId="1" xfId="2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right" vertical="center" wrapText="1"/>
    </xf>
    <xf numFmtId="44" fontId="2" fillId="6" borderId="1" xfId="2" applyFont="1" applyFill="1" applyBorder="1" applyAlignment="1">
      <alignment horizontal="right" vertical="top" wrapText="1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8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center" vertical="center"/>
    </xf>
    <xf numFmtId="44" fontId="5" fillId="5" borderId="1" xfId="0" applyNumberFormat="1" applyFont="1" applyFill="1" applyBorder="1" applyAlignment="1">
      <alignment horizontal="center" vertical="center"/>
    </xf>
    <xf numFmtId="1" fontId="2" fillId="3" borderId="3" xfId="1" applyNumberFormat="1" applyFont="1" applyFill="1" applyBorder="1" applyAlignment="1">
      <alignment vertical="center"/>
    </xf>
    <xf numFmtId="44" fontId="5" fillId="4" borderId="1" xfId="0" applyNumberFormat="1" applyFont="1" applyFill="1" applyBorder="1" applyAlignment="1">
      <alignment horizontal="center" vertical="center"/>
    </xf>
    <xf numFmtId="44" fontId="2" fillId="3" borderId="1" xfId="2" applyFont="1" applyFill="1" applyBorder="1" applyAlignment="1">
      <alignment horizontal="center" vertical="center"/>
    </xf>
    <xf numFmtId="44" fontId="2" fillId="3" borderId="5" xfId="2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5" fillId="5" borderId="12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0" fontId="12" fillId="5" borderId="10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86591</xdr:colOff>
      <xdr:row>0</xdr:row>
      <xdr:rowOff>69272</xdr:rowOff>
    </xdr:from>
    <xdr:to>
      <xdr:col>1</xdr:col>
      <xdr:colOff>1904999</xdr:colOff>
      <xdr:row>0</xdr:row>
      <xdr:rowOff>584051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F90F38C-C769-4E89-9C6D-5D3CC5025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69272"/>
          <a:ext cx="2060863" cy="514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E6760-516F-45F3-8FD4-2D48D8ACBB98}">
  <dimension ref="A1:I46"/>
  <sheetViews>
    <sheetView tabSelected="1" zoomScale="110" zoomScaleNormal="110" zoomScaleSheetLayoutView="100" workbookViewId="0">
      <selection activeCell="M11" sqref="M11"/>
    </sheetView>
  </sheetViews>
  <sheetFormatPr defaultColWidth="9.140625" defaultRowHeight="11.25" x14ac:dyDescent="0.15"/>
  <cols>
    <col min="1" max="1" width="3.5703125" style="2" customWidth="1"/>
    <col min="2" max="2" width="39.5703125" style="2" customWidth="1"/>
    <col min="3" max="3" width="17.28515625" style="3" customWidth="1"/>
    <col min="4" max="4" width="24.28515625" style="9" bestFit="1" customWidth="1"/>
    <col min="5" max="5" width="24.28515625" style="9" customWidth="1"/>
    <col min="6" max="6" width="27.28515625" style="4" customWidth="1"/>
    <col min="7" max="7" width="23.85546875" style="4" customWidth="1"/>
    <col min="8" max="8" width="11.85546875" style="2" bestFit="1" customWidth="1"/>
    <col min="9" max="16384" width="9.140625" style="2"/>
  </cols>
  <sheetData>
    <row r="1" spans="1:9" ht="49.5" customHeight="1" thickBot="1" x14ac:dyDescent="0.2">
      <c r="A1" s="31"/>
      <c r="B1" s="32"/>
      <c r="C1" s="33"/>
      <c r="D1" s="34"/>
      <c r="E1" s="34"/>
      <c r="F1" s="35"/>
    </row>
    <row r="2" spans="1:9" s="15" customFormat="1" ht="31.5" customHeight="1" x14ac:dyDescent="0.35">
      <c r="A2" s="68" t="s">
        <v>8</v>
      </c>
      <c r="B2" s="69"/>
      <c r="C2" s="69"/>
      <c r="D2" s="69"/>
      <c r="E2" s="69"/>
      <c r="F2" s="70"/>
      <c r="G2" s="14"/>
      <c r="H2" s="14"/>
      <c r="I2" s="14"/>
    </row>
    <row r="3" spans="1:9" s="11" customFormat="1" ht="12.75" customHeight="1" x14ac:dyDescent="0.25">
      <c r="A3" s="62" t="s">
        <v>9</v>
      </c>
      <c r="B3" s="63"/>
      <c r="C3" s="63"/>
      <c r="D3" s="63"/>
      <c r="E3" s="63"/>
      <c r="F3" s="64"/>
      <c r="G3" s="10"/>
      <c r="H3" s="10"/>
      <c r="I3" s="10"/>
    </row>
    <row r="4" spans="1:9" s="11" customFormat="1" ht="9.75" customHeight="1" x14ac:dyDescent="0.25">
      <c r="A4" s="62"/>
      <c r="B4" s="63"/>
      <c r="C4" s="63"/>
      <c r="D4" s="63"/>
      <c r="E4" s="63"/>
      <c r="F4" s="64"/>
    </row>
    <row r="5" spans="1:9" s="11" customFormat="1" ht="66" customHeight="1" x14ac:dyDescent="0.25">
      <c r="A5" s="49" t="s">
        <v>38</v>
      </c>
      <c r="B5" s="50"/>
      <c r="C5" s="50"/>
      <c r="D5" s="50"/>
      <c r="E5" s="50"/>
      <c r="F5" s="51"/>
    </row>
    <row r="6" spans="1:9" s="20" customFormat="1" ht="22.5" x14ac:dyDescent="0.25">
      <c r="A6" s="52" t="s">
        <v>0</v>
      </c>
      <c r="B6" s="53"/>
      <c r="C6" s="26" t="s">
        <v>4</v>
      </c>
      <c r="D6" s="26" t="s">
        <v>5</v>
      </c>
      <c r="E6" s="26" t="s">
        <v>11</v>
      </c>
      <c r="F6" s="36" t="s">
        <v>19</v>
      </c>
    </row>
    <row r="7" spans="1:9" ht="13.5" customHeight="1" x14ac:dyDescent="0.15">
      <c r="A7" s="47" t="s">
        <v>28</v>
      </c>
      <c r="B7" s="48"/>
      <c r="C7" s="5">
        <v>1</v>
      </c>
      <c r="D7" s="12"/>
      <c r="E7" s="1">
        <f>D7*1.21</f>
        <v>0</v>
      </c>
      <c r="F7" s="37">
        <f>E7*C7</f>
        <v>0</v>
      </c>
      <c r="G7" s="2"/>
    </row>
    <row r="8" spans="1:9" ht="13.5" customHeight="1" x14ac:dyDescent="0.15">
      <c r="A8" s="71" t="s">
        <v>27</v>
      </c>
      <c r="B8" s="72"/>
      <c r="C8" s="6">
        <v>1</v>
      </c>
      <c r="D8" s="12"/>
      <c r="E8" s="1">
        <f t="shared" ref="E8:E16" si="0">D8*1.21</f>
        <v>0</v>
      </c>
      <c r="F8" s="37">
        <f t="shared" ref="F8:F16" si="1">E8*C8</f>
        <v>0</v>
      </c>
      <c r="G8" s="2"/>
    </row>
    <row r="9" spans="1:9" ht="13.5" customHeight="1" x14ac:dyDescent="0.15">
      <c r="A9" s="71" t="s">
        <v>26</v>
      </c>
      <c r="B9" s="72"/>
      <c r="C9" s="6">
        <v>1</v>
      </c>
      <c r="D9" s="28"/>
      <c r="E9" s="1">
        <f t="shared" si="0"/>
        <v>0</v>
      </c>
      <c r="F9" s="37">
        <f t="shared" si="1"/>
        <v>0</v>
      </c>
      <c r="G9" s="2"/>
    </row>
    <row r="10" spans="1:9" ht="13.5" customHeight="1" x14ac:dyDescent="0.15">
      <c r="A10" s="73" t="s">
        <v>29</v>
      </c>
      <c r="B10" s="74"/>
      <c r="C10" s="7">
        <v>7</v>
      </c>
      <c r="D10" s="13"/>
      <c r="E10" s="1">
        <f t="shared" si="0"/>
        <v>0</v>
      </c>
      <c r="F10" s="37">
        <f t="shared" si="1"/>
        <v>0</v>
      </c>
      <c r="G10" s="2"/>
    </row>
    <row r="11" spans="1:9" ht="13.5" customHeight="1" x14ac:dyDescent="0.15">
      <c r="A11" s="73" t="s">
        <v>30</v>
      </c>
      <c r="B11" s="74"/>
      <c r="C11" s="7">
        <v>2</v>
      </c>
      <c r="D11" s="13"/>
      <c r="E11" s="1">
        <f t="shared" si="0"/>
        <v>0</v>
      </c>
      <c r="F11" s="37">
        <f t="shared" si="1"/>
        <v>0</v>
      </c>
      <c r="G11" s="2"/>
    </row>
    <row r="12" spans="1:9" ht="13.5" customHeight="1" x14ac:dyDescent="0.15">
      <c r="A12" s="73" t="s">
        <v>31</v>
      </c>
      <c r="B12" s="74"/>
      <c r="C12" s="7">
        <v>2</v>
      </c>
      <c r="D12" s="13"/>
      <c r="E12" s="1">
        <f t="shared" si="0"/>
        <v>0</v>
      </c>
      <c r="F12" s="37">
        <f t="shared" si="1"/>
        <v>0</v>
      </c>
      <c r="G12" s="2"/>
    </row>
    <row r="13" spans="1:9" ht="13.5" customHeight="1" x14ac:dyDescent="0.15">
      <c r="A13" s="73" t="s">
        <v>32</v>
      </c>
      <c r="B13" s="74"/>
      <c r="C13" s="7">
        <v>2</v>
      </c>
      <c r="D13" s="13"/>
      <c r="E13" s="1">
        <f t="shared" si="0"/>
        <v>0</v>
      </c>
      <c r="F13" s="37">
        <f t="shared" si="1"/>
        <v>0</v>
      </c>
      <c r="G13" s="2"/>
    </row>
    <row r="14" spans="1:9" ht="13.5" customHeight="1" x14ac:dyDescent="0.15">
      <c r="A14" s="73" t="s">
        <v>33</v>
      </c>
      <c r="B14" s="74"/>
      <c r="C14" s="7">
        <v>2</v>
      </c>
      <c r="D14" s="13"/>
      <c r="E14" s="1">
        <f t="shared" si="0"/>
        <v>0</v>
      </c>
      <c r="F14" s="37">
        <f t="shared" si="1"/>
        <v>0</v>
      </c>
      <c r="G14" s="2"/>
    </row>
    <row r="15" spans="1:9" ht="13.5" customHeight="1" x14ac:dyDescent="0.15">
      <c r="A15" s="73" t="s">
        <v>34</v>
      </c>
      <c r="B15" s="74"/>
      <c r="C15" s="7">
        <v>7</v>
      </c>
      <c r="D15" s="13"/>
      <c r="E15" s="1">
        <f t="shared" si="0"/>
        <v>0</v>
      </c>
      <c r="F15" s="37">
        <f t="shared" si="1"/>
        <v>0</v>
      </c>
      <c r="G15" s="2"/>
    </row>
    <row r="16" spans="1:9" ht="13.5" customHeight="1" x14ac:dyDescent="0.15">
      <c r="A16" s="73" t="s">
        <v>35</v>
      </c>
      <c r="B16" s="74"/>
      <c r="C16" s="7">
        <v>2</v>
      </c>
      <c r="D16" s="13"/>
      <c r="E16" s="1">
        <f t="shared" si="0"/>
        <v>0</v>
      </c>
      <c r="F16" s="37">
        <f t="shared" si="1"/>
        <v>0</v>
      </c>
      <c r="G16" s="2"/>
    </row>
    <row r="17" spans="1:9" x14ac:dyDescent="0.15">
      <c r="A17" s="65" t="s">
        <v>6</v>
      </c>
      <c r="B17" s="66"/>
      <c r="C17" s="66"/>
      <c r="D17" s="67"/>
      <c r="E17" s="27"/>
      <c r="F17" s="38">
        <f>SUM(F7:F16)</f>
        <v>0</v>
      </c>
      <c r="G17" s="8"/>
    </row>
    <row r="18" spans="1:9" ht="15" customHeight="1" x14ac:dyDescent="0.15">
      <c r="A18" s="75" t="s">
        <v>7</v>
      </c>
      <c r="B18" s="76"/>
      <c r="C18" s="76"/>
      <c r="D18" s="76"/>
      <c r="E18" s="24">
        <v>500</v>
      </c>
      <c r="F18" s="39"/>
      <c r="G18" s="2"/>
    </row>
    <row r="19" spans="1:9" s="19" customFormat="1" ht="15" customHeight="1" x14ac:dyDescent="0.15">
      <c r="A19" s="58" t="s">
        <v>20</v>
      </c>
      <c r="B19" s="59"/>
      <c r="C19" s="59"/>
      <c r="D19" s="61"/>
      <c r="E19" s="25"/>
      <c r="F19" s="40">
        <f>E18*F17</f>
        <v>0</v>
      </c>
    </row>
    <row r="20" spans="1:9" s="11" customFormat="1" ht="13.5" customHeight="1" x14ac:dyDescent="0.25">
      <c r="A20" s="62" t="s">
        <v>25</v>
      </c>
      <c r="B20" s="63"/>
      <c r="C20" s="63"/>
      <c r="D20" s="63"/>
      <c r="E20" s="63"/>
      <c r="F20" s="64"/>
      <c r="G20" s="10"/>
      <c r="H20" s="10"/>
      <c r="I20" s="10"/>
    </row>
    <row r="21" spans="1:9" s="11" customFormat="1" ht="9.75" customHeight="1" x14ac:dyDescent="0.25">
      <c r="A21" s="62"/>
      <c r="B21" s="63"/>
      <c r="C21" s="63"/>
      <c r="D21" s="63"/>
      <c r="E21" s="63"/>
      <c r="F21" s="64"/>
    </row>
    <row r="22" spans="1:9" s="11" customFormat="1" ht="66" customHeight="1" x14ac:dyDescent="0.25">
      <c r="A22" s="49" t="s">
        <v>37</v>
      </c>
      <c r="B22" s="50"/>
      <c r="C22" s="50"/>
      <c r="D22" s="50"/>
      <c r="E22" s="50"/>
      <c r="F22" s="51"/>
    </row>
    <row r="23" spans="1:9" s="20" customFormat="1" ht="22.5" x14ac:dyDescent="0.25">
      <c r="A23" s="52" t="s">
        <v>0</v>
      </c>
      <c r="B23" s="53"/>
      <c r="C23" s="26" t="s">
        <v>1</v>
      </c>
      <c r="D23" s="26" t="s">
        <v>2</v>
      </c>
      <c r="E23" s="26" t="s">
        <v>10</v>
      </c>
      <c r="F23" s="36" t="s">
        <v>3</v>
      </c>
    </row>
    <row r="24" spans="1:9" ht="13.5" customHeight="1" x14ac:dyDescent="0.15">
      <c r="A24" s="47" t="str">
        <f t="shared" ref="A24:A33" si="2">A7</f>
        <v>Softshelljas Ambulance (blauw of rood)</v>
      </c>
      <c r="B24" s="48"/>
      <c r="C24" s="16">
        <f>E7</f>
        <v>0</v>
      </c>
      <c r="D24" s="17"/>
      <c r="E24" s="18"/>
      <c r="F24" s="41" t="e">
        <f>(C24/D24)+E24</f>
        <v>#DIV/0!</v>
      </c>
      <c r="G24" s="2"/>
    </row>
    <row r="25" spans="1:9" ht="13.5" customHeight="1" x14ac:dyDescent="0.15">
      <c r="A25" s="54" t="str">
        <f t="shared" si="2"/>
        <v>Flash jacket (parka)</v>
      </c>
      <c r="B25" s="54"/>
      <c r="C25" s="16">
        <f t="shared" ref="C25:C33" si="3">E8</f>
        <v>0</v>
      </c>
      <c r="D25" s="17"/>
      <c r="E25" s="18"/>
      <c r="F25" s="41" t="e">
        <f t="shared" ref="F25:F33" si="4">(C25/D25)+E25</f>
        <v>#DIV/0!</v>
      </c>
      <c r="G25" s="2"/>
    </row>
    <row r="26" spans="1:9" ht="13.5" customHeight="1" x14ac:dyDescent="0.15">
      <c r="A26" s="56" t="str">
        <f t="shared" si="2"/>
        <v>Safety vest</v>
      </c>
      <c r="B26" s="57"/>
      <c r="C26" s="16">
        <f t="shared" si="3"/>
        <v>0</v>
      </c>
      <c r="D26" s="17"/>
      <c r="E26" s="18"/>
      <c r="F26" s="41" t="e">
        <f t="shared" si="4"/>
        <v>#DIV/0!</v>
      </c>
      <c r="G26" s="2"/>
    </row>
    <row r="27" spans="1:9" ht="13.5" customHeight="1" x14ac:dyDescent="0.15">
      <c r="A27" s="54" t="str">
        <f t="shared" si="2"/>
        <v xml:space="preserve">Broek Ambulance </v>
      </c>
      <c r="B27" s="54"/>
      <c r="C27" s="16">
        <f t="shared" si="3"/>
        <v>0</v>
      </c>
      <c r="D27" s="17"/>
      <c r="E27" s="18"/>
      <c r="F27" s="41" t="e">
        <f t="shared" si="4"/>
        <v>#DIV/0!</v>
      </c>
      <c r="G27" s="2"/>
    </row>
    <row r="28" spans="1:9" ht="13.5" customHeight="1" x14ac:dyDescent="0.15">
      <c r="A28" s="54" t="str">
        <f t="shared" si="2"/>
        <v xml:space="preserve">Werkhemd lange mouw </v>
      </c>
      <c r="B28" s="54"/>
      <c r="C28" s="16">
        <f t="shared" si="3"/>
        <v>0</v>
      </c>
      <c r="D28" s="17"/>
      <c r="E28" s="18"/>
      <c r="F28" s="41" t="e">
        <f t="shared" si="4"/>
        <v>#DIV/0!</v>
      </c>
      <c r="G28" s="2"/>
    </row>
    <row r="29" spans="1:9" ht="13.5" customHeight="1" x14ac:dyDescent="0.15">
      <c r="A29" s="54" t="str">
        <f t="shared" si="2"/>
        <v>Werkhemd korte mouw</v>
      </c>
      <c r="B29" s="54"/>
      <c r="C29" s="16">
        <f t="shared" si="3"/>
        <v>0</v>
      </c>
      <c r="D29" s="17"/>
      <c r="E29" s="18"/>
      <c r="F29" s="41" t="e">
        <f t="shared" si="4"/>
        <v>#DIV/0!</v>
      </c>
      <c r="G29" s="2"/>
    </row>
    <row r="30" spans="1:9" ht="13.5" customHeight="1" x14ac:dyDescent="0.15">
      <c r="A30" s="54" t="str">
        <f t="shared" si="2"/>
        <v xml:space="preserve">Polo korte mouw Ambulance </v>
      </c>
      <c r="B30" s="54"/>
      <c r="C30" s="16">
        <f t="shared" si="3"/>
        <v>0</v>
      </c>
      <c r="D30" s="17"/>
      <c r="E30" s="18"/>
      <c r="F30" s="41" t="e">
        <f t="shared" si="4"/>
        <v>#DIV/0!</v>
      </c>
      <c r="G30" s="2"/>
    </row>
    <row r="31" spans="1:9" ht="13.5" customHeight="1" x14ac:dyDescent="0.15">
      <c r="A31" s="54" t="str">
        <f t="shared" si="2"/>
        <v>Polo lange mouw Ambulance</v>
      </c>
      <c r="B31" s="54"/>
      <c r="C31" s="16">
        <f t="shared" si="3"/>
        <v>0</v>
      </c>
      <c r="D31" s="17"/>
      <c r="E31" s="18"/>
      <c r="F31" s="41" t="e">
        <f t="shared" si="4"/>
        <v>#DIV/0!</v>
      </c>
      <c r="G31" s="2"/>
    </row>
    <row r="32" spans="1:9" ht="13.5" customHeight="1" x14ac:dyDescent="0.15">
      <c r="A32" s="54" t="str">
        <f t="shared" si="2"/>
        <v xml:space="preserve">T-shirt korte mouw Ambulance </v>
      </c>
      <c r="B32" s="54"/>
      <c r="C32" s="16">
        <f t="shared" si="3"/>
        <v>0</v>
      </c>
      <c r="D32" s="17"/>
      <c r="E32" s="18"/>
      <c r="F32" s="41" t="e">
        <f t="shared" si="4"/>
        <v>#DIV/0!</v>
      </c>
      <c r="G32" s="2"/>
    </row>
    <row r="33" spans="1:9" ht="13.5" customHeight="1" thickBot="1" x14ac:dyDescent="0.2">
      <c r="A33" s="55" t="str">
        <f t="shared" si="2"/>
        <v xml:space="preserve">Polosweater Ambulance </v>
      </c>
      <c r="B33" s="55"/>
      <c r="C33" s="21">
        <f t="shared" si="3"/>
        <v>0</v>
      </c>
      <c r="D33" s="22"/>
      <c r="E33" s="23"/>
      <c r="F33" s="42" t="e">
        <f t="shared" si="4"/>
        <v>#DIV/0!</v>
      </c>
      <c r="G33" s="2"/>
    </row>
    <row r="34" spans="1:9" s="19" customFormat="1" ht="17.25" customHeight="1" x14ac:dyDescent="0.15">
      <c r="A34" s="58" t="s">
        <v>21</v>
      </c>
      <c r="B34" s="59"/>
      <c r="C34" s="60"/>
      <c r="D34" s="61"/>
      <c r="E34" s="25"/>
      <c r="F34" s="40" t="e">
        <f>SUM(F24:F33)</f>
        <v>#DIV/0!</v>
      </c>
    </row>
    <row r="35" spans="1:9" s="11" customFormat="1" ht="14.25" customHeight="1" x14ac:dyDescent="0.25">
      <c r="A35" s="62" t="s">
        <v>12</v>
      </c>
      <c r="B35" s="63"/>
      <c r="C35" s="63"/>
      <c r="D35" s="63"/>
      <c r="E35" s="63"/>
      <c r="F35" s="64"/>
      <c r="G35" s="10"/>
      <c r="H35" s="10"/>
      <c r="I35" s="10"/>
    </row>
    <row r="36" spans="1:9" s="11" customFormat="1" ht="9.75" customHeight="1" x14ac:dyDescent="0.25">
      <c r="A36" s="62"/>
      <c r="B36" s="63"/>
      <c r="C36" s="63"/>
      <c r="D36" s="63"/>
      <c r="E36" s="63"/>
      <c r="F36" s="64"/>
    </row>
    <row r="37" spans="1:9" s="11" customFormat="1" ht="54" customHeight="1" x14ac:dyDescent="0.25">
      <c r="A37" s="49" t="s">
        <v>36</v>
      </c>
      <c r="B37" s="50"/>
      <c r="C37" s="50"/>
      <c r="D37" s="50"/>
      <c r="E37" s="50"/>
      <c r="F37" s="51"/>
    </row>
    <row r="38" spans="1:9" s="20" customFormat="1" ht="15" x14ac:dyDescent="0.25">
      <c r="A38" s="52" t="s">
        <v>0</v>
      </c>
      <c r="B38" s="53"/>
      <c r="C38" s="29" t="s">
        <v>22</v>
      </c>
      <c r="D38" s="26"/>
      <c r="E38" s="26"/>
      <c r="F38" s="36"/>
    </row>
    <row r="39" spans="1:9" ht="13.5" customHeight="1" x14ac:dyDescent="0.15">
      <c r="A39" s="47" t="s">
        <v>13</v>
      </c>
      <c r="B39" s="48"/>
      <c r="C39" s="30"/>
      <c r="D39" s="43"/>
      <c r="E39" s="43"/>
      <c r="F39" s="44"/>
    </row>
    <row r="40" spans="1:9" ht="13.5" customHeight="1" x14ac:dyDescent="0.15">
      <c r="A40" s="47" t="s">
        <v>14</v>
      </c>
      <c r="B40" s="48"/>
      <c r="C40" s="30"/>
      <c r="D40" s="43"/>
      <c r="E40" s="43"/>
      <c r="F40" s="44"/>
    </row>
    <row r="41" spans="1:9" ht="13.5" customHeight="1" x14ac:dyDescent="0.15">
      <c r="A41" s="47" t="s">
        <v>15</v>
      </c>
      <c r="B41" s="48"/>
      <c r="C41" s="30"/>
      <c r="D41" s="43"/>
      <c r="E41" s="43"/>
      <c r="F41" s="44"/>
    </row>
    <row r="42" spans="1:9" ht="13.5" customHeight="1" x14ac:dyDescent="0.15">
      <c r="A42" s="47" t="s">
        <v>16</v>
      </c>
      <c r="B42" s="48"/>
      <c r="C42" s="30"/>
      <c r="D42" s="43"/>
      <c r="E42" s="43"/>
      <c r="F42" s="44"/>
    </row>
    <row r="43" spans="1:9" ht="13.5" customHeight="1" x14ac:dyDescent="0.15">
      <c r="A43" s="47" t="s">
        <v>17</v>
      </c>
      <c r="B43" s="48"/>
      <c r="C43" s="30"/>
      <c r="D43" s="43"/>
      <c r="E43" s="43"/>
      <c r="F43" s="44"/>
    </row>
    <row r="44" spans="1:9" ht="13.5" customHeight="1" x14ac:dyDescent="0.15">
      <c r="A44" s="47" t="s">
        <v>23</v>
      </c>
      <c r="B44" s="48"/>
      <c r="C44" s="30"/>
      <c r="D44" s="43"/>
      <c r="E44" s="43"/>
      <c r="F44" s="44"/>
    </row>
    <row r="45" spans="1:9" ht="13.5" customHeight="1" x14ac:dyDescent="0.15">
      <c r="A45" s="47" t="s">
        <v>18</v>
      </c>
      <c r="B45" s="48"/>
      <c r="C45" s="30"/>
      <c r="D45" s="43"/>
      <c r="E45" s="43"/>
      <c r="F45" s="44"/>
    </row>
    <row r="46" spans="1:9" ht="13.5" customHeight="1" x14ac:dyDescent="0.15">
      <c r="A46" s="47" t="s">
        <v>24</v>
      </c>
      <c r="B46" s="48"/>
      <c r="C46" s="30"/>
      <c r="D46" s="45"/>
      <c r="E46" s="45"/>
      <c r="F46" s="46"/>
    </row>
  </sheetData>
  <mergeCells count="42">
    <mergeCell ref="A9:B9"/>
    <mergeCell ref="A15:B15"/>
    <mergeCell ref="A16:B16"/>
    <mergeCell ref="A18:D18"/>
    <mergeCell ref="A3:F4"/>
    <mergeCell ref="A10:B10"/>
    <mergeCell ref="A11:B11"/>
    <mergeCell ref="A12:B12"/>
    <mergeCell ref="A13:B13"/>
    <mergeCell ref="A14:B14"/>
    <mergeCell ref="A5:F5"/>
    <mergeCell ref="A6:B6"/>
    <mergeCell ref="A2:F2"/>
    <mergeCell ref="A7:B7"/>
    <mergeCell ref="A8:B8"/>
    <mergeCell ref="A22:F22"/>
    <mergeCell ref="A35:F36"/>
    <mergeCell ref="A17:D17"/>
    <mergeCell ref="A20:F21"/>
    <mergeCell ref="A24:B24"/>
    <mergeCell ref="A25:B25"/>
    <mergeCell ref="A27:B27"/>
    <mergeCell ref="A19:D19"/>
    <mergeCell ref="A37:F37"/>
    <mergeCell ref="A38:B38"/>
    <mergeCell ref="A23:B23"/>
    <mergeCell ref="A29:B29"/>
    <mergeCell ref="A31:B31"/>
    <mergeCell ref="A30:B30"/>
    <mergeCell ref="A32:B32"/>
    <mergeCell ref="A33:B33"/>
    <mergeCell ref="A28:B28"/>
    <mergeCell ref="A26:B26"/>
    <mergeCell ref="A34:D34"/>
    <mergeCell ref="A44:B44"/>
    <mergeCell ref="A46:B46"/>
    <mergeCell ref="A45:B45"/>
    <mergeCell ref="A39:B39"/>
    <mergeCell ref="A40:B40"/>
    <mergeCell ref="A41:B41"/>
    <mergeCell ref="A42:B42"/>
    <mergeCell ref="A43:B43"/>
  </mergeCells>
  <pageMargins left="0.7" right="0.7" top="0.75" bottom="0.75" header="0.3" footer="0.3"/>
  <pageSetup paperSize="9" scale="5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Blad2</vt:lpstr>
      <vt:lpstr>Blad2!Afdrukbereik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Kootstra</dc:creator>
  <cp:lastModifiedBy>Nathalie Kootstra</cp:lastModifiedBy>
  <cp:lastPrinted>2022-11-25T08:26:22Z</cp:lastPrinted>
  <dcterms:created xsi:type="dcterms:W3CDTF">2022-09-19T11:44:43Z</dcterms:created>
  <dcterms:modified xsi:type="dcterms:W3CDTF">2022-11-25T10:19:58Z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e4821f-f19a-40af-9f1f-39bdc108c0a1_Enabled">
    <vt:lpwstr>true</vt:lpwstr>
  </property>
  <property fmtid="{D5CDD505-2E9C-101B-9397-08002B2CF9AE}" pid="3" name="MSIP_Label_4fe4821f-f19a-40af-9f1f-39bdc108c0a1_SetDate">
    <vt:lpwstr>2022-09-19T11:44:43Z</vt:lpwstr>
  </property>
  <property fmtid="{D5CDD505-2E9C-101B-9397-08002B2CF9AE}" pid="4" name="MSIP_Label_4fe4821f-f19a-40af-9f1f-39bdc108c0a1_Method">
    <vt:lpwstr>Standard</vt:lpwstr>
  </property>
  <property fmtid="{D5CDD505-2E9C-101B-9397-08002B2CF9AE}" pid="5" name="MSIP_Label_4fe4821f-f19a-40af-9f1f-39bdc108c0a1_Name">
    <vt:lpwstr>TLP-GREEN (intern)</vt:lpwstr>
  </property>
  <property fmtid="{D5CDD505-2E9C-101B-9397-08002B2CF9AE}" pid="6" name="MSIP_Label_4fe4821f-f19a-40af-9f1f-39bdc108c0a1_SiteId">
    <vt:lpwstr>dee495e8-a677-453c-ba3a-713548a1ad0e</vt:lpwstr>
  </property>
  <property fmtid="{D5CDD505-2E9C-101B-9397-08002B2CF9AE}" pid="7" name="MSIP_Label_4fe4821f-f19a-40af-9f1f-39bdc108c0a1_ActionId">
    <vt:lpwstr>69dd05e6-bfc6-4e54-978c-a724922adf4f</vt:lpwstr>
  </property>
  <property fmtid="{D5CDD505-2E9C-101B-9397-08002B2CF9AE}" pid="8" name="MSIP_Label_4fe4821f-f19a-40af-9f1f-39bdc108c0a1_ContentBits">
    <vt:lpwstr>0</vt:lpwstr>
  </property>
</Properties>
</file>