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OCIAALDOMEIN\WMO\Gedeelde persoonlijke mappen\Senior Regisseur\hulpmiddelen\"/>
    </mc:Choice>
  </mc:AlternateContent>
  <xr:revisionPtr revIDLastSave="0" documentId="8_{CEC4775D-FB2B-4D07-BFA5-5915D936F8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I18" i="1"/>
  <c r="F3" i="1"/>
  <c r="F4" i="1"/>
  <c r="F5" i="1"/>
  <c r="F6" i="1"/>
  <c r="F7" i="1"/>
  <c r="F8" i="1"/>
  <c r="F9" i="1"/>
  <c r="F10" i="1"/>
  <c r="F11" i="1"/>
  <c r="F12" i="1"/>
  <c r="I16" i="1"/>
  <c r="I17" i="1"/>
  <c r="I19" i="1"/>
  <c r="F16" i="1"/>
  <c r="F17" i="1"/>
  <c r="F18" i="1"/>
  <c r="F19" i="1"/>
  <c r="F14" i="1"/>
  <c r="I14" i="1"/>
  <c r="F21" i="1"/>
  <c r="F15" i="1"/>
  <c r="F13" i="1"/>
  <c r="F20" i="1"/>
  <c r="F22" i="1"/>
  <c r="J18" i="1" l="1"/>
  <c r="J19" i="1"/>
  <c r="J14" i="1"/>
  <c r="J17" i="1"/>
  <c r="J16" i="1"/>
  <c r="I5" i="1"/>
  <c r="J5" i="1" s="1"/>
  <c r="I9" i="1"/>
  <c r="J9" i="1" s="1"/>
  <c r="I13" i="1"/>
  <c r="J13" i="1" s="1"/>
  <c r="I20" i="1"/>
  <c r="J20" i="1" s="1"/>
  <c r="I6" i="1"/>
  <c r="J6" i="1" s="1"/>
  <c r="I10" i="1"/>
  <c r="J10" i="1" s="1"/>
  <c r="I15" i="1"/>
  <c r="J15" i="1" s="1"/>
  <c r="I21" i="1"/>
  <c r="J21" i="1" s="1"/>
  <c r="I3" i="1"/>
  <c r="J3" i="1" s="1"/>
  <c r="I7" i="1"/>
  <c r="J7" i="1" s="1"/>
  <c r="I11" i="1"/>
  <c r="J11" i="1" s="1"/>
  <c r="I22" i="1"/>
  <c r="J22" i="1" s="1"/>
  <c r="I4" i="1"/>
  <c r="J4" i="1" s="1"/>
  <c r="I8" i="1"/>
  <c r="J8" i="1" s="1"/>
  <c r="I12" i="1"/>
  <c r="J12" i="1" s="1"/>
  <c r="F24" i="1"/>
  <c r="J24" i="1" s="1"/>
  <c r="F25" i="1" l="1"/>
  <c r="J25" i="1" s="1"/>
  <c r="F29" i="1" l="1"/>
  <c r="I29" i="1"/>
  <c r="D30" i="1" l="1"/>
</calcChain>
</file>

<file path=xl/sharedStrings.xml><?xml version="1.0" encoding="utf-8"?>
<sst xmlns="http://schemas.openxmlformats.org/spreadsheetml/2006/main" count="80" uniqueCount="67">
  <si>
    <t>Categorie</t>
  </si>
  <si>
    <t>Hulpmiddelen</t>
  </si>
  <si>
    <t>Prijs levering</t>
  </si>
  <si>
    <t>Totaal aantal leveringen</t>
  </si>
  <si>
    <t>Totale kosten / categorie van leveringen</t>
  </si>
  <si>
    <t>Prijs service en onderhoud p/maand</t>
  </si>
  <si>
    <t>Totaal aantal uitstaande hulpmiddelen</t>
  </si>
  <si>
    <t>Totale kosten / categorie / jaar onderhoud</t>
  </si>
  <si>
    <t>Totaal per categorie</t>
  </si>
  <si>
    <t>7A</t>
  </si>
  <si>
    <t>Fietsvoorziening, 2-wielen</t>
  </si>
  <si>
    <t>7B</t>
  </si>
  <si>
    <t>Fietsvoorziening, 2-wielen met trapondersteuning</t>
  </si>
  <si>
    <t>8A</t>
  </si>
  <si>
    <t>8B</t>
  </si>
  <si>
    <t>9A</t>
  </si>
  <si>
    <t>10A</t>
  </si>
  <si>
    <t>douchebrancard</t>
  </si>
  <si>
    <t>Jaaromzet hulpmiddelen</t>
  </si>
  <si>
    <t>Eenvoudige douche-/toiletmiddelen</t>
  </si>
  <si>
    <t>Nvt</t>
  </si>
  <si>
    <t>Eenvoudige transfermiddelen</t>
  </si>
  <si>
    <t>Percentage BCP</t>
  </si>
  <si>
    <t>Overig</t>
  </si>
  <si>
    <t>Totaal</t>
  </si>
  <si>
    <t>Totale kosten op jaarbasis</t>
  </si>
  <si>
    <t>Gemiddelde kosten per voorziening per maand</t>
  </si>
  <si>
    <t>Handbewogen rolstoel incidenteel gebruik</t>
  </si>
  <si>
    <t>Handbewogen rolstoel (semi) permanent of actief gebruik</t>
  </si>
  <si>
    <t>Handbewogen rolstoel met kantelfunctie</t>
  </si>
  <si>
    <t>Elektrische rolstoel in/om het huis</t>
  </si>
  <si>
    <t>Elektrische rolstoel binnen/buiten</t>
  </si>
  <si>
    <t>Elektrische aandrijving t.b.v. gebruiker</t>
  </si>
  <si>
    <t>Duwondersteuning aankoppelbaar t.b.v. begeleider</t>
  </si>
  <si>
    <t>Scootmobiel</t>
  </si>
  <si>
    <t xml:space="preserve">Handbike </t>
  </si>
  <si>
    <t>Handbike, elektrisch aankoppeldeel</t>
  </si>
  <si>
    <t>Zitvervoers-voorziening</t>
  </si>
  <si>
    <t>Til-/transfer hulpmiddel</t>
  </si>
  <si>
    <t>Eenvoudige bad- en douche-voorziening</t>
  </si>
  <si>
    <t>Complexe bad- en douche-voorziening</t>
  </si>
  <si>
    <t>Scootsafe</t>
  </si>
  <si>
    <t>Fietsvoorziening 3-wielen</t>
  </si>
  <si>
    <t>Fietsvoorziening, 3-wielen met trapondersteuning</t>
  </si>
  <si>
    <t>iWMO code</t>
  </si>
  <si>
    <t>11K01 </t>
  </si>
  <si>
    <t>11K00 </t>
  </si>
  <si>
    <t>11K06 </t>
  </si>
  <si>
    <t>11K10 </t>
  </si>
  <si>
    <t>11K12 </t>
  </si>
  <si>
    <t>11K20 </t>
  </si>
  <si>
    <t>11K21 </t>
  </si>
  <si>
    <t>12K01 </t>
  </si>
  <si>
    <t>12K11 </t>
  </si>
  <si>
    <t>12K12 </t>
  </si>
  <si>
    <t>12K13 </t>
  </si>
  <si>
    <t>12K14 </t>
  </si>
  <si>
    <t>12K21 </t>
  </si>
  <si>
    <t>12K22 </t>
  </si>
  <si>
    <t>12K50 </t>
  </si>
  <si>
    <t>13K00 </t>
  </si>
  <si>
    <t>13K10 </t>
  </si>
  <si>
    <t>13K13 </t>
  </si>
  <si>
    <t>13K52 </t>
  </si>
  <si>
    <t>13K17 </t>
  </si>
  <si>
    <t>Voor de beoordeling van het prijscriterium wordt cel D30 (groen) beoordeeld</t>
  </si>
  <si>
    <t>Bijlage 8                    Prijsformulier (fictieve opdracht obv jaarafname in het verleden)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</si>
</sst>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0" fillId="3" borderId="1" xfId="0" applyFill="1" applyBorder="1"/>
    <xf numFmtId="0" fontId="2" fillId="0" borderId="3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0" fillId="3" borderId="6" xfId="0" applyFill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/>
    <xf numFmtId="0" fontId="0" fillId="0" borderId="8" xfId="0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6" xfId="0" applyBorder="1" applyAlignment="1">
      <alignment horizontal="right"/>
    </xf>
    <xf numFmtId="44" fontId="0" fillId="0" borderId="0" xfId="1" applyFont="1"/>
    <xf numFmtId="44" fontId="0" fillId="0" borderId="0" xfId="0" applyNumberFormat="1"/>
    <xf numFmtId="0" fontId="9" fillId="0" borderId="0" xfId="0" applyFont="1" applyAlignment="1">
      <alignment horizontal="right"/>
    </xf>
    <xf numFmtId="44" fontId="0" fillId="0" borderId="0" xfId="1" applyFont="1" applyAlignment="1">
      <alignment horizontal="right"/>
    </xf>
    <xf numFmtId="44" fontId="2" fillId="0" borderId="1" xfId="1" applyFont="1" applyBorder="1" applyAlignment="1">
      <alignment wrapText="1"/>
    </xf>
    <xf numFmtId="44" fontId="0" fillId="4" borderId="1" xfId="1" applyFont="1" applyFill="1" applyBorder="1"/>
    <xf numFmtId="44" fontId="0" fillId="4" borderId="4" xfId="1" applyFont="1" applyFill="1" applyBorder="1"/>
    <xf numFmtId="44" fontId="0" fillId="0" borderId="4" xfId="1" applyFont="1" applyBorder="1"/>
    <xf numFmtId="44" fontId="0" fillId="3" borderId="6" xfId="1" applyFont="1" applyFill="1" applyBorder="1"/>
    <xf numFmtId="44" fontId="0" fillId="0" borderId="6" xfId="1" applyFont="1" applyBorder="1"/>
    <xf numFmtId="44" fontId="0" fillId="2" borderId="1" xfId="1" applyFont="1" applyFill="1" applyBorder="1"/>
    <xf numFmtId="44" fontId="0" fillId="3" borderId="1" xfId="1" applyFont="1" applyFill="1" applyBorder="1"/>
    <xf numFmtId="44" fontId="0" fillId="0" borderId="8" xfId="1" applyFont="1" applyBorder="1"/>
    <xf numFmtId="44" fontId="0" fillId="4" borderId="6" xfId="1" applyFont="1" applyFill="1" applyBorder="1"/>
    <xf numFmtId="44" fontId="0" fillId="4" borderId="2" xfId="1" applyFont="1" applyFill="1" applyBorder="1"/>
    <xf numFmtId="44" fontId="0" fillId="0" borderId="0" xfId="1" applyFont="1" applyFill="1" applyBorder="1"/>
    <xf numFmtId="44" fontId="6" fillId="0" borderId="8" xfId="1" applyFont="1" applyBorder="1"/>
    <xf numFmtId="44" fontId="0" fillId="2" borderId="6" xfId="1" applyFont="1" applyFill="1" applyBorder="1"/>
    <xf numFmtId="44" fontId="2" fillId="0" borderId="0" xfId="1" applyFont="1"/>
    <xf numFmtId="44" fontId="2" fillId="0" borderId="1" xfId="1" applyFont="1" applyBorder="1" applyAlignment="1">
      <alignment vertical="top" wrapText="1"/>
    </xf>
    <xf numFmtId="44" fontId="0" fillId="3" borderId="2" xfId="1" applyFont="1" applyFill="1" applyBorder="1"/>
    <xf numFmtId="4" fontId="2" fillId="0" borderId="0" xfId="0" applyNumberFormat="1" applyFont="1" applyAlignment="1">
      <alignment wrapText="1"/>
    </xf>
    <xf numFmtId="0" fontId="2" fillId="0" borderId="10" xfId="0" applyFont="1" applyBorder="1"/>
    <xf numFmtId="0" fontId="2" fillId="0" borderId="12" xfId="0" applyFont="1" applyBorder="1"/>
    <xf numFmtId="44" fontId="0" fillId="0" borderId="13" xfId="1" applyFont="1" applyFill="1" applyBorder="1"/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4" fontId="0" fillId="2" borderId="15" xfId="1" applyFont="1" applyFill="1" applyBorder="1"/>
    <xf numFmtId="44" fontId="2" fillId="0" borderId="15" xfId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0" xfId="0" applyFont="1"/>
    <xf numFmtId="0" fontId="1" fillId="0" borderId="15" xfId="0" applyFont="1" applyBorder="1" applyAlignment="1">
      <alignment vertical="center" wrapText="1"/>
    </xf>
    <xf numFmtId="0" fontId="2" fillId="0" borderId="16" xfId="0" applyFont="1" applyBorder="1"/>
    <xf numFmtId="0" fontId="2" fillId="0" borderId="17" xfId="0" applyFont="1" applyBorder="1"/>
    <xf numFmtId="0" fontId="4" fillId="0" borderId="1" xfId="0" applyFont="1" applyBorder="1" applyAlignment="1">
      <alignment vertical="center"/>
    </xf>
    <xf numFmtId="44" fontId="0" fillId="5" borderId="1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topLeftCell="A7" workbookViewId="0">
      <selection activeCell="D31" sqref="D31"/>
    </sheetView>
  </sheetViews>
  <sheetFormatPr defaultRowHeight="14.4" x14ac:dyDescent="0.3"/>
  <cols>
    <col min="1" max="1" width="10" style="1" customWidth="1"/>
    <col min="2" max="2" width="68.5546875" customWidth="1"/>
    <col min="3" max="3" width="18" customWidth="1"/>
    <col min="4" max="4" width="17.109375" style="25" customWidth="1"/>
    <col min="5" max="5" width="17.109375" style="18" customWidth="1"/>
    <col min="6" max="6" width="17.109375" style="25" customWidth="1"/>
    <col min="7" max="7" width="19.5546875" style="25" bestFit="1" customWidth="1"/>
    <col min="8" max="8" width="17.5546875" customWidth="1"/>
    <col min="9" max="9" width="18" style="25" customWidth="1"/>
    <col min="10" max="10" width="17.88671875" style="25" customWidth="1"/>
    <col min="13" max="13" width="29.33203125" bestFit="1" customWidth="1"/>
  </cols>
  <sheetData>
    <row r="1" spans="1:18" ht="28.8" x14ac:dyDescent="0.55000000000000004">
      <c r="B1" s="2" t="s">
        <v>66</v>
      </c>
      <c r="C1" s="2"/>
    </row>
    <row r="2" spans="1:18" s="6" customFormat="1" ht="43.2" x14ac:dyDescent="0.3">
      <c r="A2" s="3" t="s">
        <v>0</v>
      </c>
      <c r="B2" s="4" t="s">
        <v>1</v>
      </c>
      <c r="C2" s="4" t="s">
        <v>44</v>
      </c>
      <c r="D2" s="29" t="s">
        <v>2</v>
      </c>
      <c r="E2" s="19" t="s">
        <v>3</v>
      </c>
      <c r="F2" s="29" t="s">
        <v>4</v>
      </c>
      <c r="G2" s="29" t="s">
        <v>5</v>
      </c>
      <c r="H2" s="5" t="s">
        <v>6</v>
      </c>
      <c r="I2" s="29" t="s">
        <v>7</v>
      </c>
      <c r="J2" s="44" t="s">
        <v>8</v>
      </c>
      <c r="L2"/>
      <c r="M2"/>
      <c r="N2"/>
      <c r="O2"/>
      <c r="P2"/>
      <c r="Q2"/>
      <c r="R2"/>
    </row>
    <row r="3" spans="1:18" x14ac:dyDescent="0.3">
      <c r="A3" s="7">
        <v>1</v>
      </c>
      <c r="B3" s="55" t="s">
        <v>27</v>
      </c>
      <c r="C3" s="55" t="s">
        <v>45</v>
      </c>
      <c r="D3" s="35"/>
      <c r="E3" s="20">
        <v>10</v>
      </c>
      <c r="F3" s="30">
        <f t="shared" ref="F3:F22" si="0">D3*E3</f>
        <v>0</v>
      </c>
      <c r="G3" s="35"/>
      <c r="H3" s="9">
        <v>47</v>
      </c>
      <c r="I3" s="30">
        <f>(G3*H3*12)</f>
        <v>0</v>
      </c>
      <c r="J3" s="30">
        <f>F3+I3</f>
        <v>0</v>
      </c>
    </row>
    <row r="4" spans="1:18" x14ac:dyDescent="0.3">
      <c r="A4" s="7">
        <v>2</v>
      </c>
      <c r="B4" s="55" t="s">
        <v>28</v>
      </c>
      <c r="C4" s="55" t="s">
        <v>46</v>
      </c>
      <c r="D4" s="35"/>
      <c r="E4" s="21">
        <v>15</v>
      </c>
      <c r="F4" s="30">
        <f t="shared" si="0"/>
        <v>0</v>
      </c>
      <c r="G4" s="35"/>
      <c r="H4" s="9">
        <v>60</v>
      </c>
      <c r="I4" s="30">
        <f t="shared" ref="I4:I22" si="1">(G4*H4*12)</f>
        <v>0</v>
      </c>
      <c r="J4" s="30">
        <f t="shared" ref="J4:J22" si="2">F4+I4</f>
        <v>0</v>
      </c>
    </row>
    <row r="5" spans="1:18" x14ac:dyDescent="0.3">
      <c r="A5" s="7">
        <v>3</v>
      </c>
      <c r="B5" s="55" t="s">
        <v>29</v>
      </c>
      <c r="C5" s="55" t="s">
        <v>47</v>
      </c>
      <c r="D5" s="35"/>
      <c r="E5" s="21">
        <v>11</v>
      </c>
      <c r="F5" s="30">
        <f t="shared" si="0"/>
        <v>0</v>
      </c>
      <c r="G5" s="35"/>
      <c r="H5" s="9">
        <v>24</v>
      </c>
      <c r="I5" s="30">
        <f t="shared" si="1"/>
        <v>0</v>
      </c>
      <c r="J5" s="30">
        <f t="shared" si="2"/>
        <v>0</v>
      </c>
    </row>
    <row r="6" spans="1:18" x14ac:dyDescent="0.3">
      <c r="A6" s="7">
        <v>4</v>
      </c>
      <c r="B6" s="55" t="s">
        <v>30</v>
      </c>
      <c r="C6" s="55" t="s">
        <v>48</v>
      </c>
      <c r="D6" s="35"/>
      <c r="E6" s="21">
        <v>2</v>
      </c>
      <c r="F6" s="30">
        <f t="shared" si="0"/>
        <v>0</v>
      </c>
      <c r="G6" s="35"/>
      <c r="H6" s="9">
        <v>1</v>
      </c>
      <c r="I6" s="30">
        <f t="shared" si="1"/>
        <v>0</v>
      </c>
      <c r="J6" s="30">
        <f t="shared" si="2"/>
        <v>0</v>
      </c>
    </row>
    <row r="7" spans="1:18" x14ac:dyDescent="0.3">
      <c r="A7" s="7">
        <v>5</v>
      </c>
      <c r="B7" s="55" t="s">
        <v>31</v>
      </c>
      <c r="C7" s="55" t="s">
        <v>49</v>
      </c>
      <c r="D7" s="35"/>
      <c r="E7" s="21">
        <v>2</v>
      </c>
      <c r="F7" s="30">
        <f t="shared" si="0"/>
        <v>0</v>
      </c>
      <c r="G7" s="35"/>
      <c r="H7" s="9">
        <v>13</v>
      </c>
      <c r="I7" s="30">
        <f t="shared" si="1"/>
        <v>0</v>
      </c>
      <c r="J7" s="30">
        <f t="shared" si="2"/>
        <v>0</v>
      </c>
    </row>
    <row r="8" spans="1:18" x14ac:dyDescent="0.3">
      <c r="A8" s="7">
        <v>10</v>
      </c>
      <c r="B8" s="55" t="s">
        <v>32</v>
      </c>
      <c r="C8" s="55" t="s">
        <v>50</v>
      </c>
      <c r="D8" s="35"/>
      <c r="E8" s="21">
        <v>4</v>
      </c>
      <c r="F8" s="30">
        <f t="shared" si="0"/>
        <v>0</v>
      </c>
      <c r="G8" s="35"/>
      <c r="H8" s="9">
        <v>8</v>
      </c>
      <c r="I8" s="30">
        <f t="shared" si="1"/>
        <v>0</v>
      </c>
      <c r="J8" s="30">
        <f t="shared" si="2"/>
        <v>0</v>
      </c>
    </row>
    <row r="9" spans="1:18" x14ac:dyDescent="0.3">
      <c r="A9" s="7" t="s">
        <v>16</v>
      </c>
      <c r="B9" s="55" t="s">
        <v>33</v>
      </c>
      <c r="C9" s="55" t="s">
        <v>51</v>
      </c>
      <c r="D9" s="35"/>
      <c r="E9" s="21">
        <v>5</v>
      </c>
      <c r="F9" s="30">
        <f t="shared" si="0"/>
        <v>0</v>
      </c>
      <c r="G9" s="35"/>
      <c r="H9" s="9">
        <v>9</v>
      </c>
      <c r="I9" s="30">
        <f t="shared" si="1"/>
        <v>0</v>
      </c>
      <c r="J9" s="30">
        <f t="shared" si="2"/>
        <v>0</v>
      </c>
    </row>
    <row r="10" spans="1:18" x14ac:dyDescent="0.3">
      <c r="A10" s="7">
        <v>6</v>
      </c>
      <c r="B10" s="55" t="s">
        <v>34</v>
      </c>
      <c r="C10" s="55" t="s">
        <v>52</v>
      </c>
      <c r="D10" s="35"/>
      <c r="E10" s="21">
        <v>24</v>
      </c>
      <c r="F10" s="30">
        <f t="shared" si="0"/>
        <v>0</v>
      </c>
      <c r="G10" s="35"/>
      <c r="H10" s="9">
        <v>103</v>
      </c>
      <c r="I10" s="30">
        <f t="shared" si="1"/>
        <v>0</v>
      </c>
      <c r="J10" s="30">
        <f t="shared" si="2"/>
        <v>0</v>
      </c>
    </row>
    <row r="11" spans="1:18" x14ac:dyDescent="0.3">
      <c r="A11" s="50" t="s">
        <v>9</v>
      </c>
      <c r="B11" s="54" t="s">
        <v>10</v>
      </c>
      <c r="C11" s="57" t="s">
        <v>53</v>
      </c>
      <c r="D11" s="52"/>
      <c r="E11" s="21">
        <v>1</v>
      </c>
      <c r="F11" s="30">
        <f t="shared" si="0"/>
        <v>0</v>
      </c>
      <c r="G11" s="35"/>
      <c r="H11" s="9">
        <v>0</v>
      </c>
      <c r="I11" s="30">
        <f t="shared" si="1"/>
        <v>0</v>
      </c>
      <c r="J11" s="30">
        <f t="shared" si="2"/>
        <v>0</v>
      </c>
    </row>
    <row r="12" spans="1:18" x14ac:dyDescent="0.3">
      <c r="A12" s="50" t="s">
        <v>11</v>
      </c>
      <c r="B12" s="54" t="s">
        <v>12</v>
      </c>
      <c r="C12" s="57" t="s">
        <v>54</v>
      </c>
      <c r="D12" s="52"/>
      <c r="E12" s="21">
        <v>2</v>
      </c>
      <c r="F12" s="30">
        <f t="shared" si="0"/>
        <v>0</v>
      </c>
      <c r="G12" s="35"/>
      <c r="H12" s="9">
        <v>6</v>
      </c>
      <c r="I12" s="30">
        <f t="shared" si="1"/>
        <v>0</v>
      </c>
      <c r="J12" s="30">
        <f t="shared" si="2"/>
        <v>0</v>
      </c>
    </row>
    <row r="13" spans="1:18" x14ac:dyDescent="0.3">
      <c r="A13" s="50" t="s">
        <v>13</v>
      </c>
      <c r="B13" s="54" t="s">
        <v>42</v>
      </c>
      <c r="C13" s="57" t="s">
        <v>55</v>
      </c>
      <c r="D13" s="52"/>
      <c r="E13" s="22">
        <v>1</v>
      </c>
      <c r="F13" s="30">
        <f t="shared" si="0"/>
        <v>0</v>
      </c>
      <c r="G13" s="35"/>
      <c r="H13" s="9">
        <v>8</v>
      </c>
      <c r="I13" s="30">
        <f t="shared" si="1"/>
        <v>0</v>
      </c>
      <c r="J13" s="30">
        <f t="shared" si="2"/>
        <v>0</v>
      </c>
    </row>
    <row r="14" spans="1:18" x14ac:dyDescent="0.3">
      <c r="A14" s="50" t="s">
        <v>14</v>
      </c>
      <c r="B14" s="54" t="s">
        <v>43</v>
      </c>
      <c r="C14" s="57" t="s">
        <v>56</v>
      </c>
      <c r="D14" s="52"/>
      <c r="E14" s="22">
        <v>3</v>
      </c>
      <c r="F14" s="30">
        <f t="shared" si="0"/>
        <v>0</v>
      </c>
      <c r="G14" s="35"/>
      <c r="H14" s="9">
        <v>15</v>
      </c>
      <c r="I14" s="30">
        <f t="shared" si="1"/>
        <v>0</v>
      </c>
      <c r="J14" s="30">
        <f t="shared" si="2"/>
        <v>0</v>
      </c>
    </row>
    <row r="15" spans="1:18" x14ac:dyDescent="0.3">
      <c r="A15" s="50">
        <v>9</v>
      </c>
      <c r="B15" s="54" t="s">
        <v>35</v>
      </c>
      <c r="C15" s="57" t="s">
        <v>57</v>
      </c>
      <c r="D15" s="52"/>
      <c r="E15" s="22">
        <v>1</v>
      </c>
      <c r="F15" s="30">
        <f t="shared" si="0"/>
        <v>0</v>
      </c>
      <c r="G15" s="35"/>
      <c r="H15" s="9">
        <v>0</v>
      </c>
      <c r="I15" s="30">
        <f t="shared" si="1"/>
        <v>0</v>
      </c>
      <c r="J15" s="30">
        <f t="shared" si="2"/>
        <v>0</v>
      </c>
    </row>
    <row r="16" spans="1:18" x14ac:dyDescent="0.3">
      <c r="A16" s="50" t="s">
        <v>15</v>
      </c>
      <c r="B16" s="54" t="s">
        <v>36</v>
      </c>
      <c r="C16" s="57" t="s">
        <v>58</v>
      </c>
      <c r="D16" s="52"/>
      <c r="E16" s="22">
        <v>3</v>
      </c>
      <c r="F16" s="30">
        <f t="shared" si="0"/>
        <v>0</v>
      </c>
      <c r="G16" s="35"/>
      <c r="H16" s="9">
        <v>8</v>
      </c>
      <c r="I16" s="30">
        <f t="shared" si="1"/>
        <v>0</v>
      </c>
      <c r="J16" s="30">
        <f t="shared" si="2"/>
        <v>0</v>
      </c>
    </row>
    <row r="17" spans="1:10" x14ac:dyDescent="0.3">
      <c r="A17" s="50">
        <v>17</v>
      </c>
      <c r="B17" s="54" t="s">
        <v>37</v>
      </c>
      <c r="C17" s="57" t="s">
        <v>59</v>
      </c>
      <c r="D17" s="52"/>
      <c r="E17" s="22">
        <v>3</v>
      </c>
      <c r="F17" s="30">
        <f t="shared" si="0"/>
        <v>0</v>
      </c>
      <c r="G17" s="35"/>
      <c r="H17" s="9">
        <v>3</v>
      </c>
      <c r="I17" s="30">
        <f t="shared" si="1"/>
        <v>0</v>
      </c>
      <c r="J17" s="30">
        <f t="shared" si="2"/>
        <v>0</v>
      </c>
    </row>
    <row r="18" spans="1:10" x14ac:dyDescent="0.3">
      <c r="A18" s="50">
        <v>11</v>
      </c>
      <c r="B18" s="54" t="s">
        <v>38</v>
      </c>
      <c r="C18" s="57" t="s">
        <v>60</v>
      </c>
      <c r="D18" s="52"/>
      <c r="E18" s="22">
        <v>4</v>
      </c>
      <c r="F18" s="30">
        <f t="shared" si="0"/>
        <v>0</v>
      </c>
      <c r="G18" s="35"/>
      <c r="H18" s="9">
        <v>8</v>
      </c>
      <c r="I18" s="30">
        <f>(G18*H18*12)</f>
        <v>0</v>
      </c>
      <c r="J18" s="30">
        <f t="shared" si="2"/>
        <v>0</v>
      </c>
    </row>
    <row r="19" spans="1:10" x14ac:dyDescent="0.3">
      <c r="A19" s="50">
        <v>12</v>
      </c>
      <c r="B19" s="54" t="s">
        <v>39</v>
      </c>
      <c r="C19" s="57" t="s">
        <v>61</v>
      </c>
      <c r="D19" s="52"/>
      <c r="E19" s="22">
        <v>3</v>
      </c>
      <c r="F19" s="30">
        <f t="shared" si="0"/>
        <v>0</v>
      </c>
      <c r="G19" s="35"/>
      <c r="H19" s="9">
        <v>12</v>
      </c>
      <c r="I19" s="30">
        <f t="shared" si="1"/>
        <v>0</v>
      </c>
      <c r="J19" s="30">
        <f t="shared" si="2"/>
        <v>0</v>
      </c>
    </row>
    <row r="20" spans="1:10" x14ac:dyDescent="0.3">
      <c r="A20" s="50">
        <v>13</v>
      </c>
      <c r="B20" s="54" t="s">
        <v>40</v>
      </c>
      <c r="C20" s="57" t="s">
        <v>62</v>
      </c>
      <c r="D20" s="52"/>
      <c r="E20" s="22">
        <v>5</v>
      </c>
      <c r="F20" s="30">
        <f t="shared" si="0"/>
        <v>0</v>
      </c>
      <c r="G20" s="35"/>
      <c r="H20" s="9">
        <v>10</v>
      </c>
      <c r="I20" s="30">
        <f t="shared" si="1"/>
        <v>0</v>
      </c>
      <c r="J20" s="30">
        <f t="shared" si="2"/>
        <v>0</v>
      </c>
    </row>
    <row r="21" spans="1:10" x14ac:dyDescent="0.3">
      <c r="A21" s="50">
        <v>14</v>
      </c>
      <c r="B21" s="54" t="s">
        <v>41</v>
      </c>
      <c r="C21" s="57" t="s">
        <v>63</v>
      </c>
      <c r="D21" s="52"/>
      <c r="E21" s="22">
        <v>1</v>
      </c>
      <c r="F21" s="30">
        <f t="shared" si="0"/>
        <v>0</v>
      </c>
      <c r="G21" s="35"/>
      <c r="H21" s="9">
        <v>3</v>
      </c>
      <c r="I21" s="30">
        <f t="shared" si="1"/>
        <v>0</v>
      </c>
      <c r="J21" s="30">
        <f t="shared" si="2"/>
        <v>0</v>
      </c>
    </row>
    <row r="22" spans="1:10" x14ac:dyDescent="0.3">
      <c r="A22" s="50">
        <v>16</v>
      </c>
      <c r="B22" s="54" t="s">
        <v>17</v>
      </c>
      <c r="C22" s="57" t="s">
        <v>64</v>
      </c>
      <c r="D22" s="52"/>
      <c r="E22" s="22">
        <v>1</v>
      </c>
      <c r="F22" s="30">
        <f t="shared" si="0"/>
        <v>0</v>
      </c>
      <c r="G22" s="35"/>
      <c r="H22" s="9">
        <v>1</v>
      </c>
      <c r="I22" s="30">
        <f t="shared" si="1"/>
        <v>0</v>
      </c>
      <c r="J22" s="30">
        <f t="shared" si="2"/>
        <v>0</v>
      </c>
    </row>
    <row r="23" spans="1:10" ht="43.2" x14ac:dyDescent="0.3">
      <c r="A23" s="51"/>
      <c r="D23" s="53"/>
      <c r="E23" s="22"/>
      <c r="F23" s="29" t="s">
        <v>18</v>
      </c>
      <c r="G23" s="29" t="s">
        <v>5</v>
      </c>
      <c r="H23" s="5" t="s">
        <v>6</v>
      </c>
      <c r="I23" s="29" t="s">
        <v>18</v>
      </c>
    </row>
    <row r="24" spans="1:10" x14ac:dyDescent="0.3">
      <c r="A24" s="7">
        <v>15</v>
      </c>
      <c r="B24" s="60" t="s">
        <v>19</v>
      </c>
      <c r="C24" s="60" t="s">
        <v>61</v>
      </c>
      <c r="D24" s="35"/>
      <c r="E24" s="22">
        <v>1</v>
      </c>
      <c r="F24" s="30">
        <f>D24*E24</f>
        <v>0</v>
      </c>
      <c r="G24" s="36" t="s">
        <v>20</v>
      </c>
      <c r="H24" s="10">
        <v>8</v>
      </c>
      <c r="I24" s="33" t="s">
        <v>20</v>
      </c>
      <c r="J24" s="30">
        <f>F24</f>
        <v>0</v>
      </c>
    </row>
    <row r="25" spans="1:10" x14ac:dyDescent="0.3">
      <c r="A25" s="7">
        <v>18</v>
      </c>
      <c r="B25" s="8" t="s">
        <v>21</v>
      </c>
      <c r="C25" s="8" t="s">
        <v>60</v>
      </c>
      <c r="D25" s="35"/>
      <c r="E25" s="22">
        <v>1</v>
      </c>
      <c r="F25" s="30">
        <f>D25*E25</f>
        <v>0</v>
      </c>
      <c r="G25" s="36" t="s">
        <v>20</v>
      </c>
      <c r="H25" s="10">
        <v>2</v>
      </c>
      <c r="I25" s="33" t="s">
        <v>20</v>
      </c>
      <c r="J25" s="30">
        <f t="shared" ref="J25" si="3">F25</f>
        <v>0</v>
      </c>
    </row>
    <row r="26" spans="1:10" x14ac:dyDescent="0.3">
      <c r="A26" s="15"/>
      <c r="B26" s="16"/>
      <c r="C26" s="16"/>
      <c r="D26" s="41" t="s">
        <v>22</v>
      </c>
      <c r="E26" s="23"/>
      <c r="F26" s="37"/>
      <c r="G26" s="37"/>
      <c r="H26" s="17"/>
      <c r="I26" s="34"/>
      <c r="J26" s="32"/>
    </row>
    <row r="27" spans="1:10" x14ac:dyDescent="0.3">
      <c r="A27" s="12">
        <v>20</v>
      </c>
      <c r="B27" s="13" t="s">
        <v>23</v>
      </c>
      <c r="C27" s="13"/>
      <c r="D27" s="42"/>
      <c r="E27" s="24" t="s">
        <v>20</v>
      </c>
      <c r="F27" s="38" t="s">
        <v>20</v>
      </c>
      <c r="G27" s="33" t="s">
        <v>20</v>
      </c>
      <c r="H27" s="14"/>
      <c r="I27" s="33" t="s">
        <v>20</v>
      </c>
      <c r="J27" s="31">
        <v>0</v>
      </c>
    </row>
    <row r="28" spans="1:10" ht="15" thickBot="1" x14ac:dyDescent="0.35"/>
    <row r="29" spans="1:10" ht="15" thickBot="1" x14ac:dyDescent="0.35">
      <c r="E29" s="11" t="s">
        <v>24</v>
      </c>
      <c r="F29" s="39">
        <f>(SUM(F3:F22)+SUM(F24:F25))</f>
        <v>0</v>
      </c>
      <c r="H29" s="11" t="s">
        <v>24</v>
      </c>
      <c r="I29" s="45">
        <f>SUM(I3:I22)</f>
        <v>0</v>
      </c>
      <c r="J29" s="40"/>
    </row>
    <row r="30" spans="1:10" ht="15.75" customHeight="1" x14ac:dyDescent="0.3">
      <c r="B30" s="47" t="s">
        <v>25</v>
      </c>
      <c r="C30" s="58"/>
      <c r="D30" s="61">
        <f>F29+I29</f>
        <v>0</v>
      </c>
      <c r="F30" s="40"/>
      <c r="H30" s="46"/>
      <c r="I30" s="40"/>
      <c r="J30" s="40"/>
    </row>
    <row r="31" spans="1:10" ht="15" thickBot="1" x14ac:dyDescent="0.35">
      <c r="B31" s="48" t="s">
        <v>26</v>
      </c>
      <c r="C31" s="59"/>
      <c r="D31" s="49">
        <f>D30/349/12</f>
        <v>0</v>
      </c>
    </row>
    <row r="33" spans="2:12" x14ac:dyDescent="0.3">
      <c r="B33" s="56" t="s">
        <v>65</v>
      </c>
      <c r="C33" s="56"/>
    </row>
    <row r="34" spans="2:12" x14ac:dyDescent="0.3">
      <c r="H34" s="25"/>
      <c r="K34" s="26"/>
      <c r="L34" s="26"/>
    </row>
    <row r="35" spans="2:12" x14ac:dyDescent="0.3">
      <c r="B35" s="27"/>
      <c r="C35" s="27"/>
    </row>
    <row r="36" spans="2:12" x14ac:dyDescent="0.3">
      <c r="B36" s="18"/>
      <c r="C36" s="18"/>
      <c r="E36" s="28"/>
    </row>
    <row r="37" spans="2:12" x14ac:dyDescent="0.3">
      <c r="B37" s="18"/>
      <c r="C37" s="18"/>
      <c r="E37" s="26"/>
    </row>
    <row r="38" spans="2:12" x14ac:dyDescent="0.3">
      <c r="E38" s="25"/>
    </row>
    <row r="54" spans="4:4" x14ac:dyDescent="0.3">
      <c r="D54" s="4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463B9E1A89A45B27ADDB1489BAFB2" ma:contentTypeVersion="4" ma:contentTypeDescription="Een nieuw document maken." ma:contentTypeScope="" ma:versionID="16a0956fc6a901bca6a288be24fa01ac">
  <xsd:schema xmlns:xsd="http://www.w3.org/2001/XMLSchema" xmlns:xs="http://www.w3.org/2001/XMLSchema" xmlns:p="http://schemas.microsoft.com/office/2006/metadata/properties" xmlns:ns2="b5d90331-ced2-49fd-8ceb-818010869338" xmlns:ns3="7c12b58f-299e-4857-bbcd-8c230ddd81e1" targetNamespace="http://schemas.microsoft.com/office/2006/metadata/properties" ma:root="true" ma:fieldsID="cd540a19f143f2205c26c180bd9e33ea" ns2:_="" ns3:_="">
    <xsd:import namespace="b5d90331-ced2-49fd-8ceb-818010869338"/>
    <xsd:import namespace="7c12b58f-299e-4857-bbcd-8c230ddd81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90331-ced2-49fd-8ceb-818010869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2b58f-299e-4857-bbcd-8c230ddd81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3ACAF-C3B8-4288-941A-43749B4F86E8}">
  <ds:schemaRefs>
    <ds:schemaRef ds:uri="7c12b58f-299e-4857-bbcd-8c230ddd81e1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b5d90331-ced2-49fd-8ceb-818010869338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C0E922-D643-4227-B38A-D3493986C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5751B-64FC-4DB5-BD69-F5EEC8E08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90331-ced2-49fd-8ceb-818010869338"/>
    <ds:schemaRef ds:uri="7c12b58f-299e-4857-bbcd-8c230ddd8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Sandra Geurts</cp:lastModifiedBy>
  <cp:revision/>
  <dcterms:created xsi:type="dcterms:W3CDTF">2022-02-24T19:56:30Z</dcterms:created>
  <dcterms:modified xsi:type="dcterms:W3CDTF">2022-12-14T08:25:28Z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0x010100A30463B9E1A89A45B27ADDB1489BAFB2</vt:lpwstr>
  </property>
  <property fmtid="{D5CDD505-2E9C-101B-9397-08002B2CF9AE}" pid="3" name="MediaServiceImageTags">
    <vt:lpwstr/>
  </property>
</Properties>
</file>