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26"/>
  <workbookPr defaultThemeVersion="124226"/>
  <mc:AlternateContent xmlns:mc="http://schemas.openxmlformats.org/markup-compatibility/2006">
    <mc:Choice Requires="x15">
      <x15ac:absPath xmlns:x15ac="http://schemas.microsoft.com/office/spreadsheetml/2010/11/ac" url="H:\Mijn Documenten\Projecten\2022-SB-032 - Chemisch afval\Nota van Inlichting\"/>
    </mc:Choice>
  </mc:AlternateContent>
  <xr:revisionPtr revIDLastSave="0" documentId="13_ncr:1_{47E38201-8047-4473-9964-B084C1EC52C6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Blad1" sheetId="1" r:id="rId1"/>
    <sheet name="Blad2" sheetId="2" r:id="rId2"/>
  </sheets>
  <definedNames>
    <definedName name="_xlnm.Print_Area" localSheetId="0">Blad1!$A$1:$F$52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39" i="1" l="1"/>
  <c r="F30" i="1"/>
  <c r="F31" i="1"/>
  <c r="F32" i="1"/>
  <c r="F33" i="1"/>
  <c r="F34" i="1"/>
  <c r="F35" i="1"/>
  <c r="F36" i="1"/>
  <c r="F37" i="1"/>
  <c r="F38" i="1"/>
  <c r="F12" i="1"/>
  <c r="F48" i="1"/>
  <c r="F39" i="1" l="1"/>
  <c r="F9" i="1"/>
  <c r="F10" i="1"/>
  <c r="F11" i="1"/>
  <c r="F13" i="1"/>
  <c r="F14" i="1"/>
  <c r="F15" i="1"/>
  <c r="F16" i="1"/>
  <c r="F17" i="1"/>
  <c r="F18" i="1"/>
  <c r="F19" i="1"/>
  <c r="F20" i="1"/>
  <c r="F21" i="1"/>
  <c r="F22" i="1"/>
  <c r="F23" i="1"/>
  <c r="F24" i="1"/>
  <c r="F25" i="1"/>
  <c r="F26" i="1"/>
  <c r="F27" i="1"/>
  <c r="F28" i="1"/>
  <c r="F29" i="1"/>
  <c r="F8" i="1" l="1"/>
  <c r="F52" i="1" s="1"/>
</calcChain>
</file>

<file path=xl/sharedStrings.xml><?xml version="1.0" encoding="utf-8"?>
<sst xmlns="http://schemas.openxmlformats.org/spreadsheetml/2006/main" count="52" uniqueCount="52">
  <si>
    <t>Inschrijver:</t>
  </si>
  <si>
    <t>Invulvakken: vul óf prijs óf opbrengst per afvalstroom in.</t>
  </si>
  <si>
    <t>Verwerkingskosten KCA</t>
  </si>
  <si>
    <t>Omschrijving</t>
  </si>
  <si>
    <t>Prijs per kg (A) 
excl. btw</t>
  </si>
  <si>
    <t>Opbrengst per kg (B) excl. btw</t>
  </si>
  <si>
    <t>Subtotalen (A-B)*C 
excl. btw</t>
  </si>
  <si>
    <t>Kantoorafval</t>
  </si>
  <si>
    <t>Kwikhoudende voorwerpen</t>
  </si>
  <si>
    <t>Oliefilters</t>
  </si>
  <si>
    <t>Specifiek Ziekenhuisafval</t>
  </si>
  <si>
    <t>Teer</t>
  </si>
  <si>
    <t>Subtotaal verwerking chemisch afval:</t>
  </si>
  <si>
    <t>Utrecht</t>
  </si>
  <si>
    <t>Gegevens verwerkings-/overslaglocatie inschrijver:</t>
  </si>
  <si>
    <t>Locatie gemeente Utrecht</t>
  </si>
  <si>
    <t>Subtotaal</t>
  </si>
  <si>
    <t>Aantal ritten per jaar</t>
  </si>
  <si>
    <t>Gemeentelijke kosten per km</t>
  </si>
  <si>
    <t>Adres en postcode</t>
  </si>
  <si>
    <t>Kosten transport: gemeente vervoert</t>
  </si>
  <si>
    <r>
      <t xml:space="preserve">Afstand </t>
    </r>
    <r>
      <rPr>
        <b/>
        <u/>
        <sz val="9"/>
        <rFont val="Lucida Sans Unicode"/>
        <family val="2"/>
      </rPr>
      <t>enkele</t>
    </r>
    <r>
      <rPr>
        <b/>
        <sz val="9"/>
        <rFont val="Lucida Sans Unicode"/>
        <family val="2"/>
      </rPr>
      <t xml:space="preserve"> reis     (zie gunningcriterium)</t>
    </r>
  </si>
  <si>
    <t>Tractieweg 2, 3534 AP</t>
  </si>
  <si>
    <t>Gemeente organiseert transport</t>
  </si>
  <si>
    <t>Afgewerkte olie</t>
  </si>
  <si>
    <t>Amalgaam</t>
  </si>
  <si>
    <t>Bestrijdingsmiddelen Vast</t>
  </si>
  <si>
    <t>Bestrijdingsmiddelen Vloeibaar</t>
  </si>
  <si>
    <t>Fixeer</t>
  </si>
  <si>
    <t>Halon Blusseres</t>
  </si>
  <si>
    <t>Inkt</t>
  </si>
  <si>
    <t>Laboratotiumafval</t>
  </si>
  <si>
    <t>Latex en watergedragen verfresten</t>
  </si>
  <si>
    <t>Lijmen,harsen enKitten</t>
  </si>
  <si>
    <t>Logen en Basen: anorganisch &amp; organisch</t>
  </si>
  <si>
    <t>Medicijnen cosmetica</t>
  </si>
  <si>
    <t>Oliehoudend garage afval</t>
  </si>
  <si>
    <t>Ontwikkelaar</t>
  </si>
  <si>
    <t>Oplosmiddelen-Halogeenarm</t>
  </si>
  <si>
    <t>Organisch afval dat gevaarlijke stoffen bevat</t>
  </si>
  <si>
    <t>Organischeolien spijsolie</t>
  </si>
  <si>
    <t>Oude brandblusseres</t>
  </si>
  <si>
    <t>Perchloor</t>
  </si>
  <si>
    <t>Poetsdoeken met drukinkt</t>
  </si>
  <si>
    <t>Spuitbussen aerosolen</t>
  </si>
  <si>
    <t>TL en gasonladingslampen</t>
  </si>
  <si>
    <t>Toners</t>
  </si>
  <si>
    <t>Verfresten-oplosmiddellhoudende</t>
  </si>
  <si>
    <t>Waterig vloeibaar afval dat gevaarlijke stoffen bevat</t>
  </si>
  <si>
    <t>Zuren: Anorganische &amp; organisch</t>
  </si>
  <si>
    <t>Totaal gewicht in kg (C) - Per jaar</t>
  </si>
  <si>
    <t>versie 2.0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</si>
</sst>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4" formatCode="_ &quot;€&quot;\ * #,##0.00_ ;_ &quot;€&quot;\ * \-#,##0.00_ ;_ &quot;€&quot;\ * &quot;-&quot;??_ ;_ @_ "/>
    <numFmt numFmtId="164" formatCode="_-&quot;€&quot;\ * #,##0.00_-;_-&quot;€&quot;\ * #,##0.00\-;_-&quot;€&quot;\ * &quot;-&quot;??_-;_-@_-"/>
    <numFmt numFmtId="165" formatCode="&quot;€&quot;\ #,##0.00_-"/>
    <numFmt numFmtId="166" formatCode="#,##0.00_ ;\-#,##0.00\ "/>
  </numFmts>
  <fonts count="11" x14ac:knownFonts="1">
    <font>
      <sz val="9"/>
      <color theme="1"/>
      <name val="Lucida Sans Unicode"/>
      <family val="2"/>
    </font>
    <font>
      <sz val="16"/>
      <color indexed="8"/>
      <name val="Lucida Sans Unicode"/>
      <family val="2"/>
    </font>
    <font>
      <sz val="9"/>
      <color indexed="8"/>
      <name val="Lucida Sans Unicode"/>
      <family val="2"/>
    </font>
    <font>
      <sz val="9"/>
      <name val="Lucida Sans Unicode"/>
      <family val="2"/>
    </font>
    <font>
      <b/>
      <sz val="9"/>
      <color indexed="8"/>
      <name val="Lucida Sans Unicode"/>
      <family val="2"/>
    </font>
    <font>
      <sz val="11"/>
      <color indexed="8"/>
      <name val="Lucida Sans Unicode"/>
      <family val="2"/>
    </font>
    <font>
      <b/>
      <sz val="11"/>
      <name val="Lucida Sans Unicode"/>
      <family val="2"/>
    </font>
    <font>
      <sz val="11"/>
      <name val="Lucida Sans Unicode"/>
      <family val="2"/>
    </font>
    <font>
      <b/>
      <sz val="9"/>
      <name val="Lucida Sans Unicode"/>
      <family val="2"/>
    </font>
    <font>
      <b/>
      <sz val="14"/>
      <name val="Lucida Sans Unicode"/>
      <family val="2"/>
    </font>
    <font>
      <b/>
      <u/>
      <sz val="9"/>
      <name val="Lucida Sans Unicode"/>
      <family val="2"/>
    </font>
  </fonts>
  <fills count="9">
    <fill>
      <patternFill patternType="none"/>
    </fill>
    <fill>
      <patternFill patternType="gray125"/>
    </fill>
    <fill>
      <patternFill patternType="solid">
        <fgColor indexed="22"/>
        <bgColor indexed="9"/>
      </patternFill>
    </fill>
    <fill>
      <patternFill patternType="solid">
        <fgColor indexed="26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rgb="FFFFFFCC"/>
        <bgColor indexed="9"/>
      </patternFill>
    </fill>
    <fill>
      <patternFill patternType="solid">
        <fgColor rgb="FFFF0000"/>
        <bgColor indexed="64"/>
      </patternFill>
    </fill>
    <fill>
      <patternFill patternType="solid">
        <fgColor rgb="FFFFFF00"/>
        <bgColor indexed="9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1" fillId="2" borderId="0" xfId="0" applyFont="1" applyFill="1" applyAlignment="1">
      <alignment vertical="center"/>
    </xf>
    <xf numFmtId="0" fontId="2" fillId="2" borderId="0" xfId="0" applyFont="1" applyFill="1" applyAlignment="1">
      <alignment vertical="center"/>
    </xf>
    <xf numFmtId="164" fontId="3" fillId="3" borderId="1" xfId="0" applyNumberFormat="1" applyFont="1" applyFill="1" applyBorder="1" applyAlignment="1" applyProtection="1">
      <alignment vertical="center" wrapText="1"/>
      <protection locked="0"/>
    </xf>
    <xf numFmtId="0" fontId="4" fillId="2" borderId="0" xfId="0" applyFont="1" applyFill="1" applyBorder="1" applyAlignment="1">
      <alignment vertical="center"/>
    </xf>
    <xf numFmtId="0" fontId="2" fillId="2" borderId="1" xfId="0" applyFont="1" applyFill="1" applyBorder="1" applyAlignment="1">
      <alignment vertical="center"/>
    </xf>
    <xf numFmtId="0" fontId="5" fillId="2" borderId="1" xfId="0" applyFont="1" applyFill="1" applyBorder="1" applyAlignment="1">
      <alignment vertical="center"/>
    </xf>
    <xf numFmtId="0" fontId="3" fillId="4" borderId="1" xfId="0" applyFont="1" applyFill="1" applyBorder="1" applyAlignment="1" applyProtection="1">
      <alignment vertical="center"/>
    </xf>
    <xf numFmtId="0" fontId="5" fillId="2" borderId="1" xfId="0" applyFont="1" applyFill="1" applyBorder="1" applyAlignment="1">
      <alignment vertical="center" wrapText="1"/>
    </xf>
    <xf numFmtId="0" fontId="6" fillId="2" borderId="1" xfId="0" applyFont="1" applyFill="1" applyBorder="1" applyAlignment="1">
      <alignment horizontal="left" vertical="center" wrapText="1"/>
    </xf>
    <xf numFmtId="165" fontId="6" fillId="4" borderId="1" xfId="0" applyNumberFormat="1" applyFont="1" applyFill="1" applyBorder="1" applyAlignment="1" applyProtection="1">
      <alignment horizontal="center" vertical="center" wrapText="1"/>
    </xf>
    <xf numFmtId="0" fontId="6" fillId="4" borderId="1" xfId="0" applyFont="1" applyFill="1" applyBorder="1" applyAlignment="1" applyProtection="1">
      <alignment horizontal="center" vertical="center" wrapText="1"/>
    </xf>
    <xf numFmtId="0" fontId="5" fillId="2" borderId="0" xfId="0" applyFont="1" applyFill="1" applyAlignment="1">
      <alignment vertical="center" wrapText="1"/>
    </xf>
    <xf numFmtId="0" fontId="2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left" vertical="center"/>
    </xf>
    <xf numFmtId="164" fontId="3" fillId="4" borderId="1" xfId="0" applyNumberFormat="1" applyFont="1" applyFill="1" applyBorder="1" applyAlignment="1" applyProtection="1">
      <alignment vertical="center" wrapText="1"/>
    </xf>
    <xf numFmtId="3" fontId="5" fillId="2" borderId="1" xfId="0" applyNumberFormat="1" applyFont="1" applyFill="1" applyBorder="1" applyAlignment="1">
      <alignment vertical="center"/>
    </xf>
    <xf numFmtId="164" fontId="5" fillId="2" borderId="1" xfId="0" applyNumberFormat="1" applyFont="1" applyFill="1" applyBorder="1" applyAlignment="1">
      <alignment vertical="center"/>
    </xf>
    <xf numFmtId="0" fontId="5" fillId="2" borderId="0" xfId="0" applyFont="1" applyFill="1" applyAlignment="1">
      <alignment vertical="center"/>
    </xf>
    <xf numFmtId="0" fontId="3" fillId="4" borderId="0" xfId="0" applyFont="1" applyFill="1" applyAlignment="1">
      <alignment vertical="center"/>
    </xf>
    <xf numFmtId="0" fontId="7" fillId="4" borderId="0" xfId="0" applyFont="1" applyFill="1" applyAlignment="1">
      <alignment vertical="center"/>
    </xf>
    <xf numFmtId="0" fontId="3" fillId="4" borderId="0" xfId="0" applyFont="1" applyFill="1" applyAlignment="1" applyProtection="1">
      <alignment vertical="center"/>
    </xf>
    <xf numFmtId="0" fontId="8" fillId="4" borderId="1" xfId="0" applyFont="1" applyFill="1" applyBorder="1" applyAlignment="1" applyProtection="1">
      <alignment vertical="center" wrapText="1"/>
    </xf>
    <xf numFmtId="166" fontId="3" fillId="3" borderId="1" xfId="0" applyNumberFormat="1" applyFont="1" applyFill="1" applyBorder="1" applyAlignment="1" applyProtection="1">
      <alignment vertical="center" wrapText="1"/>
      <protection locked="0"/>
    </xf>
    <xf numFmtId="164" fontId="3" fillId="4" borderId="0" xfId="0" applyNumberFormat="1" applyFont="1" applyFill="1" applyBorder="1" applyAlignment="1" applyProtection="1">
      <alignment horizontal="center" vertical="center" wrapText="1"/>
    </xf>
    <xf numFmtId="0" fontId="3" fillId="4" borderId="0" xfId="0" applyFont="1" applyFill="1"/>
    <xf numFmtId="0" fontId="1" fillId="2" borderId="1" xfId="0" applyFont="1" applyFill="1" applyBorder="1" applyAlignment="1">
      <alignment vertical="center"/>
    </xf>
    <xf numFmtId="0" fontId="3" fillId="4" borderId="0" xfId="0" applyFont="1" applyFill="1" applyAlignment="1">
      <alignment vertical="center" wrapText="1"/>
    </xf>
    <xf numFmtId="0" fontId="3" fillId="4" borderId="1" xfId="0" applyFont="1" applyFill="1" applyBorder="1" applyAlignment="1" applyProtection="1">
      <alignment vertical="center" wrapText="1"/>
    </xf>
    <xf numFmtId="0" fontId="3" fillId="4" borderId="1" xfId="0" applyFont="1" applyFill="1" applyBorder="1" applyAlignment="1">
      <alignment vertical="center" wrapText="1"/>
    </xf>
    <xf numFmtId="44" fontId="3" fillId="4" borderId="1" xfId="0" applyNumberFormat="1" applyFont="1" applyFill="1" applyBorder="1" applyAlignment="1">
      <alignment vertical="center"/>
    </xf>
    <xf numFmtId="0" fontId="3" fillId="7" borderId="1" xfId="0" applyFont="1" applyFill="1" applyBorder="1" applyAlignment="1">
      <alignment vertical="center"/>
    </xf>
    <xf numFmtId="0" fontId="3" fillId="7" borderId="1" xfId="0" applyFont="1" applyFill="1" applyBorder="1" applyAlignment="1" applyProtection="1">
      <alignment vertical="center"/>
    </xf>
    <xf numFmtId="44" fontId="9" fillId="5" borderId="1" xfId="0" applyNumberFormat="1" applyFont="1" applyFill="1" applyBorder="1" applyAlignment="1">
      <alignment vertical="center"/>
    </xf>
    <xf numFmtId="3" fontId="2" fillId="8" borderId="1" xfId="0" applyNumberFormat="1" applyFont="1" applyFill="1" applyBorder="1" applyAlignment="1">
      <alignment horizontal="right" vertical="center"/>
    </xf>
    <xf numFmtId="0" fontId="7" fillId="5" borderId="2" xfId="0" applyFont="1" applyFill="1" applyBorder="1" applyAlignment="1">
      <alignment horizontal="left" vertical="center"/>
    </xf>
    <xf numFmtId="0" fontId="7" fillId="5" borderId="4" xfId="0" applyFont="1" applyFill="1" applyBorder="1" applyAlignment="1">
      <alignment horizontal="left" vertical="center"/>
    </xf>
    <xf numFmtId="0" fontId="8" fillId="4" borderId="2" xfId="0" applyFont="1" applyFill="1" applyBorder="1" applyAlignment="1" applyProtection="1">
      <alignment horizontal="center" vertical="center"/>
    </xf>
    <xf numFmtId="0" fontId="8" fillId="4" borderId="4" xfId="0" applyFont="1" applyFill="1" applyBorder="1" applyAlignment="1" applyProtection="1">
      <alignment horizontal="center" vertical="center"/>
    </xf>
    <xf numFmtId="0" fontId="8" fillId="4" borderId="3" xfId="0" applyFont="1" applyFill="1" applyBorder="1" applyAlignment="1" applyProtection="1">
      <alignment horizontal="center" vertical="center"/>
    </xf>
    <xf numFmtId="0" fontId="1" fillId="6" borderId="1" xfId="0" applyFont="1" applyFill="1" applyBorder="1" applyAlignment="1" applyProtection="1">
      <alignment horizontal="center" vertical="center"/>
      <protection locked="0"/>
    </xf>
    <xf numFmtId="0" fontId="5" fillId="2" borderId="2" xfId="0" applyFont="1" applyFill="1" applyBorder="1" applyAlignment="1">
      <alignment horizontal="right" vertical="center"/>
    </xf>
    <xf numFmtId="0" fontId="5" fillId="2" borderId="3" xfId="0" applyFont="1" applyFill="1" applyBorder="1" applyAlignment="1">
      <alignment horizontal="right" vertical="center"/>
    </xf>
    <xf numFmtId="0" fontId="8" fillId="4" borderId="2" xfId="0" applyFont="1" applyFill="1" applyBorder="1" applyAlignment="1" applyProtection="1">
      <alignment horizontal="left" vertical="center"/>
    </xf>
    <xf numFmtId="0" fontId="8" fillId="4" borderId="4" xfId="0" applyFont="1" applyFill="1" applyBorder="1" applyAlignment="1" applyProtection="1">
      <alignment horizontal="left" vertical="center"/>
    </xf>
    <xf numFmtId="0" fontId="8" fillId="4" borderId="3" xfId="0" applyFont="1" applyFill="1" applyBorder="1" applyAlignment="1" applyProtection="1">
      <alignment horizontal="left" vertical="center"/>
    </xf>
  </cellXfs>
  <cellStyles count="1">
    <cellStyle name="Standaard" xfId="0" builtinId="0"/>
  </cellStyles>
  <dxfs count="0"/>
  <tableStyles count="0" defaultTableStyle="TableStyleMedium2" defaultPivotStyle="PivotStyleLight16"/>
  <colors>
    <mruColors>
      <color rgb="FFFFFFCC"/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G52"/>
  <sheetViews>
    <sheetView tabSelected="1" zoomScale="90" zoomScaleNormal="90" workbookViewId="0">
      <selection activeCell="D17" sqref="D17"/>
    </sheetView>
  </sheetViews>
  <sheetFormatPr defaultRowHeight="13.5" x14ac:dyDescent="0.25"/>
  <cols>
    <col min="1" max="1" width="4.625" style="25" customWidth="1"/>
    <col min="2" max="2" width="26.375" style="25" customWidth="1"/>
    <col min="3" max="3" width="19.875" style="25" customWidth="1"/>
    <col min="4" max="6" width="22.5" style="25" customWidth="1"/>
    <col min="7" max="7" width="18.25" style="25" customWidth="1"/>
    <col min="8" max="256" width="10" style="25" customWidth="1"/>
    <col min="257" max="257" width="4.625" style="25" customWidth="1"/>
    <col min="258" max="258" width="26.375" style="25" customWidth="1"/>
    <col min="259" max="259" width="19.875" style="25" customWidth="1"/>
    <col min="260" max="262" width="22.5" style="25" customWidth="1"/>
    <col min="263" max="512" width="10" style="25" customWidth="1"/>
    <col min="513" max="513" width="4.625" style="25" customWidth="1"/>
    <col min="514" max="514" width="26.375" style="25" customWidth="1"/>
    <col min="515" max="515" width="19.875" style="25" customWidth="1"/>
    <col min="516" max="518" width="22.5" style="25" customWidth="1"/>
    <col min="519" max="768" width="10" style="25" customWidth="1"/>
    <col min="769" max="769" width="4.625" style="25" customWidth="1"/>
    <col min="770" max="770" width="26.375" style="25" customWidth="1"/>
    <col min="771" max="771" width="19.875" style="25" customWidth="1"/>
    <col min="772" max="774" width="22.5" style="25" customWidth="1"/>
    <col min="775" max="1024" width="10" style="25" customWidth="1"/>
    <col min="1025" max="1025" width="4.625" style="25" customWidth="1"/>
    <col min="1026" max="1026" width="26.375" style="25" customWidth="1"/>
    <col min="1027" max="1027" width="19.875" style="25" customWidth="1"/>
    <col min="1028" max="1030" width="22.5" style="25" customWidth="1"/>
    <col min="1031" max="1280" width="10" style="25" customWidth="1"/>
    <col min="1281" max="1281" width="4.625" style="25" customWidth="1"/>
    <col min="1282" max="1282" width="26.375" style="25" customWidth="1"/>
    <col min="1283" max="1283" width="19.875" style="25" customWidth="1"/>
    <col min="1284" max="1286" width="22.5" style="25" customWidth="1"/>
    <col min="1287" max="1536" width="10" style="25" customWidth="1"/>
    <col min="1537" max="1537" width="4.625" style="25" customWidth="1"/>
    <col min="1538" max="1538" width="26.375" style="25" customWidth="1"/>
    <col min="1539" max="1539" width="19.875" style="25" customWidth="1"/>
    <col min="1540" max="1542" width="22.5" style="25" customWidth="1"/>
    <col min="1543" max="1792" width="10" style="25" customWidth="1"/>
    <col min="1793" max="1793" width="4.625" style="25" customWidth="1"/>
    <col min="1794" max="1794" width="26.375" style="25" customWidth="1"/>
    <col min="1795" max="1795" width="19.875" style="25" customWidth="1"/>
    <col min="1796" max="1798" width="22.5" style="25" customWidth="1"/>
    <col min="1799" max="2048" width="10" style="25" customWidth="1"/>
    <col min="2049" max="2049" width="4.625" style="25" customWidth="1"/>
    <col min="2050" max="2050" width="26.375" style="25" customWidth="1"/>
    <col min="2051" max="2051" width="19.875" style="25" customWidth="1"/>
    <col min="2052" max="2054" width="22.5" style="25" customWidth="1"/>
    <col min="2055" max="2304" width="10" style="25" customWidth="1"/>
    <col min="2305" max="2305" width="4.625" style="25" customWidth="1"/>
    <col min="2306" max="2306" width="26.375" style="25" customWidth="1"/>
    <col min="2307" max="2307" width="19.875" style="25" customWidth="1"/>
    <col min="2308" max="2310" width="22.5" style="25" customWidth="1"/>
    <col min="2311" max="2560" width="10" style="25" customWidth="1"/>
    <col min="2561" max="2561" width="4.625" style="25" customWidth="1"/>
    <col min="2562" max="2562" width="26.375" style="25" customWidth="1"/>
    <col min="2563" max="2563" width="19.875" style="25" customWidth="1"/>
    <col min="2564" max="2566" width="22.5" style="25" customWidth="1"/>
    <col min="2567" max="2816" width="10" style="25" customWidth="1"/>
    <col min="2817" max="2817" width="4.625" style="25" customWidth="1"/>
    <col min="2818" max="2818" width="26.375" style="25" customWidth="1"/>
    <col min="2819" max="2819" width="19.875" style="25" customWidth="1"/>
    <col min="2820" max="2822" width="22.5" style="25" customWidth="1"/>
    <col min="2823" max="3072" width="10" style="25" customWidth="1"/>
    <col min="3073" max="3073" width="4.625" style="25" customWidth="1"/>
    <col min="3074" max="3074" width="26.375" style="25" customWidth="1"/>
    <col min="3075" max="3075" width="19.875" style="25" customWidth="1"/>
    <col min="3076" max="3078" width="22.5" style="25" customWidth="1"/>
    <col min="3079" max="3328" width="10" style="25" customWidth="1"/>
    <col min="3329" max="3329" width="4.625" style="25" customWidth="1"/>
    <col min="3330" max="3330" width="26.375" style="25" customWidth="1"/>
    <col min="3331" max="3331" width="19.875" style="25" customWidth="1"/>
    <col min="3332" max="3334" width="22.5" style="25" customWidth="1"/>
    <col min="3335" max="3584" width="10" style="25" customWidth="1"/>
    <col min="3585" max="3585" width="4.625" style="25" customWidth="1"/>
    <col min="3586" max="3586" width="26.375" style="25" customWidth="1"/>
    <col min="3587" max="3587" width="19.875" style="25" customWidth="1"/>
    <col min="3588" max="3590" width="22.5" style="25" customWidth="1"/>
    <col min="3591" max="3840" width="10" style="25" customWidth="1"/>
    <col min="3841" max="3841" width="4.625" style="25" customWidth="1"/>
    <col min="3842" max="3842" width="26.375" style="25" customWidth="1"/>
    <col min="3843" max="3843" width="19.875" style="25" customWidth="1"/>
    <col min="3844" max="3846" width="22.5" style="25" customWidth="1"/>
    <col min="3847" max="4096" width="10" style="25" customWidth="1"/>
    <col min="4097" max="4097" width="4.625" style="25" customWidth="1"/>
    <col min="4098" max="4098" width="26.375" style="25" customWidth="1"/>
    <col min="4099" max="4099" width="19.875" style="25" customWidth="1"/>
    <col min="4100" max="4102" width="22.5" style="25" customWidth="1"/>
    <col min="4103" max="4352" width="10" style="25" customWidth="1"/>
    <col min="4353" max="4353" width="4.625" style="25" customWidth="1"/>
    <col min="4354" max="4354" width="26.375" style="25" customWidth="1"/>
    <col min="4355" max="4355" width="19.875" style="25" customWidth="1"/>
    <col min="4356" max="4358" width="22.5" style="25" customWidth="1"/>
    <col min="4359" max="4608" width="10" style="25" customWidth="1"/>
    <col min="4609" max="4609" width="4.625" style="25" customWidth="1"/>
    <col min="4610" max="4610" width="26.375" style="25" customWidth="1"/>
    <col min="4611" max="4611" width="19.875" style="25" customWidth="1"/>
    <col min="4612" max="4614" width="22.5" style="25" customWidth="1"/>
    <col min="4615" max="4864" width="10" style="25" customWidth="1"/>
    <col min="4865" max="4865" width="4.625" style="25" customWidth="1"/>
    <col min="4866" max="4866" width="26.375" style="25" customWidth="1"/>
    <col min="4867" max="4867" width="19.875" style="25" customWidth="1"/>
    <col min="4868" max="4870" width="22.5" style="25" customWidth="1"/>
    <col min="4871" max="5120" width="10" style="25" customWidth="1"/>
    <col min="5121" max="5121" width="4.625" style="25" customWidth="1"/>
    <col min="5122" max="5122" width="26.375" style="25" customWidth="1"/>
    <col min="5123" max="5123" width="19.875" style="25" customWidth="1"/>
    <col min="5124" max="5126" width="22.5" style="25" customWidth="1"/>
    <col min="5127" max="5376" width="10" style="25" customWidth="1"/>
    <col min="5377" max="5377" width="4.625" style="25" customWidth="1"/>
    <col min="5378" max="5378" width="26.375" style="25" customWidth="1"/>
    <col min="5379" max="5379" width="19.875" style="25" customWidth="1"/>
    <col min="5380" max="5382" width="22.5" style="25" customWidth="1"/>
    <col min="5383" max="5632" width="10" style="25" customWidth="1"/>
    <col min="5633" max="5633" width="4.625" style="25" customWidth="1"/>
    <col min="5634" max="5634" width="26.375" style="25" customWidth="1"/>
    <col min="5635" max="5635" width="19.875" style="25" customWidth="1"/>
    <col min="5636" max="5638" width="22.5" style="25" customWidth="1"/>
    <col min="5639" max="5888" width="10" style="25" customWidth="1"/>
    <col min="5889" max="5889" width="4.625" style="25" customWidth="1"/>
    <col min="5890" max="5890" width="26.375" style="25" customWidth="1"/>
    <col min="5891" max="5891" width="19.875" style="25" customWidth="1"/>
    <col min="5892" max="5894" width="22.5" style="25" customWidth="1"/>
    <col min="5895" max="6144" width="10" style="25" customWidth="1"/>
    <col min="6145" max="6145" width="4.625" style="25" customWidth="1"/>
    <col min="6146" max="6146" width="26.375" style="25" customWidth="1"/>
    <col min="6147" max="6147" width="19.875" style="25" customWidth="1"/>
    <col min="6148" max="6150" width="22.5" style="25" customWidth="1"/>
    <col min="6151" max="6400" width="10" style="25" customWidth="1"/>
    <col min="6401" max="6401" width="4.625" style="25" customWidth="1"/>
    <col min="6402" max="6402" width="26.375" style="25" customWidth="1"/>
    <col min="6403" max="6403" width="19.875" style="25" customWidth="1"/>
    <col min="6404" max="6406" width="22.5" style="25" customWidth="1"/>
    <col min="6407" max="6656" width="10" style="25" customWidth="1"/>
    <col min="6657" max="6657" width="4.625" style="25" customWidth="1"/>
    <col min="6658" max="6658" width="26.375" style="25" customWidth="1"/>
    <col min="6659" max="6659" width="19.875" style="25" customWidth="1"/>
    <col min="6660" max="6662" width="22.5" style="25" customWidth="1"/>
    <col min="6663" max="6912" width="10" style="25" customWidth="1"/>
    <col min="6913" max="6913" width="4.625" style="25" customWidth="1"/>
    <col min="6914" max="6914" width="26.375" style="25" customWidth="1"/>
    <col min="6915" max="6915" width="19.875" style="25" customWidth="1"/>
    <col min="6916" max="6918" width="22.5" style="25" customWidth="1"/>
    <col min="6919" max="7168" width="10" style="25" customWidth="1"/>
    <col min="7169" max="7169" width="4.625" style="25" customWidth="1"/>
    <col min="7170" max="7170" width="26.375" style="25" customWidth="1"/>
    <col min="7171" max="7171" width="19.875" style="25" customWidth="1"/>
    <col min="7172" max="7174" width="22.5" style="25" customWidth="1"/>
    <col min="7175" max="7424" width="10" style="25" customWidth="1"/>
    <col min="7425" max="7425" width="4.625" style="25" customWidth="1"/>
    <col min="7426" max="7426" width="26.375" style="25" customWidth="1"/>
    <col min="7427" max="7427" width="19.875" style="25" customWidth="1"/>
    <col min="7428" max="7430" width="22.5" style="25" customWidth="1"/>
    <col min="7431" max="7680" width="10" style="25" customWidth="1"/>
    <col min="7681" max="7681" width="4.625" style="25" customWidth="1"/>
    <col min="7682" max="7682" width="26.375" style="25" customWidth="1"/>
    <col min="7683" max="7683" width="19.875" style="25" customWidth="1"/>
    <col min="7684" max="7686" width="22.5" style="25" customWidth="1"/>
    <col min="7687" max="7936" width="10" style="25" customWidth="1"/>
    <col min="7937" max="7937" width="4.625" style="25" customWidth="1"/>
    <col min="7938" max="7938" width="26.375" style="25" customWidth="1"/>
    <col min="7939" max="7939" width="19.875" style="25" customWidth="1"/>
    <col min="7940" max="7942" width="22.5" style="25" customWidth="1"/>
    <col min="7943" max="8192" width="10" style="25" customWidth="1"/>
    <col min="8193" max="8193" width="4.625" style="25" customWidth="1"/>
    <col min="8194" max="8194" width="26.375" style="25" customWidth="1"/>
    <col min="8195" max="8195" width="19.875" style="25" customWidth="1"/>
    <col min="8196" max="8198" width="22.5" style="25" customWidth="1"/>
    <col min="8199" max="8448" width="10" style="25" customWidth="1"/>
    <col min="8449" max="8449" width="4.625" style="25" customWidth="1"/>
    <col min="8450" max="8450" width="26.375" style="25" customWidth="1"/>
    <col min="8451" max="8451" width="19.875" style="25" customWidth="1"/>
    <col min="8452" max="8454" width="22.5" style="25" customWidth="1"/>
    <col min="8455" max="8704" width="10" style="25" customWidth="1"/>
    <col min="8705" max="8705" width="4.625" style="25" customWidth="1"/>
    <col min="8706" max="8706" width="26.375" style="25" customWidth="1"/>
    <col min="8707" max="8707" width="19.875" style="25" customWidth="1"/>
    <col min="8708" max="8710" width="22.5" style="25" customWidth="1"/>
    <col min="8711" max="8960" width="10" style="25" customWidth="1"/>
    <col min="8961" max="8961" width="4.625" style="25" customWidth="1"/>
    <col min="8962" max="8962" width="26.375" style="25" customWidth="1"/>
    <col min="8963" max="8963" width="19.875" style="25" customWidth="1"/>
    <col min="8964" max="8966" width="22.5" style="25" customWidth="1"/>
    <col min="8967" max="9216" width="10" style="25" customWidth="1"/>
    <col min="9217" max="9217" width="4.625" style="25" customWidth="1"/>
    <col min="9218" max="9218" width="26.375" style="25" customWidth="1"/>
    <col min="9219" max="9219" width="19.875" style="25" customWidth="1"/>
    <col min="9220" max="9222" width="22.5" style="25" customWidth="1"/>
    <col min="9223" max="9472" width="10" style="25" customWidth="1"/>
    <col min="9473" max="9473" width="4.625" style="25" customWidth="1"/>
    <col min="9474" max="9474" width="26.375" style="25" customWidth="1"/>
    <col min="9475" max="9475" width="19.875" style="25" customWidth="1"/>
    <col min="9476" max="9478" width="22.5" style="25" customWidth="1"/>
    <col min="9479" max="9728" width="10" style="25" customWidth="1"/>
    <col min="9729" max="9729" width="4.625" style="25" customWidth="1"/>
    <col min="9730" max="9730" width="26.375" style="25" customWidth="1"/>
    <col min="9731" max="9731" width="19.875" style="25" customWidth="1"/>
    <col min="9732" max="9734" width="22.5" style="25" customWidth="1"/>
    <col min="9735" max="9984" width="10" style="25" customWidth="1"/>
    <col min="9985" max="9985" width="4.625" style="25" customWidth="1"/>
    <col min="9986" max="9986" width="26.375" style="25" customWidth="1"/>
    <col min="9987" max="9987" width="19.875" style="25" customWidth="1"/>
    <col min="9988" max="9990" width="22.5" style="25" customWidth="1"/>
    <col min="9991" max="10240" width="10" style="25" customWidth="1"/>
    <col min="10241" max="10241" width="4.625" style="25" customWidth="1"/>
    <col min="10242" max="10242" width="26.375" style="25" customWidth="1"/>
    <col min="10243" max="10243" width="19.875" style="25" customWidth="1"/>
    <col min="10244" max="10246" width="22.5" style="25" customWidth="1"/>
    <col min="10247" max="10496" width="10" style="25" customWidth="1"/>
    <col min="10497" max="10497" width="4.625" style="25" customWidth="1"/>
    <col min="10498" max="10498" width="26.375" style="25" customWidth="1"/>
    <col min="10499" max="10499" width="19.875" style="25" customWidth="1"/>
    <col min="10500" max="10502" width="22.5" style="25" customWidth="1"/>
    <col min="10503" max="10752" width="10" style="25" customWidth="1"/>
    <col min="10753" max="10753" width="4.625" style="25" customWidth="1"/>
    <col min="10754" max="10754" width="26.375" style="25" customWidth="1"/>
    <col min="10755" max="10755" width="19.875" style="25" customWidth="1"/>
    <col min="10756" max="10758" width="22.5" style="25" customWidth="1"/>
    <col min="10759" max="11008" width="10" style="25" customWidth="1"/>
    <col min="11009" max="11009" width="4.625" style="25" customWidth="1"/>
    <col min="11010" max="11010" width="26.375" style="25" customWidth="1"/>
    <col min="11011" max="11011" width="19.875" style="25" customWidth="1"/>
    <col min="11012" max="11014" width="22.5" style="25" customWidth="1"/>
    <col min="11015" max="11264" width="10" style="25" customWidth="1"/>
    <col min="11265" max="11265" width="4.625" style="25" customWidth="1"/>
    <col min="11266" max="11266" width="26.375" style="25" customWidth="1"/>
    <col min="11267" max="11267" width="19.875" style="25" customWidth="1"/>
    <col min="11268" max="11270" width="22.5" style="25" customWidth="1"/>
    <col min="11271" max="11520" width="10" style="25" customWidth="1"/>
    <col min="11521" max="11521" width="4.625" style="25" customWidth="1"/>
    <col min="11522" max="11522" width="26.375" style="25" customWidth="1"/>
    <col min="11523" max="11523" width="19.875" style="25" customWidth="1"/>
    <col min="11524" max="11526" width="22.5" style="25" customWidth="1"/>
    <col min="11527" max="11776" width="10" style="25" customWidth="1"/>
    <col min="11777" max="11777" width="4.625" style="25" customWidth="1"/>
    <col min="11778" max="11778" width="26.375" style="25" customWidth="1"/>
    <col min="11779" max="11779" width="19.875" style="25" customWidth="1"/>
    <col min="11780" max="11782" width="22.5" style="25" customWidth="1"/>
    <col min="11783" max="12032" width="10" style="25" customWidth="1"/>
    <col min="12033" max="12033" width="4.625" style="25" customWidth="1"/>
    <col min="12034" max="12034" width="26.375" style="25" customWidth="1"/>
    <col min="12035" max="12035" width="19.875" style="25" customWidth="1"/>
    <col min="12036" max="12038" width="22.5" style="25" customWidth="1"/>
    <col min="12039" max="12288" width="10" style="25" customWidth="1"/>
    <col min="12289" max="12289" width="4.625" style="25" customWidth="1"/>
    <col min="12290" max="12290" width="26.375" style="25" customWidth="1"/>
    <col min="12291" max="12291" width="19.875" style="25" customWidth="1"/>
    <col min="12292" max="12294" width="22.5" style="25" customWidth="1"/>
    <col min="12295" max="12544" width="10" style="25" customWidth="1"/>
    <col min="12545" max="12545" width="4.625" style="25" customWidth="1"/>
    <col min="12546" max="12546" width="26.375" style="25" customWidth="1"/>
    <col min="12547" max="12547" width="19.875" style="25" customWidth="1"/>
    <col min="12548" max="12550" width="22.5" style="25" customWidth="1"/>
    <col min="12551" max="12800" width="10" style="25" customWidth="1"/>
    <col min="12801" max="12801" width="4.625" style="25" customWidth="1"/>
    <col min="12802" max="12802" width="26.375" style="25" customWidth="1"/>
    <col min="12803" max="12803" width="19.875" style="25" customWidth="1"/>
    <col min="12804" max="12806" width="22.5" style="25" customWidth="1"/>
    <col min="12807" max="13056" width="10" style="25" customWidth="1"/>
    <col min="13057" max="13057" width="4.625" style="25" customWidth="1"/>
    <col min="13058" max="13058" width="26.375" style="25" customWidth="1"/>
    <col min="13059" max="13059" width="19.875" style="25" customWidth="1"/>
    <col min="13060" max="13062" width="22.5" style="25" customWidth="1"/>
    <col min="13063" max="13312" width="10" style="25" customWidth="1"/>
    <col min="13313" max="13313" width="4.625" style="25" customWidth="1"/>
    <col min="13314" max="13314" width="26.375" style="25" customWidth="1"/>
    <col min="13315" max="13315" width="19.875" style="25" customWidth="1"/>
    <col min="13316" max="13318" width="22.5" style="25" customWidth="1"/>
    <col min="13319" max="13568" width="10" style="25" customWidth="1"/>
    <col min="13569" max="13569" width="4.625" style="25" customWidth="1"/>
    <col min="13570" max="13570" width="26.375" style="25" customWidth="1"/>
    <col min="13571" max="13571" width="19.875" style="25" customWidth="1"/>
    <col min="13572" max="13574" width="22.5" style="25" customWidth="1"/>
    <col min="13575" max="13824" width="10" style="25" customWidth="1"/>
    <col min="13825" max="13825" width="4.625" style="25" customWidth="1"/>
    <col min="13826" max="13826" width="26.375" style="25" customWidth="1"/>
    <col min="13827" max="13827" width="19.875" style="25" customWidth="1"/>
    <col min="13828" max="13830" width="22.5" style="25" customWidth="1"/>
    <col min="13831" max="14080" width="10" style="25" customWidth="1"/>
    <col min="14081" max="14081" width="4.625" style="25" customWidth="1"/>
    <col min="14082" max="14082" width="26.375" style="25" customWidth="1"/>
    <col min="14083" max="14083" width="19.875" style="25" customWidth="1"/>
    <col min="14084" max="14086" width="22.5" style="25" customWidth="1"/>
    <col min="14087" max="14336" width="10" style="25" customWidth="1"/>
    <col min="14337" max="14337" width="4.625" style="25" customWidth="1"/>
    <col min="14338" max="14338" width="26.375" style="25" customWidth="1"/>
    <col min="14339" max="14339" width="19.875" style="25" customWidth="1"/>
    <col min="14340" max="14342" width="22.5" style="25" customWidth="1"/>
    <col min="14343" max="14592" width="10" style="25" customWidth="1"/>
    <col min="14593" max="14593" width="4.625" style="25" customWidth="1"/>
    <col min="14594" max="14594" width="26.375" style="25" customWidth="1"/>
    <col min="14595" max="14595" width="19.875" style="25" customWidth="1"/>
    <col min="14596" max="14598" width="22.5" style="25" customWidth="1"/>
    <col min="14599" max="14848" width="10" style="25" customWidth="1"/>
    <col min="14849" max="14849" width="4.625" style="25" customWidth="1"/>
    <col min="14850" max="14850" width="26.375" style="25" customWidth="1"/>
    <col min="14851" max="14851" width="19.875" style="25" customWidth="1"/>
    <col min="14852" max="14854" width="22.5" style="25" customWidth="1"/>
    <col min="14855" max="15104" width="10" style="25" customWidth="1"/>
    <col min="15105" max="15105" width="4.625" style="25" customWidth="1"/>
    <col min="15106" max="15106" width="26.375" style="25" customWidth="1"/>
    <col min="15107" max="15107" width="19.875" style="25" customWidth="1"/>
    <col min="15108" max="15110" width="22.5" style="25" customWidth="1"/>
    <col min="15111" max="15360" width="10" style="25" customWidth="1"/>
    <col min="15361" max="15361" width="4.625" style="25" customWidth="1"/>
    <col min="15362" max="15362" width="26.375" style="25" customWidth="1"/>
    <col min="15363" max="15363" width="19.875" style="25" customWidth="1"/>
    <col min="15364" max="15366" width="22.5" style="25" customWidth="1"/>
    <col min="15367" max="15616" width="10" style="25" customWidth="1"/>
    <col min="15617" max="15617" width="4.625" style="25" customWidth="1"/>
    <col min="15618" max="15618" width="26.375" style="25" customWidth="1"/>
    <col min="15619" max="15619" width="19.875" style="25" customWidth="1"/>
    <col min="15620" max="15622" width="22.5" style="25" customWidth="1"/>
    <col min="15623" max="15872" width="10" style="25" customWidth="1"/>
    <col min="15873" max="15873" width="4.625" style="25" customWidth="1"/>
    <col min="15874" max="15874" width="26.375" style="25" customWidth="1"/>
    <col min="15875" max="15875" width="19.875" style="25" customWidth="1"/>
    <col min="15876" max="15878" width="22.5" style="25" customWidth="1"/>
    <col min="15879" max="16128" width="10" style="25" customWidth="1"/>
    <col min="16129" max="16129" width="4.625" style="25" customWidth="1"/>
    <col min="16130" max="16130" width="26.375" style="25" customWidth="1"/>
    <col min="16131" max="16131" width="19.875" style="25" customWidth="1"/>
    <col min="16132" max="16134" width="22.5" style="25" customWidth="1"/>
    <col min="16135" max="16384" width="10" style="25" customWidth="1"/>
  </cols>
  <sheetData>
    <row r="1" spans="1:6" s="1" customFormat="1" ht="6" customHeight="1" x14ac:dyDescent="0.25"/>
    <row r="2" spans="1:6" s="1" customFormat="1" ht="31.5" customHeight="1" x14ac:dyDescent="0.25">
      <c r="B2" s="26" t="s">
        <v>0</v>
      </c>
      <c r="C2" s="40"/>
      <c r="D2" s="40"/>
      <c r="E2" s="40"/>
      <c r="F2" s="1" t="s">
        <v>51</v>
      </c>
    </row>
    <row r="3" spans="1:6" s="1" customFormat="1" ht="5.25" customHeight="1" x14ac:dyDescent="0.25"/>
    <row r="4" spans="1:6" s="2" customFormat="1" ht="17.25" customHeight="1" x14ac:dyDescent="0.25">
      <c r="D4" s="3"/>
      <c r="E4" s="2" t="s">
        <v>1</v>
      </c>
    </row>
    <row r="5" spans="1:6" s="2" customFormat="1" ht="5.25" customHeight="1" x14ac:dyDescent="0.25">
      <c r="C5" s="4"/>
    </row>
    <row r="6" spans="1:6" s="2" customFormat="1" ht="18" customHeight="1" x14ac:dyDescent="0.25">
      <c r="A6" s="5"/>
      <c r="B6" s="6" t="s">
        <v>2</v>
      </c>
      <c r="C6" s="5"/>
      <c r="D6" s="7"/>
      <c r="E6" s="7"/>
      <c r="F6" s="7"/>
    </row>
    <row r="7" spans="1:6" s="12" customFormat="1" ht="38.25" customHeight="1" x14ac:dyDescent="0.25">
      <c r="A7" s="8"/>
      <c r="B7" s="9" t="s">
        <v>3</v>
      </c>
      <c r="C7" s="9" t="s">
        <v>50</v>
      </c>
      <c r="D7" s="10" t="s">
        <v>4</v>
      </c>
      <c r="E7" s="11" t="s">
        <v>5</v>
      </c>
      <c r="F7" s="11" t="s">
        <v>6</v>
      </c>
    </row>
    <row r="8" spans="1:6" s="2" customFormat="1" ht="18" customHeight="1" x14ac:dyDescent="0.25">
      <c r="A8" s="13">
        <v>1</v>
      </c>
      <c r="B8" s="14" t="s">
        <v>24</v>
      </c>
      <c r="C8" s="34">
        <v>18254</v>
      </c>
      <c r="D8" s="3">
        <v>0</v>
      </c>
      <c r="E8" s="3">
        <v>0</v>
      </c>
      <c r="F8" s="15">
        <f>(D8-E8)*C8</f>
        <v>0</v>
      </c>
    </row>
    <row r="9" spans="1:6" s="2" customFormat="1" ht="18" customHeight="1" x14ac:dyDescent="0.25">
      <c r="A9" s="13">
        <v>2</v>
      </c>
      <c r="B9" s="14" t="s">
        <v>25</v>
      </c>
      <c r="C9" s="34">
        <v>15.5</v>
      </c>
      <c r="D9" s="3">
        <v>0</v>
      </c>
      <c r="E9" s="3">
        <v>0</v>
      </c>
      <c r="F9" s="15">
        <f t="shared" ref="F9:F29" si="0">(D9-E9)*C9</f>
        <v>0</v>
      </c>
    </row>
    <row r="10" spans="1:6" s="2" customFormat="1" ht="18" customHeight="1" x14ac:dyDescent="0.25">
      <c r="A10" s="13">
        <v>3</v>
      </c>
      <c r="B10" s="14" t="s">
        <v>26</v>
      </c>
      <c r="C10" s="34">
        <v>1736</v>
      </c>
      <c r="D10" s="3">
        <v>0</v>
      </c>
      <c r="E10" s="3">
        <v>0</v>
      </c>
      <c r="F10" s="15">
        <f t="shared" si="0"/>
        <v>0</v>
      </c>
    </row>
    <row r="11" spans="1:6" s="2" customFormat="1" ht="18" customHeight="1" x14ac:dyDescent="0.25">
      <c r="A11" s="13">
        <v>4</v>
      </c>
      <c r="B11" s="14" t="s">
        <v>27</v>
      </c>
      <c r="C11" s="34">
        <v>3093.25</v>
      </c>
      <c r="D11" s="3">
        <v>0</v>
      </c>
      <c r="E11" s="3">
        <v>0</v>
      </c>
      <c r="F11" s="15">
        <f t="shared" si="0"/>
        <v>0</v>
      </c>
    </row>
    <row r="12" spans="1:6" s="2" customFormat="1" ht="18" customHeight="1" x14ac:dyDescent="0.25">
      <c r="A12" s="13">
        <v>5</v>
      </c>
      <c r="B12" s="14" t="s">
        <v>28</v>
      </c>
      <c r="C12" s="34">
        <v>14</v>
      </c>
      <c r="D12" s="3">
        <v>0</v>
      </c>
      <c r="E12" s="3">
        <v>0</v>
      </c>
      <c r="F12" s="15">
        <f t="shared" ref="F12" si="1">(D12-E12)*C12</f>
        <v>0</v>
      </c>
    </row>
    <row r="13" spans="1:6" s="2" customFormat="1" ht="18" customHeight="1" x14ac:dyDescent="0.25">
      <c r="A13" s="13">
        <v>6</v>
      </c>
      <c r="B13" s="14" t="s">
        <v>29</v>
      </c>
      <c r="C13" s="34">
        <v>103.5</v>
      </c>
      <c r="D13" s="3">
        <v>0</v>
      </c>
      <c r="E13" s="3">
        <v>0</v>
      </c>
      <c r="F13" s="15">
        <f t="shared" si="0"/>
        <v>0</v>
      </c>
    </row>
    <row r="14" spans="1:6" s="2" customFormat="1" ht="18" customHeight="1" x14ac:dyDescent="0.25">
      <c r="A14" s="13">
        <v>7</v>
      </c>
      <c r="B14" s="14" t="s">
        <v>30</v>
      </c>
      <c r="C14" s="34">
        <v>2619.5</v>
      </c>
      <c r="D14" s="3">
        <v>0</v>
      </c>
      <c r="E14" s="3">
        <v>0</v>
      </c>
      <c r="F14" s="15">
        <f t="shared" si="0"/>
        <v>0</v>
      </c>
    </row>
    <row r="15" spans="1:6" s="2" customFormat="1" ht="18" customHeight="1" x14ac:dyDescent="0.25">
      <c r="A15" s="13">
        <v>8</v>
      </c>
      <c r="B15" s="14" t="s">
        <v>7</v>
      </c>
      <c r="C15" s="34">
        <v>319.5</v>
      </c>
      <c r="D15" s="3">
        <v>0</v>
      </c>
      <c r="E15" s="3">
        <v>0</v>
      </c>
      <c r="F15" s="15">
        <f t="shared" si="0"/>
        <v>0</v>
      </c>
    </row>
    <row r="16" spans="1:6" s="2" customFormat="1" ht="18" customHeight="1" x14ac:dyDescent="0.25">
      <c r="A16" s="13">
        <v>9</v>
      </c>
      <c r="B16" s="14" t="s">
        <v>8</v>
      </c>
      <c r="C16" s="34">
        <v>61.5</v>
      </c>
      <c r="D16" s="3">
        <v>0</v>
      </c>
      <c r="E16" s="3">
        <v>0</v>
      </c>
      <c r="F16" s="15">
        <f t="shared" si="0"/>
        <v>0</v>
      </c>
    </row>
    <row r="17" spans="1:6" s="2" customFormat="1" ht="18" customHeight="1" x14ac:dyDescent="0.25">
      <c r="A17" s="13">
        <v>10</v>
      </c>
      <c r="B17" s="14" t="s">
        <v>31</v>
      </c>
      <c r="C17" s="34">
        <v>105.75</v>
      </c>
      <c r="D17" s="3">
        <v>0</v>
      </c>
      <c r="E17" s="3">
        <v>0</v>
      </c>
      <c r="F17" s="15">
        <f t="shared" si="0"/>
        <v>0</v>
      </c>
    </row>
    <row r="18" spans="1:6" s="2" customFormat="1" ht="18" customHeight="1" x14ac:dyDescent="0.25">
      <c r="A18" s="13">
        <v>11</v>
      </c>
      <c r="B18" s="14" t="s">
        <v>32</v>
      </c>
      <c r="C18" s="34">
        <v>148238.25</v>
      </c>
      <c r="D18" s="3">
        <v>0</v>
      </c>
      <c r="E18" s="3">
        <v>0</v>
      </c>
      <c r="F18" s="15">
        <f t="shared" si="0"/>
        <v>0</v>
      </c>
    </row>
    <row r="19" spans="1:6" s="2" customFormat="1" ht="18" customHeight="1" x14ac:dyDescent="0.25">
      <c r="A19" s="13">
        <v>12</v>
      </c>
      <c r="B19" s="14" t="s">
        <v>33</v>
      </c>
      <c r="C19" s="34">
        <v>1411</v>
      </c>
      <c r="D19" s="3">
        <v>0</v>
      </c>
      <c r="E19" s="3">
        <v>0</v>
      </c>
      <c r="F19" s="15">
        <f t="shared" si="0"/>
        <v>0</v>
      </c>
    </row>
    <row r="20" spans="1:6" s="2" customFormat="1" ht="18" customHeight="1" x14ac:dyDescent="0.25">
      <c r="A20" s="13">
        <v>13</v>
      </c>
      <c r="B20" s="14" t="s">
        <v>34</v>
      </c>
      <c r="C20" s="34">
        <v>9933.75</v>
      </c>
      <c r="D20" s="3">
        <v>0</v>
      </c>
      <c r="E20" s="3">
        <v>0</v>
      </c>
      <c r="F20" s="15">
        <f t="shared" si="0"/>
        <v>0</v>
      </c>
    </row>
    <row r="21" spans="1:6" s="2" customFormat="1" ht="18" customHeight="1" x14ac:dyDescent="0.25">
      <c r="A21" s="13">
        <v>14</v>
      </c>
      <c r="B21" s="14" t="s">
        <v>35</v>
      </c>
      <c r="C21" s="34">
        <v>82982.5</v>
      </c>
      <c r="D21" s="3">
        <v>0</v>
      </c>
      <c r="E21" s="3">
        <v>0</v>
      </c>
      <c r="F21" s="15">
        <f t="shared" si="0"/>
        <v>0</v>
      </c>
    </row>
    <row r="22" spans="1:6" s="2" customFormat="1" ht="18" customHeight="1" x14ac:dyDescent="0.25">
      <c r="A22" s="13">
        <v>15</v>
      </c>
      <c r="B22" s="14" t="s">
        <v>9</v>
      </c>
      <c r="C22" s="34">
        <v>280.5</v>
      </c>
      <c r="D22" s="3">
        <v>0</v>
      </c>
      <c r="E22" s="3">
        <v>0</v>
      </c>
      <c r="F22" s="15">
        <f t="shared" si="0"/>
        <v>0</v>
      </c>
    </row>
    <row r="23" spans="1:6" s="2" customFormat="1" ht="18" customHeight="1" x14ac:dyDescent="0.25">
      <c r="A23" s="13">
        <v>16</v>
      </c>
      <c r="B23" s="14" t="s">
        <v>36</v>
      </c>
      <c r="C23" s="34">
        <v>8.5</v>
      </c>
      <c r="D23" s="3">
        <v>0</v>
      </c>
      <c r="E23" s="3">
        <v>0</v>
      </c>
      <c r="F23" s="15">
        <f t="shared" si="0"/>
        <v>0</v>
      </c>
    </row>
    <row r="24" spans="1:6" s="2" customFormat="1" ht="18" customHeight="1" x14ac:dyDescent="0.25">
      <c r="A24" s="13">
        <v>17</v>
      </c>
      <c r="B24" s="14" t="s">
        <v>37</v>
      </c>
      <c r="C24" s="34">
        <v>18</v>
      </c>
      <c r="D24" s="3">
        <v>0</v>
      </c>
      <c r="E24" s="3">
        <v>0</v>
      </c>
      <c r="F24" s="15">
        <f t="shared" si="0"/>
        <v>0</v>
      </c>
    </row>
    <row r="25" spans="1:6" s="2" customFormat="1" ht="18" customHeight="1" x14ac:dyDescent="0.25">
      <c r="A25" s="13">
        <v>18</v>
      </c>
      <c r="B25" s="14" t="s">
        <v>38</v>
      </c>
      <c r="C25" s="34">
        <v>26019.25</v>
      </c>
      <c r="D25" s="3">
        <v>0</v>
      </c>
      <c r="E25" s="3">
        <v>0</v>
      </c>
      <c r="F25" s="15">
        <f t="shared" si="0"/>
        <v>0</v>
      </c>
    </row>
    <row r="26" spans="1:6" s="2" customFormat="1" ht="18" customHeight="1" x14ac:dyDescent="0.25">
      <c r="A26" s="13">
        <v>19</v>
      </c>
      <c r="B26" s="14" t="s">
        <v>39</v>
      </c>
      <c r="C26" s="34">
        <v>0.25</v>
      </c>
      <c r="D26" s="3">
        <v>0</v>
      </c>
      <c r="E26" s="3">
        <v>0</v>
      </c>
      <c r="F26" s="15">
        <f t="shared" si="0"/>
        <v>0</v>
      </c>
    </row>
    <row r="27" spans="1:6" s="2" customFormat="1" ht="18" customHeight="1" x14ac:dyDescent="0.25">
      <c r="A27" s="13">
        <v>20</v>
      </c>
      <c r="B27" s="14" t="s">
        <v>40</v>
      </c>
      <c r="C27" s="34">
        <v>19927</v>
      </c>
      <c r="D27" s="3">
        <v>0</v>
      </c>
      <c r="E27" s="3">
        <v>0</v>
      </c>
      <c r="F27" s="15">
        <f t="shared" si="0"/>
        <v>0</v>
      </c>
    </row>
    <row r="28" spans="1:6" s="2" customFormat="1" ht="18" customHeight="1" x14ac:dyDescent="0.25">
      <c r="A28" s="13">
        <v>21</v>
      </c>
      <c r="B28" s="14" t="s">
        <v>41</v>
      </c>
      <c r="C28" s="34">
        <v>5854</v>
      </c>
      <c r="D28" s="3">
        <v>0</v>
      </c>
      <c r="E28" s="3">
        <v>0</v>
      </c>
      <c r="F28" s="15">
        <f t="shared" si="0"/>
        <v>0</v>
      </c>
    </row>
    <row r="29" spans="1:6" s="2" customFormat="1" ht="18" customHeight="1" x14ac:dyDescent="0.25">
      <c r="A29" s="13">
        <v>22</v>
      </c>
      <c r="B29" s="14" t="s">
        <v>42</v>
      </c>
      <c r="C29" s="34">
        <v>809</v>
      </c>
      <c r="D29" s="3">
        <v>0</v>
      </c>
      <c r="E29" s="3">
        <v>0</v>
      </c>
      <c r="F29" s="15">
        <f t="shared" si="0"/>
        <v>0</v>
      </c>
    </row>
    <row r="30" spans="1:6" s="2" customFormat="1" ht="18" customHeight="1" x14ac:dyDescent="0.25">
      <c r="A30" s="13">
        <v>23</v>
      </c>
      <c r="B30" s="14" t="s">
        <v>43</v>
      </c>
      <c r="C30" s="34">
        <v>1560</v>
      </c>
      <c r="D30" s="3">
        <v>0</v>
      </c>
      <c r="E30" s="3">
        <v>0</v>
      </c>
      <c r="F30" s="15">
        <f t="shared" ref="F30:F38" si="2">(D30-E30)*C30</f>
        <v>0</v>
      </c>
    </row>
    <row r="31" spans="1:6" s="2" customFormat="1" ht="18" customHeight="1" x14ac:dyDescent="0.25">
      <c r="A31" s="13">
        <v>24</v>
      </c>
      <c r="B31" s="14" t="s">
        <v>10</v>
      </c>
      <c r="C31" s="34">
        <v>41200.25</v>
      </c>
      <c r="D31" s="3">
        <v>0</v>
      </c>
      <c r="E31" s="3">
        <v>0</v>
      </c>
      <c r="F31" s="15">
        <f t="shared" si="2"/>
        <v>0</v>
      </c>
    </row>
    <row r="32" spans="1:6" s="2" customFormat="1" ht="18" customHeight="1" x14ac:dyDescent="0.25">
      <c r="A32" s="13">
        <v>25</v>
      </c>
      <c r="B32" s="14" t="s">
        <v>44</v>
      </c>
      <c r="C32" s="34">
        <v>8469</v>
      </c>
      <c r="D32" s="3">
        <v>0</v>
      </c>
      <c r="E32" s="3">
        <v>0</v>
      </c>
      <c r="F32" s="15">
        <f t="shared" si="2"/>
        <v>0</v>
      </c>
    </row>
    <row r="33" spans="1:7" s="2" customFormat="1" ht="18" customHeight="1" x14ac:dyDescent="0.25">
      <c r="A33" s="13">
        <v>26</v>
      </c>
      <c r="B33" s="14" t="s">
        <v>11</v>
      </c>
      <c r="C33" s="34">
        <v>1500</v>
      </c>
      <c r="D33" s="3">
        <v>0</v>
      </c>
      <c r="E33" s="3">
        <v>0</v>
      </c>
      <c r="F33" s="15">
        <f t="shared" si="2"/>
        <v>0</v>
      </c>
    </row>
    <row r="34" spans="1:7" s="2" customFormat="1" ht="18" customHeight="1" x14ac:dyDescent="0.25">
      <c r="A34" s="13">
        <v>27</v>
      </c>
      <c r="B34" s="14" t="s">
        <v>45</v>
      </c>
      <c r="C34" s="34">
        <v>1351.5</v>
      </c>
      <c r="D34" s="3">
        <v>0</v>
      </c>
      <c r="E34" s="3">
        <v>0</v>
      </c>
      <c r="F34" s="15">
        <f t="shared" si="2"/>
        <v>0</v>
      </c>
    </row>
    <row r="35" spans="1:7" s="2" customFormat="1" ht="18" customHeight="1" x14ac:dyDescent="0.25">
      <c r="A35" s="13">
        <v>28</v>
      </c>
      <c r="B35" s="14" t="s">
        <v>46</v>
      </c>
      <c r="C35" s="34">
        <v>79.5</v>
      </c>
      <c r="D35" s="3">
        <v>0</v>
      </c>
      <c r="E35" s="3">
        <v>0</v>
      </c>
      <c r="F35" s="15">
        <f t="shared" si="2"/>
        <v>0</v>
      </c>
    </row>
    <row r="36" spans="1:7" s="2" customFormat="1" ht="18" customHeight="1" x14ac:dyDescent="0.25">
      <c r="A36" s="13">
        <v>29</v>
      </c>
      <c r="B36" s="14" t="s">
        <v>47</v>
      </c>
      <c r="C36" s="34">
        <v>77881</v>
      </c>
      <c r="D36" s="3">
        <v>0</v>
      </c>
      <c r="E36" s="3">
        <v>0</v>
      </c>
      <c r="F36" s="15">
        <f t="shared" si="2"/>
        <v>0</v>
      </c>
    </row>
    <row r="37" spans="1:7" s="2" customFormat="1" ht="18" customHeight="1" x14ac:dyDescent="0.25">
      <c r="A37" s="13">
        <v>30</v>
      </c>
      <c r="B37" s="14" t="s">
        <v>48</v>
      </c>
      <c r="C37" s="34">
        <v>1</v>
      </c>
      <c r="D37" s="3">
        <v>0</v>
      </c>
      <c r="E37" s="3">
        <v>0</v>
      </c>
      <c r="F37" s="15">
        <f t="shared" si="2"/>
        <v>0</v>
      </c>
    </row>
    <row r="38" spans="1:7" s="2" customFormat="1" ht="18" customHeight="1" x14ac:dyDescent="0.25">
      <c r="A38" s="13">
        <v>31</v>
      </c>
      <c r="B38" s="14" t="s">
        <v>49</v>
      </c>
      <c r="C38" s="34">
        <v>3359</v>
      </c>
      <c r="D38" s="3">
        <v>0</v>
      </c>
      <c r="E38" s="3">
        <v>0</v>
      </c>
      <c r="F38" s="15">
        <f t="shared" si="2"/>
        <v>0</v>
      </c>
    </row>
    <row r="39" spans="1:7" s="18" customFormat="1" ht="28.35" customHeight="1" x14ac:dyDescent="0.25">
      <c r="A39" s="6"/>
      <c r="B39" s="6"/>
      <c r="C39" s="16">
        <f>SUM(C8:C38)</f>
        <v>457205.75</v>
      </c>
      <c r="D39" s="41" t="s">
        <v>12</v>
      </c>
      <c r="E39" s="42"/>
      <c r="F39" s="17">
        <f>SUM(F8:F38)</f>
        <v>0</v>
      </c>
    </row>
    <row r="40" spans="1:7" s="19" customFormat="1" ht="5.25" customHeight="1" x14ac:dyDescent="0.25"/>
    <row r="41" spans="1:7" s="19" customFormat="1" ht="14.25" x14ac:dyDescent="0.25">
      <c r="B41" s="20" t="s">
        <v>20</v>
      </c>
    </row>
    <row r="42" spans="1:7" s="19" customFormat="1" ht="5.25" customHeight="1" x14ac:dyDescent="0.25">
      <c r="B42" s="20"/>
    </row>
    <row r="43" spans="1:7" s="19" customFormat="1" ht="18.75" customHeight="1" x14ac:dyDescent="0.25">
      <c r="B43" s="43" t="s">
        <v>15</v>
      </c>
      <c r="C43" s="44"/>
      <c r="D43" s="45"/>
      <c r="E43" s="21"/>
    </row>
    <row r="44" spans="1:7" s="19" customFormat="1" ht="18.75" customHeight="1" x14ac:dyDescent="0.25">
      <c r="B44" s="7" t="s">
        <v>22</v>
      </c>
      <c r="C44" s="7" t="s">
        <v>13</v>
      </c>
      <c r="D44" s="21"/>
    </row>
    <row r="45" spans="1:7" s="19" customFormat="1" ht="5.25" customHeight="1" x14ac:dyDescent="0.25">
      <c r="B45" s="21"/>
      <c r="C45" s="21"/>
      <c r="D45" s="21"/>
      <c r="E45" s="21"/>
    </row>
    <row r="46" spans="1:7" s="19" customFormat="1" x14ac:dyDescent="0.25">
      <c r="B46" s="37" t="s">
        <v>14</v>
      </c>
      <c r="C46" s="38"/>
      <c r="D46" s="38"/>
      <c r="E46" s="38"/>
      <c r="F46" s="39"/>
      <c r="G46" s="27"/>
    </row>
    <row r="47" spans="1:7" s="27" customFormat="1" ht="27" x14ac:dyDescent="0.25">
      <c r="B47" s="28" t="s">
        <v>19</v>
      </c>
      <c r="C47" s="22" t="s">
        <v>21</v>
      </c>
      <c r="D47" s="28" t="s">
        <v>18</v>
      </c>
      <c r="E47" s="24" t="s">
        <v>17</v>
      </c>
      <c r="F47" s="29" t="s">
        <v>16</v>
      </c>
    </row>
    <row r="48" spans="1:7" s="19" customFormat="1" x14ac:dyDescent="0.25">
      <c r="B48" s="3"/>
      <c r="C48" s="23"/>
      <c r="D48" s="32">
        <v>1.67</v>
      </c>
      <c r="E48" s="31">
        <v>450</v>
      </c>
      <c r="F48" s="30">
        <f>E48*D48*C48*2</f>
        <v>0</v>
      </c>
    </row>
    <row r="49" spans="2:6" s="19" customFormat="1" x14ac:dyDescent="0.25"/>
    <row r="50" spans="2:6" s="19" customFormat="1" ht="11.25" customHeight="1" x14ac:dyDescent="0.25"/>
    <row r="51" spans="2:6" s="19" customFormat="1" ht="5.25" customHeight="1" x14ac:dyDescent="0.25"/>
    <row r="52" spans="2:6" s="20" customFormat="1" ht="30.75" customHeight="1" x14ac:dyDescent="0.25">
      <c r="B52" s="35" t="s">
        <v>23</v>
      </c>
      <c r="C52" s="36"/>
      <c r="D52" s="36"/>
      <c r="E52" s="36"/>
      <c r="F52" s="33">
        <f>F39+F48</f>
        <v>0</v>
      </c>
    </row>
  </sheetData>
  <sheetProtection algorithmName="SHA-512" hashValue="sygZe75xFsxzq81wS4mjGGEbn17Sz5Fm1uY8GaPjE26mV+V9dINSahVVo56CAFZ1ODi6Mlno+wwUV+bx6K1w2A==" saltValue="q7lgi5C0vwl9pDO8RBisYA==" spinCount="100000" sheet="1" selectLockedCells="1"/>
  <mergeCells count="4">
    <mergeCell ref="B46:F46"/>
    <mergeCell ref="C2:E2"/>
    <mergeCell ref="D39:E39"/>
    <mergeCell ref="B43:D43"/>
  </mergeCells>
  <pageMargins left="0.7" right="0.7" top="0.75" bottom="0.75" header="0.3" footer="0.3"/>
  <pageSetup paperSize="9" scale="73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3.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2</vt:i4>
      </vt:variant>
      <vt:variant>
        <vt:lpstr>Benoemde bereiken</vt:lpstr>
      </vt:variant>
      <vt:variant>
        <vt:i4>1</vt:i4>
      </vt:variant>
    </vt:vector>
  </HeadingPairs>
  <TitlesOfParts>
    <vt:vector size="3" baseType="lpstr">
      <vt:lpstr>Blad1</vt:lpstr>
      <vt:lpstr>Blad2</vt:lpstr>
      <vt:lpstr>Blad1!Afdrukbereik</vt:lpstr>
    </vt:vector>
  </TitlesOfParts>
  <Company>Gemeente Utrecht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Schepper, Sander de</dc:creator>
  <cp:lastModifiedBy>Nas, Roy de</cp:lastModifiedBy>
  <cp:lastPrinted>2018-06-20T11:48:10Z</cp:lastPrinted>
  <dcterms:created xsi:type="dcterms:W3CDTF">2014-07-11T07:50:20Z</dcterms:created>
  <dcterms:modified xsi:type="dcterms:W3CDTF">2022-07-12T09:09:23Z</dcterms:modified>
</cp:coreProperties>
</file>