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tichtingrocmiddennederland-my.sharepoint.com/personal/mari012_rocmn_nl/Documents/"/>
    </mc:Choice>
  </mc:AlternateContent>
  <xr:revisionPtr revIDLastSave="0" documentId="8_{7A024B04-E722-451D-A76B-D627D4174B2C}" xr6:coauthVersionLast="47" xr6:coauthVersionMax="47" xr10:uidLastSave="{00000000-0000-0000-0000-000000000000}"/>
  <bookViews>
    <workbookView xWindow="-108" yWindow="-108" windowWidth="23256" windowHeight="12576" xr2:uid="{192E440E-2B20-42AA-A5AE-BD06526FD943}"/>
  </bookViews>
  <sheets>
    <sheet name="prijzenblad BHV app" sheetId="2" r:id="rId1"/>
  </sheets>
  <definedNames>
    <definedName name="_xlnm.Print_Area" localSheetId="0">'prijzenblad BHV app'!$A$1:$F$40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2" l="1"/>
  <c r="F16" i="2"/>
  <c r="F15" i="2"/>
  <c r="F14" i="2"/>
  <c r="F23" i="2"/>
  <c r="F24" i="2"/>
  <c r="F25" i="2"/>
  <c r="F26" i="2"/>
  <c r="F27" i="2"/>
  <c r="F22" i="2"/>
  <c r="F18" i="2"/>
  <c r="B35" i="2"/>
  <c r="F30" i="2" s="1"/>
  <c r="F21" i="2" l="1"/>
</calcChain>
</file>

<file path=xl/sharedStrings.xml><?xml version="1.0" encoding="utf-8"?>
<sst xmlns="http://schemas.openxmlformats.org/spreadsheetml/2006/main" count="56" uniqueCount="48">
  <si>
    <t>Annex 8: Prijzenblad BHV app ROC MN</t>
  </si>
  <si>
    <t>naam inschrijver</t>
  </si>
  <si>
    <t>invulinstructie</t>
  </si>
  <si>
    <t xml:space="preserve">Vul alleen de blauw gekleurde cellen in </t>
  </si>
  <si>
    <t>De oranje gekleurde cellen worden meegenomen in de beoordeling</t>
  </si>
  <si>
    <t>Bij opleidingen vragen wij aan te geven welke soorten opleidingen er van toepassing zijn. Bij elke opleiding dient een opgave van het maximum aantal deelnemers te zijn. Opleidingen vinden op onze locaties plaats.</t>
  </si>
  <si>
    <t>Bij meerwerk kunt u vier verschillende functietypes / niveaus aangeven die nodig zijn voor uitvoering van meerwerk dat als extra opdracht wordt goedgekeurd. Voor de prijsberekening gaan wij uit van 40 uur en het gemiddelde van de uurtarieven die u opgeeft en apart een opgaaf kosten koppeling per BMC installaties.</t>
  </si>
  <si>
    <t>Het aanbrengen van wijzigingen buiten de blauwgekleurde cellen kan tot uitsluiting leiden</t>
  </si>
  <si>
    <t>aantallen licenties</t>
  </si>
  <si>
    <t>prijs per maand per licentie</t>
  </si>
  <si>
    <t>aantal licenties</t>
  </si>
  <si>
    <t>looptijd</t>
  </si>
  <si>
    <t>totaalprijs</t>
  </si>
  <si>
    <t>tot 250</t>
  </si>
  <si>
    <t>36 maanden</t>
  </si>
  <si>
    <t>251-350</t>
  </si>
  <si>
    <t>251-305</t>
  </si>
  <si>
    <t>351-450</t>
  </si>
  <si>
    <t>implementatie</t>
  </si>
  <si>
    <t>prijs per locatie</t>
  </si>
  <si>
    <t>16 locaties</t>
  </si>
  <si>
    <t>16 locaties verspreid over Utrecht, Amersfoort en Nieuwegein inclusief beheerdersrollen</t>
  </si>
  <si>
    <t>opleidingen</t>
  </si>
  <si>
    <t>kosten per opleiding</t>
  </si>
  <si>
    <t xml:space="preserve">opleidingen </t>
  </si>
  <si>
    <t xml:space="preserve">#1 [soort opleiding + aantal deelnemers] </t>
  </si>
  <si>
    <t>#1</t>
  </si>
  <si>
    <t xml:space="preserve">#2 [soort opleiding + aantal deelnemers] </t>
  </si>
  <si>
    <t>#2</t>
  </si>
  <si>
    <t xml:space="preserve">#3 [soort opleiding + aantal deelnemers] </t>
  </si>
  <si>
    <t>#3</t>
  </si>
  <si>
    <t xml:space="preserve">#4 [soort opleiding + aantal deelnemers] </t>
  </si>
  <si>
    <t>#4</t>
  </si>
  <si>
    <t xml:space="preserve">#5 [soort opleiding + aantal deelnemers] </t>
  </si>
  <si>
    <t>#5</t>
  </si>
  <si>
    <t xml:space="preserve">#6 [soort opleiding + aantal deelnemers] </t>
  </si>
  <si>
    <t>#6</t>
  </si>
  <si>
    <t>uurtarieven meerwerk</t>
  </si>
  <si>
    <t>uurtarief excl. BTW</t>
  </si>
  <si>
    <t xml:space="preserve">meerwerk </t>
  </si>
  <si>
    <t>40 uur</t>
  </si>
  <si>
    <t>[functie]</t>
  </si>
  <si>
    <t>gemiddeld uurtarief</t>
  </si>
  <si>
    <t>koppeling app met BMC per installatie</t>
  </si>
  <si>
    <t>prijs excl. BTW</t>
  </si>
  <si>
    <t>koppeling app met BMC (eenmalig en jaarlijks)</t>
  </si>
  <si>
    <t>jaarlijkse kosten per installatie (bij 16 BMI's)</t>
  </si>
  <si>
    <t>kosten per installatie - eenmalig bij 16 BMI's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</si>
</sst>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0" fillId="0" borderId="1" xfId="0" applyBorder="1"/>
    <xf numFmtId="44" fontId="0" fillId="0" borderId="1" xfId="1" applyFont="1" applyBorder="1"/>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0" fontId="3" fillId="2" borderId="0" xfId="0" applyFont="1" applyFill="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wrapText="1"/>
    </xf>
    <xf numFmtId="0" fontId="2" fillId="3" borderId="1" xfId="0" applyFont="1" applyFill="1" applyBorder="1"/>
    <xf numFmtId="0" fontId="0" fillId="2" borderId="1" xfId="0" applyFill="1" applyBorder="1"/>
    <xf numFmtId="44" fontId="0" fillId="2" borderId="1" xfId="0" applyNumberFormat="1" applyFill="1" applyBorder="1"/>
    <xf numFmtId="44" fontId="0" fillId="0" borderId="1" xfId="0" applyNumberFormat="1" applyBorder="1" applyAlignment="1">
      <alignment vertical="center"/>
    </xf>
    <xf numFmtId="0" fontId="0" fillId="0" borderId="1" xfId="0" applyBorder="1" applyAlignment="1">
      <alignment wrapText="1"/>
    </xf>
    <xf numFmtId="44" fontId="0" fillId="0" borderId="0" xfId="0" applyNumberFormat="1" applyAlignment="1">
      <alignment vertical="center"/>
    </xf>
    <xf numFmtId="44" fontId="0" fillId="4" borderId="1" xfId="0" applyNumberFormat="1" applyFill="1" applyBorder="1"/>
    <xf numFmtId="2" fontId="0" fillId="0" borderId="5" xfId="0" applyNumberFormat="1" applyBorder="1" applyAlignment="1">
      <alignment horizontal="left"/>
    </xf>
    <xf numFmtId="2" fontId="0" fillId="0" borderId="1" xfId="0" applyNumberFormat="1"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0" xfId="0" applyAlignment="1">
      <alignment horizontal="left"/>
    </xf>
    <xf numFmtId="44" fontId="0" fillId="2" borderId="1" xfId="0" applyNumberFormat="1" applyFill="1" applyBorder="1" applyAlignment="1">
      <alignment vertical="center"/>
    </xf>
    <xf numFmtId="0" fontId="2" fillId="2" borderId="2" xfId="0" applyFont="1" applyFill="1" applyBorder="1" applyAlignment="1">
      <alignment horizontal="left" vertical="center"/>
    </xf>
    <xf numFmtId="0" fontId="0" fillId="5" borderId="1" xfId="0" applyFill="1" applyBorder="1"/>
    <xf numFmtId="44" fontId="0" fillId="5" borderId="1" xfId="1" applyFont="1" applyFill="1" applyBorder="1"/>
    <xf numFmtId="0" fontId="0" fillId="0" borderId="6" xfId="0" applyBorder="1" applyAlignment="1">
      <alignment vertical="center" wrapText="1"/>
    </xf>
    <xf numFmtId="0" fontId="0" fillId="0" borderId="0" xfId="0" applyAlignment="1">
      <alignment vertical="center" wrapText="1"/>
    </xf>
    <xf numFmtId="0" fontId="0" fillId="0" borderId="6" xfId="0" applyBorder="1" applyAlignment="1">
      <alignment vertical="top" wrapText="1"/>
    </xf>
    <xf numFmtId="0" fontId="0" fillId="0" borderId="0" xfId="0" applyAlignment="1">
      <alignment vertical="top" wrapText="1"/>
    </xf>
    <xf numFmtId="0" fontId="0" fillId="0" borderId="6" xfId="0" applyBorder="1"/>
    <xf numFmtId="0" fontId="0" fillId="0" borderId="6" xfId="0" applyBorder="1" applyAlignment="1">
      <alignment horizontal="left" vertical="center"/>
    </xf>
    <xf numFmtId="0" fontId="2" fillId="3" borderId="1" xfId="0" applyFont="1" applyFill="1" applyBorder="1" applyAlignment="1">
      <alignment vertical="center" wrapText="1"/>
    </xf>
    <xf numFmtId="0" fontId="0" fillId="0" borderId="7" xfId="0" applyBorder="1" applyAlignment="1">
      <alignment horizontal="left"/>
    </xf>
    <xf numFmtId="0" fontId="0" fillId="5" borderId="8" xfId="0" applyFill="1" applyBorder="1" applyAlignment="1">
      <alignment horizontal="left"/>
    </xf>
    <xf numFmtId="0" fontId="0" fillId="0" borderId="9" xfId="0" applyBorder="1" applyAlignment="1">
      <alignment horizontal="left"/>
    </xf>
    <xf numFmtId="0" fontId="0" fillId="4" borderId="10" xfId="0" applyFill="1" applyBorder="1" applyAlignment="1">
      <alignment horizontal="left"/>
    </xf>
    <xf numFmtId="0" fontId="2" fillId="0" borderId="2" xfId="0" applyFont="1" applyBorder="1"/>
    <xf numFmtId="0" fontId="0" fillId="0" borderId="3" xfId="0" applyBorder="1"/>
    <xf numFmtId="0" fontId="2" fillId="3" borderId="1" xfId="0" applyFont="1" applyFill="1" applyBorder="1" applyAlignment="1">
      <alignment horizontal="left" wrapText="1"/>
    </xf>
    <xf numFmtId="44" fontId="0" fillId="4" borderId="13" xfId="0" applyNumberFormat="1" applyFill="1" applyBorder="1" applyAlignment="1">
      <alignment horizontal="center" vertical="center"/>
    </xf>
    <xf numFmtId="44" fontId="0" fillId="4" borderId="5" xfId="0" applyNumberForma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072EA-E021-4580-B03C-4326C905B38F}">
  <sheetPr>
    <pageSetUpPr fitToPage="1"/>
  </sheetPr>
  <dimension ref="A1:F39"/>
  <sheetViews>
    <sheetView tabSelected="1" topLeftCell="A29" workbookViewId="0">
      <selection activeCell="A42" sqref="A42"/>
    </sheetView>
  </sheetViews>
  <sheetFormatPr defaultRowHeight="14.4" x14ac:dyDescent="0.3"/>
  <cols>
    <col min="1" max="1" width="76.5546875" customWidth="1"/>
    <col min="2" max="2" width="22.44140625" customWidth="1"/>
    <col min="3" max="3" width="3" customWidth="1"/>
    <col min="4" max="4" width="13.5546875" bestFit="1" customWidth="1"/>
    <col min="5" max="5" width="11" bestFit="1" customWidth="1"/>
    <col min="6" max="6" width="17.88671875" customWidth="1"/>
    <col min="7" max="7" width="4.88671875" customWidth="1"/>
  </cols>
  <sheetData>
    <row r="1" spans="1:6" ht="42" customHeight="1" thickBot="1" x14ac:dyDescent="0.35">
      <c r="A1" s="41" t="s">
        <v>0</v>
      </c>
      <c r="B1" s="42"/>
      <c r="C1" s="42"/>
      <c r="D1" s="42"/>
      <c r="E1" s="42"/>
      <c r="F1" s="43"/>
    </row>
    <row r="2" spans="1:6" x14ac:dyDescent="0.3">
      <c r="A2" s="3"/>
      <c r="B2" s="3"/>
      <c r="C2" s="3"/>
      <c r="D2" s="3"/>
      <c r="E2" s="4"/>
      <c r="F2" s="4"/>
    </row>
    <row r="3" spans="1:6" ht="18.600000000000001" thickBot="1" x14ac:dyDescent="0.35">
      <c r="A3" s="5"/>
      <c r="B3" s="6"/>
      <c r="C3" s="6"/>
      <c r="D3" s="6"/>
      <c r="E3" s="6"/>
      <c r="F3" s="6"/>
    </row>
    <row r="4" spans="1:6" ht="43.95" customHeight="1" thickBot="1" x14ac:dyDescent="0.35">
      <c r="A4" s="22" t="s">
        <v>1</v>
      </c>
      <c r="B4" s="44"/>
      <c r="C4" s="45"/>
      <c r="D4" s="45"/>
      <c r="E4" s="46"/>
    </row>
    <row r="5" spans="1:6" ht="15" thickBot="1" x14ac:dyDescent="0.35">
      <c r="A5" s="3"/>
      <c r="B5" s="3"/>
      <c r="C5" s="3"/>
      <c r="D5" s="3"/>
      <c r="E5" s="4"/>
      <c r="F5" s="4"/>
    </row>
    <row r="6" spans="1:6" ht="15" thickBot="1" x14ac:dyDescent="0.35">
      <c r="A6" s="36" t="s">
        <v>2</v>
      </c>
      <c r="B6" s="37"/>
      <c r="C6" s="29"/>
    </row>
    <row r="7" spans="1:6" x14ac:dyDescent="0.3">
      <c r="A7" s="32" t="s">
        <v>3</v>
      </c>
      <c r="B7" s="33"/>
      <c r="C7" s="19"/>
      <c r="D7" s="20"/>
      <c r="E7" s="20"/>
      <c r="F7" s="20"/>
    </row>
    <row r="8" spans="1:6" x14ac:dyDescent="0.3">
      <c r="A8" s="34" t="s">
        <v>4</v>
      </c>
      <c r="B8" s="35"/>
      <c r="C8" s="19"/>
      <c r="D8" s="20"/>
      <c r="E8" s="20"/>
      <c r="F8" s="20"/>
    </row>
    <row r="9" spans="1:6" ht="52.95" customHeight="1" x14ac:dyDescent="0.3">
      <c r="A9" s="47" t="s">
        <v>5</v>
      </c>
      <c r="B9" s="48"/>
      <c r="C9" s="25"/>
      <c r="D9" s="26"/>
      <c r="E9" s="26"/>
      <c r="F9" s="26"/>
    </row>
    <row r="10" spans="1:6" ht="46.2" customHeight="1" x14ac:dyDescent="0.3">
      <c r="A10" s="49" t="s">
        <v>6</v>
      </c>
      <c r="B10" s="50"/>
      <c r="C10" s="27"/>
      <c r="D10" s="28"/>
      <c r="E10" s="28"/>
      <c r="F10" s="28"/>
    </row>
    <row r="11" spans="1:6" ht="18.600000000000001" customHeight="1" thickBot="1" x14ac:dyDescent="0.35">
      <c r="A11" s="51" t="s">
        <v>7</v>
      </c>
      <c r="B11" s="52"/>
      <c r="C11" s="30"/>
      <c r="D11" s="20"/>
      <c r="E11" s="20"/>
      <c r="F11" s="20"/>
    </row>
    <row r="13" spans="1:6" s="3" customFormat="1" ht="28.8" x14ac:dyDescent="0.3">
      <c r="A13" s="7" t="s">
        <v>8</v>
      </c>
      <c r="B13" s="31" t="s">
        <v>9</v>
      </c>
      <c r="D13" s="7" t="s">
        <v>10</v>
      </c>
      <c r="E13" s="7" t="s">
        <v>11</v>
      </c>
      <c r="F13" s="7" t="s">
        <v>12</v>
      </c>
    </row>
    <row r="14" spans="1:6" x14ac:dyDescent="0.3">
      <c r="A14" s="1" t="s">
        <v>13</v>
      </c>
      <c r="B14" s="24">
        <v>0</v>
      </c>
      <c r="D14" s="1" t="s">
        <v>13</v>
      </c>
      <c r="E14" s="16" t="s">
        <v>14</v>
      </c>
      <c r="F14" s="21">
        <f>(B14*250)*36</f>
        <v>0</v>
      </c>
    </row>
    <row r="15" spans="1:6" x14ac:dyDescent="0.3">
      <c r="A15" s="1" t="s">
        <v>15</v>
      </c>
      <c r="B15" s="24">
        <v>0</v>
      </c>
      <c r="D15" s="1" t="s">
        <v>16</v>
      </c>
      <c r="E15" s="17" t="s">
        <v>14</v>
      </c>
      <c r="F15" s="15">
        <f>(B15*280)*36</f>
        <v>0</v>
      </c>
    </row>
    <row r="16" spans="1:6" x14ac:dyDescent="0.3">
      <c r="A16" s="1" t="s">
        <v>17</v>
      </c>
      <c r="B16" s="24">
        <v>0</v>
      </c>
      <c r="D16" s="1" t="s">
        <v>17</v>
      </c>
      <c r="E16" s="17" t="s">
        <v>14</v>
      </c>
      <c r="F16" s="12">
        <f>(B16*400)*36</f>
        <v>0</v>
      </c>
    </row>
    <row r="18" spans="1:6" x14ac:dyDescent="0.3">
      <c r="A18" s="9" t="s">
        <v>18</v>
      </c>
      <c r="B18" s="8" t="s">
        <v>19</v>
      </c>
      <c r="C18" s="14"/>
      <c r="D18" s="9" t="s">
        <v>18</v>
      </c>
      <c r="E18" s="9" t="s">
        <v>20</v>
      </c>
      <c r="F18" s="15">
        <f>B19*16</f>
        <v>0</v>
      </c>
    </row>
    <row r="19" spans="1:6" x14ac:dyDescent="0.3">
      <c r="A19" s="13" t="s">
        <v>21</v>
      </c>
      <c r="B19" s="24">
        <v>0</v>
      </c>
    </row>
    <row r="20" spans="1:6" x14ac:dyDescent="0.3">
      <c r="F20" s="4"/>
    </row>
    <row r="21" spans="1:6" x14ac:dyDescent="0.3">
      <c r="A21" s="7" t="s">
        <v>22</v>
      </c>
      <c r="B21" s="8" t="s">
        <v>23</v>
      </c>
      <c r="D21" s="9" t="s">
        <v>24</v>
      </c>
      <c r="E21" s="9"/>
      <c r="F21" s="15">
        <f>SUM(F22:F27)</f>
        <v>0</v>
      </c>
    </row>
    <row r="22" spans="1:6" x14ac:dyDescent="0.3">
      <c r="A22" s="23" t="s">
        <v>25</v>
      </c>
      <c r="B22" s="23"/>
      <c r="D22" s="1" t="s">
        <v>26</v>
      </c>
      <c r="E22" s="18"/>
      <c r="F22" s="11">
        <f t="shared" ref="F22:F27" si="0">B22</f>
        <v>0</v>
      </c>
    </row>
    <row r="23" spans="1:6" x14ac:dyDescent="0.3">
      <c r="A23" s="23" t="s">
        <v>27</v>
      </c>
      <c r="B23" s="23"/>
      <c r="D23" s="10" t="s">
        <v>28</v>
      </c>
      <c r="E23" s="18"/>
      <c r="F23" s="11">
        <f t="shared" si="0"/>
        <v>0</v>
      </c>
    </row>
    <row r="24" spans="1:6" x14ac:dyDescent="0.3">
      <c r="A24" s="23" t="s">
        <v>29</v>
      </c>
      <c r="B24" s="23"/>
      <c r="D24" s="1" t="s">
        <v>30</v>
      </c>
      <c r="E24" s="18"/>
      <c r="F24" s="11">
        <f t="shared" si="0"/>
        <v>0</v>
      </c>
    </row>
    <row r="25" spans="1:6" x14ac:dyDescent="0.3">
      <c r="A25" s="23" t="s">
        <v>31</v>
      </c>
      <c r="B25" s="23"/>
      <c r="D25" s="1" t="s">
        <v>32</v>
      </c>
      <c r="E25" s="18"/>
      <c r="F25" s="11">
        <f t="shared" si="0"/>
        <v>0</v>
      </c>
    </row>
    <row r="26" spans="1:6" x14ac:dyDescent="0.3">
      <c r="A26" s="23" t="s">
        <v>33</v>
      </c>
      <c r="B26" s="23"/>
      <c r="D26" s="1" t="s">
        <v>34</v>
      </c>
      <c r="E26" s="18"/>
      <c r="F26" s="11">
        <f t="shared" si="0"/>
        <v>0</v>
      </c>
    </row>
    <row r="27" spans="1:6" x14ac:dyDescent="0.3">
      <c r="A27" s="23" t="s">
        <v>35</v>
      </c>
      <c r="B27" s="23"/>
      <c r="D27" s="1" t="s">
        <v>36</v>
      </c>
      <c r="E27" s="18"/>
      <c r="F27" s="11">
        <f t="shared" si="0"/>
        <v>0</v>
      </c>
    </row>
    <row r="30" spans="1:6" x14ac:dyDescent="0.3">
      <c r="A30" s="9" t="s">
        <v>37</v>
      </c>
      <c r="B30" s="8" t="s">
        <v>38</v>
      </c>
      <c r="D30" s="9" t="s">
        <v>39</v>
      </c>
      <c r="E30" s="9" t="s">
        <v>40</v>
      </c>
      <c r="F30" s="15">
        <f>B35*40</f>
        <v>0</v>
      </c>
    </row>
    <row r="31" spans="1:6" x14ac:dyDescent="0.3">
      <c r="A31" s="23" t="s">
        <v>41</v>
      </c>
      <c r="B31" s="24">
        <v>0</v>
      </c>
    </row>
    <row r="32" spans="1:6" x14ac:dyDescent="0.3">
      <c r="A32" s="23" t="s">
        <v>41</v>
      </c>
      <c r="B32" s="24">
        <v>0</v>
      </c>
    </row>
    <row r="33" spans="1:6" x14ac:dyDescent="0.3">
      <c r="A33" s="23" t="s">
        <v>41</v>
      </c>
      <c r="B33" s="24">
        <v>0</v>
      </c>
    </row>
    <row r="34" spans="1:6" x14ac:dyDescent="0.3">
      <c r="A34" s="23" t="s">
        <v>41</v>
      </c>
      <c r="B34" s="24">
        <v>0</v>
      </c>
    </row>
    <row r="35" spans="1:6" x14ac:dyDescent="0.3">
      <c r="A35" s="10" t="s">
        <v>42</v>
      </c>
      <c r="B35" s="2">
        <f>AVERAGE(B31:B34)</f>
        <v>0</v>
      </c>
    </row>
    <row r="37" spans="1:6" ht="15" customHeight="1" x14ac:dyDescent="0.3">
      <c r="A37" s="9" t="s">
        <v>43</v>
      </c>
      <c r="B37" s="9" t="s">
        <v>44</v>
      </c>
      <c r="D37" s="38" t="s">
        <v>45</v>
      </c>
      <c r="E37" s="38"/>
      <c r="F37" s="39">
        <f>B38+B39</f>
        <v>0</v>
      </c>
    </row>
    <row r="38" spans="1:6" x14ac:dyDescent="0.3">
      <c r="A38" s="10" t="s">
        <v>47</v>
      </c>
      <c r="B38" s="24">
        <v>0</v>
      </c>
      <c r="D38" s="38"/>
      <c r="E38" s="38"/>
      <c r="F38" s="40"/>
    </row>
    <row r="39" spans="1:6" x14ac:dyDescent="0.3">
      <c r="A39" s="10" t="s">
        <v>46</v>
      </c>
      <c r="B39" s="24">
        <v>0</v>
      </c>
    </row>
  </sheetData>
  <mergeCells count="7">
    <mergeCell ref="D37:E38"/>
    <mergeCell ref="F37:F38"/>
    <mergeCell ref="A1:F1"/>
    <mergeCell ref="B4:E4"/>
    <mergeCell ref="A9:B9"/>
    <mergeCell ref="A10:B10"/>
    <mergeCell ref="A11:B11"/>
  </mergeCells>
  <phoneticPr fontId="4" type="noConversion"/>
  <pageMargins left="0.70866141732283472" right="0.70866141732283472" top="0.74803149606299213" bottom="0.74803149606299213" header="0.31496062992125984" footer="0.31496062992125984"/>
  <pageSetup paperSize="9" scale="66"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22FB7AFC49C40A7C3FFA9CDF14ED4" ma:contentTypeVersion="16" ma:contentTypeDescription="Een nieuw document maken." ma:contentTypeScope="" ma:versionID="95fc45893a097593c4683da20427eedb">
  <xsd:schema xmlns:xsd="http://www.w3.org/2001/XMLSchema" xmlns:xs="http://www.w3.org/2001/XMLSchema" xmlns:p="http://schemas.microsoft.com/office/2006/metadata/properties" xmlns:ns2="31c457d5-a29e-4185-a8ed-4b348727557f" xmlns:ns3="6d198eb7-ad0c-4d53-b59c-44a22284dd97" targetNamespace="http://schemas.microsoft.com/office/2006/metadata/properties" ma:root="true" ma:fieldsID="64e92c093069af1e19e279432c0de509" ns2:_="" ns3:_="">
    <xsd:import namespace="31c457d5-a29e-4185-a8ed-4b348727557f"/>
    <xsd:import namespace="6d198eb7-ad0c-4d53-b59c-44a22284dd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c457d5-a29e-4185-a8ed-4b3487275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bf51467-aee2-4e68-9157-99838e0eaad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d198eb7-ad0c-4d53-b59c-44a22284dd97"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f14cc0b-916e-4929-bf24-53bce067bee8}" ma:internalName="TaxCatchAll" ma:showField="CatchAllData" ma:web="6d198eb7-ad0c-4d53-b59c-44a2228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198eb7-ad0c-4d53-b59c-44a22284dd97" xsi:nil="true"/>
    <lcf76f155ced4ddcb4097134ff3c332f xmlns="31c457d5-a29e-4185-a8ed-4b348727557f">
      <Terms xmlns="http://schemas.microsoft.com/office/infopath/2007/PartnerControls"/>
    </lcf76f155ced4ddcb4097134ff3c332f>
    <SharedWithUsers xmlns="6d198eb7-ad0c-4d53-b59c-44a22284dd97">
      <UserInfo>
        <DisplayName/>
        <AccountId xsi:nil="true"/>
        <AccountType/>
      </UserInfo>
    </SharedWithUsers>
    <MediaLengthInSeconds xmlns="31c457d5-a29e-4185-a8ed-4b348727557f" xsi:nil="true"/>
  </documentManagement>
</p:properties>
</file>

<file path=customXml/itemProps1.xml><?xml version="1.0" encoding="utf-8"?>
<ds:datastoreItem xmlns:ds="http://schemas.openxmlformats.org/officeDocument/2006/customXml" ds:itemID="{D9447302-6F1B-4901-A7AE-BA4C8BED7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c457d5-a29e-4185-a8ed-4b348727557f"/>
    <ds:schemaRef ds:uri="6d198eb7-ad0c-4d53-b59c-44a2228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529EA-7A2B-4848-B4B3-051F5D4AA30B}">
  <ds:schemaRefs>
    <ds:schemaRef ds:uri="http://schemas.microsoft.com/sharepoint/v3/contenttype/forms"/>
  </ds:schemaRefs>
</ds:datastoreItem>
</file>

<file path=customXml/itemProps3.xml><?xml version="1.0" encoding="utf-8"?>
<ds:datastoreItem xmlns:ds="http://schemas.openxmlformats.org/officeDocument/2006/customXml" ds:itemID="{64E38A27-2881-42AC-9372-C3B7A892EED9}">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6d198eb7-ad0c-4d53-b59c-44a22284dd97"/>
    <ds:schemaRef ds:uri="31c457d5-a29e-4185-a8ed-4b348727557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BHV app</vt:lpstr>
      <vt:lpstr>'prijzenblad BHV app'!Afdrukbereik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Rietveld, M.J. (Marjon)</dc:creator>
  <cp:keywords/>
  <dc:description/>
  <cp:lastModifiedBy>Rietveld, M.J. (Marjon)</cp:lastModifiedBy>
  <cp:revision/>
  <cp:lastPrinted>2022-12-12T15:17:03Z</cp:lastPrinted>
  <dcterms:created xsi:type="dcterms:W3CDTF">2022-10-27T13:09:25Z</dcterms:created>
  <dcterms:modified xsi:type="dcterms:W3CDTF">2022-12-13T12:46:42Z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0x010100ECA22FB7AFC49C40A7C3FFA9CDF14ED4</vt:lpwstr>
  </property>
  <property fmtid="{D5CDD505-2E9C-101B-9397-08002B2CF9AE}" pid="3" name="MediaServiceImageTags">
    <vt:lpwstr/>
  </property>
  <property fmtid="{D5CDD505-2E9C-101B-9397-08002B2CF9AE}" pid="4" name="Order">
    <vt:r8>18134900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