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inkada.sharepoint.com/Gedeelde documenten/10 Projecten/Scholengroep Driestar-Wartburg/Multifunctionals 2022/Bestek/"/>
    </mc:Choice>
  </mc:AlternateContent>
  <xr:revisionPtr revIDLastSave="1370" documentId="8_{2E3B9A22-8766-4279-BB33-287108330DBA}" xr6:coauthVersionLast="47" xr6:coauthVersionMax="47" xr10:uidLastSave="{690C3CE1-E563-4557-B29D-B6A292F03FBE}"/>
  <bookViews>
    <workbookView xWindow="-25395" yWindow="-195" windowWidth="25590" windowHeight="155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9" i="17" l="1"/>
  <c r="D48" i="17"/>
  <c r="C48" i="17"/>
  <c r="D38" i="17"/>
  <c r="B38" i="17"/>
  <c r="B43" i="17"/>
  <c r="C43" i="17" s="1"/>
  <c r="C28" i="17"/>
  <c r="E48" i="17" l="1"/>
  <c r="C49" i="17"/>
  <c r="E49" i="17" s="1"/>
  <c r="E50" i="17" s="1"/>
  <c r="C50" i="17" l="1"/>
  <c r="C33" i="17"/>
  <c r="K33" i="17"/>
  <c r="M33" i="17" l="1"/>
  <c r="K34" i="17"/>
  <c r="J34" i="17"/>
  <c r="I33" i="17"/>
  <c r="E33" i="17"/>
  <c r="L34" i="17"/>
  <c r="H34" i="17"/>
  <c r="L43" i="17"/>
  <c r="M43" i="17" s="1"/>
  <c r="J43" i="17"/>
  <c r="K43" i="17" s="1"/>
  <c r="H43" i="17"/>
  <c r="I43" i="17" s="1"/>
  <c r="D43" i="17"/>
  <c r="D44" i="17" s="1"/>
  <c r="F43" i="17"/>
  <c r="G43" i="17" s="1"/>
  <c r="L38" i="17"/>
  <c r="M38" i="17" s="1"/>
  <c r="J38" i="17"/>
  <c r="K38" i="17" s="1"/>
  <c r="H38" i="17"/>
  <c r="F38" i="17"/>
  <c r="G33" i="17"/>
  <c r="D34" i="17"/>
  <c r="F34" i="17"/>
  <c r="B34" i="17"/>
  <c r="B29" i="17"/>
  <c r="D29" i="17"/>
  <c r="E28" i="17"/>
  <c r="F28" i="17" s="1"/>
  <c r="A43" i="17"/>
  <c r="N33" i="17" l="1"/>
  <c r="K44" i="17"/>
  <c r="M44" i="17"/>
  <c r="K39" i="17"/>
  <c r="M39" i="17"/>
  <c r="L44" i="17"/>
  <c r="B39" i="17"/>
  <c r="J39" i="17"/>
  <c r="L39" i="17"/>
  <c r="B44" i="17"/>
  <c r="J44" i="17"/>
  <c r="M34" i="17"/>
  <c r="I34" i="17"/>
  <c r="H39" i="17"/>
  <c r="I44" i="17"/>
  <c r="D39" i="17"/>
  <c r="F44" i="17"/>
  <c r="F39" i="17"/>
  <c r="H44" i="17"/>
  <c r="I38" i="17"/>
  <c r="I39" i="17" s="1"/>
  <c r="C38" i="17"/>
  <c r="C29" i="17"/>
  <c r="C34" i="17"/>
  <c r="E34" i="17"/>
  <c r="G34" i="17"/>
  <c r="E29" i="17"/>
  <c r="E38" i="17"/>
  <c r="G38" i="17"/>
  <c r="G39" i="17" s="1"/>
  <c r="A38" i="17"/>
  <c r="F29" i="17" l="1"/>
  <c r="N38" i="17"/>
  <c r="N39" i="17" s="1"/>
  <c r="N34" i="17"/>
  <c r="B9" i="20" s="1"/>
  <c r="D9" i="20" s="1"/>
  <c r="C39" i="17"/>
  <c r="E39" i="17"/>
  <c r="C44" i="17"/>
  <c r="E43" i="17"/>
  <c r="E44" i="17" s="1"/>
  <c r="N43" i="17" l="1"/>
  <c r="N44" i="17" s="1"/>
  <c r="B10" i="20"/>
  <c r="D10" i="20" s="1"/>
  <c r="A33" i="17" l="1"/>
  <c r="G44" i="17" l="1"/>
  <c r="C11" i="20"/>
  <c r="D11" i="20" s="1"/>
  <c r="A2" i="20"/>
  <c r="B14" i="20" l="1"/>
  <c r="D14" i="20" s="1"/>
  <c r="D17" i="20" s="1"/>
</calcChain>
</file>

<file path=xl/sharedStrings.xml><?xml version="1.0" encoding="utf-8"?>
<sst xmlns="http://schemas.openxmlformats.org/spreadsheetml/2006/main" count="121" uniqueCount="65">
  <si>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</si>
  <si>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</si>
  <si>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</si>
  <si>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</si>
  <si>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</si>
  <si>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</si>
  <si>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</si>
  <si>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</si>
  <si>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</si>
  <si>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</si>
  <si>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</si>
  <si>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</si>
  <si>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Leaseprijs</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</si>
  <si>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</si>
  <si>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</si>
  <si>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</si>
  <si>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</si>
  <si>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</si>
  <si>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</si>
  <si>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</si>
  <si>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</si>
  <si>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</si>
  <si>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</si>
  <si>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</si>
  <si>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</si>
  <si>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</si>
  <si>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 xml:space="preserve">Zwart wit </t>
  </si>
  <si>
    <t xml:space="preserve">Kleur </t>
  </si>
  <si>
    <t xml:space="preserve"> </t>
  </si>
  <si>
    <t>Leaseprijs per maand (alleen tijdens de vaste contractjaren)</t>
  </si>
  <si>
    <t>Totaal per jaar</t>
  </si>
  <si>
    <t>Softwarekosten</t>
  </si>
  <si>
    <t>Vaste kosten</t>
  </si>
  <si>
    <t>Leasekosten (over 60 maanden)</t>
  </si>
  <si>
    <t>Softwarekosten (over 72 maanden)</t>
  </si>
  <si>
    <t>Totaal 72 maanden excl. BTW</t>
  </si>
  <si>
    <t>Variabele kosten</t>
  </si>
  <si>
    <t>Afdrukkosten (over 72 maanden)</t>
  </si>
  <si>
    <t>Totale kosten gedurende de overeenkomst (5 vaste jaren en 1 optiejaar)</t>
  </si>
  <si>
    <t>Aantal type 3</t>
  </si>
  <si>
    <t>Type 1 
Printer</t>
  </si>
  <si>
    <t>Type 2 
MFP</t>
  </si>
  <si>
    <t>Type 3 
MFP</t>
  </si>
  <si>
    <t>Type 4
MFP</t>
  </si>
  <si>
    <t>Type 6
Repro</t>
  </si>
  <si>
    <t>Aantal type 4</t>
  </si>
  <si>
    <t>Aantal type 5</t>
  </si>
  <si>
    <t>Aantal type 6</t>
  </si>
  <si>
    <t xml:space="preserve"> Europese aanbesteding Scholengroep Driestar-Wartburg</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</si>
  <si>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</si>
  <si>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</si>
  <si>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</si>
  <si>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</si>
  <si>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</si>
  <si>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</si>
  <si>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Softwarekosten per maand (ook van toepassing in eventuele optiejaren)</t>
  </si>
  <si>
    <t>Type 5
Repro</t>
  </si>
  <si>
    <t>Leaseprijs per maand (alleen tijdens de vaste contractjaren) booklet A4 en A5</t>
  </si>
  <si>
    <t>Leaseprijs per maand (alleen tijdens de vaste contractjaren) perforeren 4-2 gaats</t>
  </si>
  <si>
    <t>Tikprijs (van toepassing op alle aangeboden types)</t>
  </si>
  <si>
    <t>Opties</t>
  </si>
  <si>
    <t>Scholengroep Driestar-Wartburg</t>
  </si>
  <si>
    <t>Muntautomaat</t>
  </si>
  <si>
    <t>Soort</t>
  </si>
  <si>
    <t>Calculatieblad Printers, Multifunctionals en Repromachines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</si>
</sst>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2">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4" fillId="0" borderId="1" xfId="0" applyFont="1" applyFill="1" applyBorder="1"/>
    <xf numFmtId="0" fontId="10" fillId="0" borderId="1" xfId="0" applyFont="1" applyFill="1" applyBorder="1"/>
    <xf numFmtId="0" fontId="2" fillId="0" borderId="0" xfId="0" applyFont="1" applyFill="1"/>
    <xf numFmtId="0" fontId="8" fillId="0" borderId="1" xfId="2" applyNumberFormat="1" applyFont="1" applyBorder="1" applyAlignment="1">
      <alignment horizontal="center" vertical="center"/>
    </xf>
    <xf numFmtId="0" fontId="7" fillId="2"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4" fillId="0" borderId="0" xfId="0" applyFont="1" applyFill="1" applyAlignment="1">
      <alignment vertical="center"/>
    </xf>
    <xf numFmtId="0" fontId="0" fillId="0" borderId="0" xfId="0" applyFill="1"/>
    <xf numFmtId="164" fontId="8" fillId="0" borderId="1" xfId="2" applyFont="1" applyFill="1" applyBorder="1" applyAlignment="1">
      <alignment horizontal="center"/>
    </xf>
    <xf numFmtId="164" fontId="10" fillId="0" borderId="0" xfId="0" applyNumberFormat="1" applyFont="1" applyFill="1" applyBorder="1" applyAlignment="1" applyProtection="1">
      <alignment horizontal="center"/>
      <protection locked="0"/>
    </xf>
    <xf numFmtId="0" fontId="4" fillId="0" borderId="1" xfId="0" applyFont="1" applyBorder="1" applyAlignment="1">
      <alignment horizontal="center"/>
    </xf>
    <xf numFmtId="164" fontId="10" fillId="0" borderId="1" xfId="2" applyFont="1" applyBorder="1" applyAlignment="1">
      <alignment horizontal="center" vertical="center"/>
    </xf>
    <xf numFmtId="44" fontId="10" fillId="0" borderId="1" xfId="0" applyNumberFormat="1" applyFont="1" applyBorder="1" applyAlignment="1">
      <alignment horizontal="center" vertical="center"/>
    </xf>
    <xf numFmtId="0" fontId="4" fillId="0" borderId="11" xfId="0" applyFont="1" applyBorder="1" applyAlignment="1">
      <alignment horizontal="center"/>
    </xf>
    <xf numFmtId="0" fontId="7" fillId="2" borderId="11" xfId="0" applyFont="1" applyFill="1" applyBorder="1" applyAlignment="1">
      <alignment horizontal="center" vertical="top"/>
    </xf>
    <xf numFmtId="3" fontId="10" fillId="0" borderId="1" xfId="0" applyNumberFormat="1" applyFont="1" applyFill="1" applyBorder="1" applyAlignment="1">
      <alignment horizontal="right"/>
    </xf>
    <xf numFmtId="0" fontId="10" fillId="0" borderId="1" xfId="0" applyFont="1" applyBorder="1" applyAlignment="1">
      <alignment horizontal="center"/>
    </xf>
    <xf numFmtId="0" fontId="10" fillId="0" borderId="11" xfId="0" applyFont="1" applyBorder="1" applyAlignment="1">
      <alignment horizont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1449917</xdr:colOff>
      <xdr:row>0</xdr:row>
      <xdr:rowOff>137582</xdr:rowOff>
    </xdr:from>
    <xdr:to>
      <xdr:col>3</xdr:col>
      <xdr:colOff>1370012</xdr:colOff>
      <xdr:row>4</xdr:row>
      <xdr:rowOff>135566</xdr:rowOff>
    </xdr:to>
    <xdr:pic>
      <xdr:nvPicPr>
        <xdr:cNvPr id="6" name="Afbeelding 5" descr="Afbeelding met tekst&#10;&#10;Automatisch gegenereerde beschrijving">
          <a:extLst>
            <a:ext uri="{FF2B5EF4-FFF2-40B4-BE49-F238E27FC236}">
              <a16:creationId xmlns:a16="http://schemas.microsoft.com/office/drawing/2014/main" id="{A60C77BB-2EF9-4C8C-BB84-AFC3DC49AC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8667" y="137582"/>
          <a:ext cx="3153833" cy="850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1190625</xdr:colOff>
      <xdr:row>1</xdr:row>
      <xdr:rowOff>9525</xdr:rowOff>
    </xdr:from>
    <xdr:to>
      <xdr:col>3</xdr:col>
      <xdr:colOff>296069</xdr:colOff>
      <xdr:row>3</xdr:row>
      <xdr:rowOff>180975</xdr:rowOff>
    </xdr:to>
    <xdr:pic>
      <xdr:nvPicPr>
        <xdr:cNvPr id="6" name="Afbeelding 5" descr="Afbeelding met tekst&#10;&#10;Automatisch gegenereerde beschrijving">
          <a:extLst>
            <a:ext uri="{FF2B5EF4-FFF2-40B4-BE49-F238E27FC236}">
              <a16:creationId xmlns:a16="http://schemas.microsoft.com/office/drawing/2014/main" id="{F40017A7-4D1B-4696-9059-54CCEA49F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4875" y="295275"/>
          <a:ext cx="2048669" cy="552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tabSelected="1" zoomScale="90" zoomScaleNormal="90" workbookViewId="0">
      <selection activeCell="E1" sqref="E1"/>
    </sheetView>
  </sheetViews>
  <sheetFormatPr defaultRowHeight="14.25" x14ac:dyDescent="0.45"/>
  <cols>
    <col min="1" max="1" width="116.73046875" customWidth="1"/>
    <col min="2" max="2" width="25.3984375" customWidth="1"/>
    <col min="3" max="3" width="23.1328125" customWidth="1"/>
    <col min="4" max="4" width="25.73046875" customWidth="1"/>
    <col min="5" max="6" width="22.3984375" customWidth="1"/>
    <col min="7" max="14" width="22" customWidth="1"/>
  </cols>
  <sheetData>
    <row r="1" spans="1:7" ht="22.15" x14ac:dyDescent="0.55000000000000004">
      <c r="A1" s="6" t="s">
        <v>64</v>
      </c>
      <c r="B1" s="7"/>
      <c r="C1" s="1"/>
      <c r="D1" s="1"/>
      <c r="E1" s="1"/>
    </row>
    <row r="2" spans="1:7" x14ac:dyDescent="0.45">
      <c r="A2" s="39" t="s">
        <v>48</v>
      </c>
      <c r="B2" s="7"/>
      <c r="C2" s="1"/>
      <c r="D2" s="1"/>
      <c r="E2" s="2"/>
    </row>
    <row r="3" spans="1:7" x14ac:dyDescent="0.45">
      <c r="A3" s="7"/>
      <c r="B3" s="7"/>
      <c r="C3" s="1"/>
      <c r="D3" s="1"/>
    </row>
    <row r="4" spans="1:7" x14ac:dyDescent="0.45">
      <c r="A4" s="40" t="s">
        <v>25</v>
      </c>
      <c r="B4" s="69"/>
      <c r="C4" s="69"/>
      <c r="D4" s="1"/>
      <c r="E4" s="1"/>
    </row>
    <row r="5" spans="1:7" x14ac:dyDescent="0.45">
      <c r="A5" s="1"/>
      <c r="B5" s="1"/>
      <c r="C5" s="1"/>
      <c r="D5" s="1"/>
      <c r="E5" s="1"/>
    </row>
    <row r="6" spans="1:7" x14ac:dyDescent="0.45">
      <c r="A6" s="10" t="s">
        <v>0</v>
      </c>
      <c r="B6" s="43"/>
      <c r="C6" s="43"/>
      <c r="D6" s="43"/>
      <c r="E6" s="43"/>
      <c r="F6" s="43"/>
      <c r="G6" s="43"/>
    </row>
    <row r="7" spans="1:7" ht="30.75" customHeight="1" x14ac:dyDescent="0.45">
      <c r="A7" s="4"/>
      <c r="B7" s="57" t="s">
        <v>40</v>
      </c>
      <c r="C7" s="57" t="s">
        <v>41</v>
      </c>
      <c r="D7" s="57" t="s">
        <v>42</v>
      </c>
      <c r="E7" s="57" t="s">
        <v>43</v>
      </c>
      <c r="F7" s="57" t="s">
        <v>56</v>
      </c>
      <c r="G7" s="57" t="s">
        <v>44</v>
      </c>
    </row>
    <row r="8" spans="1:7" x14ac:dyDescent="0.45">
      <c r="A8" s="8" t="s">
        <v>29</v>
      </c>
      <c r="B8" s="12">
        <v>0</v>
      </c>
      <c r="C8" s="12">
        <v>0</v>
      </c>
      <c r="D8" s="12">
        <v>0</v>
      </c>
      <c r="E8" s="12">
        <v>0</v>
      </c>
      <c r="F8" s="12">
        <v>0</v>
      </c>
      <c r="G8" s="12">
        <v>0</v>
      </c>
    </row>
    <row r="9" spans="1:7" x14ac:dyDescent="0.45">
      <c r="A9" s="8" t="s">
        <v>55</v>
      </c>
      <c r="B9" s="12">
        <v>0</v>
      </c>
      <c r="C9" s="12">
        <v>0</v>
      </c>
      <c r="D9" s="12">
        <v>0</v>
      </c>
      <c r="E9" s="12">
        <v>0</v>
      </c>
      <c r="F9" s="12">
        <v>0</v>
      </c>
      <c r="G9" s="12">
        <v>0</v>
      </c>
    </row>
    <row r="10" spans="1:7" x14ac:dyDescent="0.45">
      <c r="A10" s="8" t="s">
        <v>17</v>
      </c>
      <c r="B10" s="12">
        <v>0</v>
      </c>
      <c r="C10" s="12">
        <v>0</v>
      </c>
      <c r="D10" s="12">
        <v>0</v>
      </c>
      <c r="E10" s="12">
        <v>0</v>
      </c>
      <c r="F10" s="12">
        <v>0</v>
      </c>
      <c r="G10" s="12">
        <v>0</v>
      </c>
    </row>
    <row r="11" spans="1:7" x14ac:dyDescent="0.45">
      <c r="A11" s="8" t="s">
        <v>57</v>
      </c>
      <c r="B11" s="76"/>
      <c r="C11" s="76"/>
      <c r="D11" s="76"/>
      <c r="E11" s="12">
        <v>0</v>
      </c>
      <c r="F11" s="12">
        <v>0</v>
      </c>
      <c r="G11" s="76"/>
    </row>
    <row r="12" spans="1:7" x14ac:dyDescent="0.45">
      <c r="A12" s="8" t="s">
        <v>58</v>
      </c>
      <c r="B12" s="76"/>
      <c r="C12" s="76"/>
      <c r="D12" s="76"/>
      <c r="E12" s="12">
        <v>0</v>
      </c>
      <c r="F12" s="12">
        <v>0</v>
      </c>
      <c r="G12" s="76"/>
    </row>
    <row r="13" spans="1:7" ht="26.1" customHeight="1" x14ac:dyDescent="0.45">
      <c r="A13" s="58" t="s">
        <v>5</v>
      </c>
      <c r="B13" s="57" t="s">
        <v>26</v>
      </c>
      <c r="C13" s="57" t="s">
        <v>27</v>
      </c>
      <c r="D13" s="15"/>
      <c r="E13" s="15"/>
    </row>
    <row r="14" spans="1:7" x14ac:dyDescent="0.45">
      <c r="A14" s="9" t="s">
        <v>59</v>
      </c>
      <c r="B14" s="13">
        <v>0</v>
      </c>
      <c r="C14" s="13">
        <v>0</v>
      </c>
      <c r="D14" s="14"/>
      <c r="E14" s="14"/>
    </row>
    <row r="15" spans="1:7" x14ac:dyDescent="0.45">
      <c r="A15" s="36"/>
      <c r="B15" s="37"/>
      <c r="C15" s="37"/>
      <c r="D15" s="16"/>
      <c r="E15" s="16"/>
    </row>
    <row r="17" spans="1:20" x14ac:dyDescent="0.45">
      <c r="A17" s="3" t="s">
        <v>18</v>
      </c>
      <c r="B17" s="3"/>
      <c r="C17" s="3"/>
      <c r="D17" s="3"/>
      <c r="E17" s="3"/>
      <c r="F17" s="73"/>
      <c r="G17" s="74"/>
      <c r="H17" s="74"/>
    </row>
    <row r="18" spans="1:20" x14ac:dyDescent="0.45">
      <c r="A18" s="3"/>
      <c r="B18" s="3"/>
      <c r="C18" s="3"/>
      <c r="D18" s="3"/>
      <c r="E18" s="3"/>
    </row>
    <row r="19" spans="1:20" x14ac:dyDescent="0.45">
      <c r="A19" s="11" t="s">
        <v>1</v>
      </c>
      <c r="B19" s="85"/>
      <c r="C19" s="86"/>
      <c r="D19" s="86"/>
      <c r="E19" s="87"/>
    </row>
    <row r="20" spans="1:20" x14ac:dyDescent="0.45">
      <c r="A20" s="11" t="s">
        <v>2</v>
      </c>
      <c r="B20" s="85"/>
      <c r="C20" s="86"/>
      <c r="D20" s="86"/>
      <c r="E20" s="87"/>
    </row>
    <row r="21" spans="1:20" ht="48" customHeight="1" x14ac:dyDescent="0.45">
      <c r="A21" s="11" t="s">
        <v>3</v>
      </c>
      <c r="B21" s="85"/>
      <c r="C21" s="86"/>
      <c r="D21" s="86"/>
      <c r="E21" s="87"/>
      <c r="H21" t="s">
        <v>28</v>
      </c>
    </row>
    <row r="22" spans="1:20" x14ac:dyDescent="0.45">
      <c r="A22" s="11" t="s">
        <v>4</v>
      </c>
      <c r="B22" s="85"/>
      <c r="C22" s="86"/>
      <c r="D22" s="86"/>
      <c r="E22" s="87"/>
    </row>
    <row r="24" spans="1:20" x14ac:dyDescent="0.45">
      <c r="A24" s="1"/>
      <c r="B24" s="1"/>
      <c r="C24" s="1"/>
      <c r="D24" s="1"/>
      <c r="E24" s="1"/>
      <c r="F24" s="1"/>
    </row>
    <row r="25" spans="1:20" x14ac:dyDescent="0.45">
      <c r="A25" s="10" t="s">
        <v>5</v>
      </c>
      <c r="B25" s="10"/>
      <c r="C25" s="10"/>
      <c r="D25" s="10"/>
      <c r="E25" s="10"/>
      <c r="F25" s="10"/>
    </row>
    <row r="26" spans="1:20" x14ac:dyDescent="0.45">
      <c r="A26" s="19" t="s">
        <v>7</v>
      </c>
      <c r="B26" s="46" t="s">
        <v>9</v>
      </c>
      <c r="C26" s="46" t="s">
        <v>8</v>
      </c>
      <c r="D26" s="46" t="s">
        <v>9</v>
      </c>
      <c r="E26" s="46" t="s">
        <v>8</v>
      </c>
      <c r="F26" s="46" t="s">
        <v>30</v>
      </c>
    </row>
    <row r="27" spans="1:20" x14ac:dyDescent="0.45">
      <c r="A27" s="19"/>
      <c r="B27" s="54" t="s">
        <v>23</v>
      </c>
      <c r="C27" s="46"/>
      <c r="D27" s="54" t="s">
        <v>24</v>
      </c>
      <c r="E27" s="46"/>
      <c r="F27" s="46"/>
    </row>
    <row r="28" spans="1:20" x14ac:dyDescent="0.45">
      <c r="A28" s="67" t="s">
        <v>61</v>
      </c>
      <c r="B28" s="82">
        <v>6574000</v>
      </c>
      <c r="C28" s="75">
        <f>B28*$B$14</f>
        <v>0</v>
      </c>
      <c r="D28" s="82">
        <v>1549000</v>
      </c>
      <c r="E28" s="75">
        <f>D28*$C$14</f>
        <v>0</v>
      </c>
      <c r="F28" s="47">
        <f>C28+E28</f>
        <v>0</v>
      </c>
    </row>
    <row r="29" spans="1:20" x14ac:dyDescent="0.45">
      <c r="A29" s="5" t="s">
        <v>10</v>
      </c>
      <c r="B29" s="51">
        <f t="shared" ref="B29:E29" si="0">SUM(B28:B28)</f>
        <v>6574000</v>
      </c>
      <c r="C29" s="52">
        <f t="shared" si="0"/>
        <v>0</v>
      </c>
      <c r="D29" s="51">
        <f t="shared" si="0"/>
        <v>1549000</v>
      </c>
      <c r="E29" s="52">
        <f t="shared" si="0"/>
        <v>0</v>
      </c>
      <c r="F29" s="53">
        <f>C29+E29</f>
        <v>0</v>
      </c>
    </row>
    <row r="30" spans="1:20" x14ac:dyDescent="0.45">
      <c r="A30" s="1"/>
      <c r="B30" s="1"/>
      <c r="C30" s="1"/>
      <c r="D30" s="1"/>
      <c r="E30" s="1"/>
      <c r="F30" s="1"/>
    </row>
    <row r="31" spans="1:20" x14ac:dyDescent="0.45">
      <c r="A31" s="10" t="s">
        <v>12</v>
      </c>
      <c r="B31" s="10"/>
      <c r="C31" s="10"/>
      <c r="D31" s="10"/>
      <c r="E31" s="10"/>
      <c r="F31" s="10"/>
      <c r="G31" s="10"/>
      <c r="H31" s="10"/>
      <c r="I31" s="10"/>
      <c r="J31" s="10"/>
      <c r="K31" s="10"/>
      <c r="L31" s="10"/>
      <c r="M31" s="10"/>
      <c r="N31" s="10"/>
      <c r="S31" s="1"/>
      <c r="T31" s="1"/>
    </row>
    <row r="32" spans="1:20" x14ac:dyDescent="0.45">
      <c r="A32" s="19" t="s">
        <v>7</v>
      </c>
      <c r="B32" s="48" t="s">
        <v>11</v>
      </c>
      <c r="C32" s="48" t="s">
        <v>8</v>
      </c>
      <c r="D32" s="48" t="s">
        <v>16</v>
      </c>
      <c r="E32" s="48" t="s">
        <v>8</v>
      </c>
      <c r="F32" s="48" t="s">
        <v>39</v>
      </c>
      <c r="G32" s="48" t="s">
        <v>8</v>
      </c>
      <c r="H32" s="48" t="s">
        <v>45</v>
      </c>
      <c r="I32" s="48" t="s">
        <v>8</v>
      </c>
      <c r="J32" s="48" t="s">
        <v>46</v>
      </c>
      <c r="K32" s="48" t="s">
        <v>8</v>
      </c>
      <c r="L32" s="48" t="s">
        <v>47</v>
      </c>
      <c r="M32" s="48" t="s">
        <v>8</v>
      </c>
      <c r="N32" s="46" t="s">
        <v>30</v>
      </c>
      <c r="S32" s="1"/>
      <c r="T32" s="1"/>
    </row>
    <row r="33" spans="1:20" x14ac:dyDescent="0.45">
      <c r="A33" s="68" t="str">
        <f>A28</f>
        <v>Scholengroep Driestar-Wartburg</v>
      </c>
      <c r="B33" s="72">
        <v>21</v>
      </c>
      <c r="C33" s="49">
        <f>B33*$B$8*12</f>
        <v>0</v>
      </c>
      <c r="D33" s="72">
        <v>15</v>
      </c>
      <c r="E33" s="49">
        <f>D33*$C$8*12</f>
        <v>0</v>
      </c>
      <c r="F33" s="72">
        <v>28</v>
      </c>
      <c r="G33" s="49">
        <f>F33*$D$8*12</f>
        <v>0</v>
      </c>
      <c r="H33" s="70">
        <v>1</v>
      </c>
      <c r="I33" s="49">
        <f>H33*$E$8*12</f>
        <v>0</v>
      </c>
      <c r="J33" s="70">
        <v>2</v>
      </c>
      <c r="K33" s="49">
        <f>J33*$F$8*12</f>
        <v>0</v>
      </c>
      <c r="L33" s="70">
        <v>2</v>
      </c>
      <c r="M33" s="49">
        <f>L33*$G$8*12</f>
        <v>0</v>
      </c>
      <c r="N33" s="41">
        <f>C33+E33+G33+I33+K33+M33</f>
        <v>0</v>
      </c>
      <c r="S33" s="1"/>
      <c r="T33" s="1"/>
    </row>
    <row r="34" spans="1:20" x14ac:dyDescent="0.45">
      <c r="A34" s="42" t="s">
        <v>10</v>
      </c>
      <c r="B34" s="48">
        <f t="shared" ref="B34:N34" si="1">SUM(B33:B33)</f>
        <v>21</v>
      </c>
      <c r="C34" s="66">
        <f t="shared" si="1"/>
        <v>0</v>
      </c>
      <c r="D34" s="48">
        <f t="shared" si="1"/>
        <v>15</v>
      </c>
      <c r="E34" s="66">
        <f t="shared" si="1"/>
        <v>0</v>
      </c>
      <c r="F34" s="48">
        <f t="shared" si="1"/>
        <v>28</v>
      </c>
      <c r="G34" s="66">
        <f t="shared" si="1"/>
        <v>0</v>
      </c>
      <c r="H34" s="71">
        <f t="shared" si="1"/>
        <v>1</v>
      </c>
      <c r="I34" s="50">
        <f t="shared" si="1"/>
        <v>0</v>
      </c>
      <c r="J34" s="71">
        <f t="shared" si="1"/>
        <v>2</v>
      </c>
      <c r="K34" s="50">
        <f t="shared" si="1"/>
        <v>0</v>
      </c>
      <c r="L34" s="71">
        <f t="shared" si="1"/>
        <v>2</v>
      </c>
      <c r="M34" s="50">
        <f t="shared" si="1"/>
        <v>0</v>
      </c>
      <c r="N34" s="50">
        <f t="shared" si="1"/>
        <v>0</v>
      </c>
      <c r="S34" s="1"/>
      <c r="T34" s="1"/>
    </row>
    <row r="35" spans="1:20" x14ac:dyDescent="0.45">
      <c r="A35" s="1"/>
      <c r="B35" s="7"/>
      <c r="C35" s="7"/>
      <c r="D35" s="7"/>
      <c r="E35" s="7"/>
      <c r="F35" s="7"/>
      <c r="G35" s="7"/>
      <c r="H35" s="7"/>
      <c r="I35" s="1"/>
      <c r="J35" s="1"/>
    </row>
    <row r="36" spans="1:20" x14ac:dyDescent="0.45">
      <c r="A36" s="10" t="s">
        <v>31</v>
      </c>
      <c r="B36" s="10"/>
      <c r="C36" s="10"/>
      <c r="D36" s="10"/>
      <c r="E36" s="10"/>
      <c r="F36" s="10"/>
      <c r="G36" s="10"/>
      <c r="H36" s="10"/>
      <c r="I36" s="10"/>
      <c r="J36" s="10"/>
      <c r="K36" s="10"/>
      <c r="L36" s="10"/>
      <c r="M36" s="10"/>
      <c r="N36" s="10"/>
      <c r="O36" s="1"/>
      <c r="P36" s="1"/>
    </row>
    <row r="37" spans="1:20" x14ac:dyDescent="0.45">
      <c r="A37" s="19" t="s">
        <v>7</v>
      </c>
      <c r="B37" s="48" t="s">
        <v>11</v>
      </c>
      <c r="C37" s="48" t="s">
        <v>8</v>
      </c>
      <c r="D37" s="48" t="s">
        <v>16</v>
      </c>
      <c r="E37" s="48" t="s">
        <v>8</v>
      </c>
      <c r="F37" s="48" t="s">
        <v>39</v>
      </c>
      <c r="G37" s="48" t="s">
        <v>8</v>
      </c>
      <c r="H37" s="48" t="s">
        <v>45</v>
      </c>
      <c r="I37" s="48" t="s">
        <v>8</v>
      </c>
      <c r="J37" s="48" t="s">
        <v>46</v>
      </c>
      <c r="K37" s="48" t="s">
        <v>8</v>
      </c>
      <c r="L37" s="48" t="s">
        <v>47</v>
      </c>
      <c r="M37" s="48" t="s">
        <v>8</v>
      </c>
      <c r="N37" s="46" t="s">
        <v>30</v>
      </c>
      <c r="O37" s="1"/>
      <c r="P37" s="1"/>
    </row>
    <row r="38" spans="1:20" x14ac:dyDescent="0.45">
      <c r="A38" s="68" t="str">
        <f>A28</f>
        <v>Scholengroep Driestar-Wartburg</v>
      </c>
      <c r="B38" s="72">
        <f>B33</f>
        <v>21</v>
      </c>
      <c r="C38" s="49">
        <f>B38*B9*12</f>
        <v>0</v>
      </c>
      <c r="D38" s="72">
        <f>D33</f>
        <v>15</v>
      </c>
      <c r="E38" s="49">
        <f>D38*C9*12</f>
        <v>0</v>
      </c>
      <c r="F38" s="72">
        <f>F33</f>
        <v>28</v>
      </c>
      <c r="G38" s="49">
        <f>F38*D9*12</f>
        <v>0</v>
      </c>
      <c r="H38" s="70">
        <f>H33</f>
        <v>1</v>
      </c>
      <c r="I38" s="49">
        <f>H38*E9*12</f>
        <v>0</v>
      </c>
      <c r="J38" s="70">
        <f>J33</f>
        <v>2</v>
      </c>
      <c r="K38" s="49">
        <f>J38*F9*12</f>
        <v>0</v>
      </c>
      <c r="L38" s="70">
        <f>L33</f>
        <v>2</v>
      </c>
      <c r="M38" s="49">
        <f>L38*G9*12</f>
        <v>0</v>
      </c>
      <c r="N38" s="41">
        <f>C38+E38+G38+I38+K38+M38</f>
        <v>0</v>
      </c>
      <c r="O38" s="1"/>
      <c r="P38" s="1"/>
    </row>
    <row r="39" spans="1:20" x14ac:dyDescent="0.45">
      <c r="A39" s="42" t="s">
        <v>10</v>
      </c>
      <c r="B39" s="48">
        <f t="shared" ref="B39:N39" si="2">SUM(B38:B38)</f>
        <v>21</v>
      </c>
      <c r="C39" s="66">
        <f t="shared" si="2"/>
        <v>0</v>
      </c>
      <c r="D39" s="48">
        <f t="shared" si="2"/>
        <v>15</v>
      </c>
      <c r="E39" s="66">
        <f t="shared" si="2"/>
        <v>0</v>
      </c>
      <c r="F39" s="48">
        <f t="shared" si="2"/>
        <v>28</v>
      </c>
      <c r="G39" s="66">
        <f t="shared" si="2"/>
        <v>0</v>
      </c>
      <c r="H39" s="71">
        <f t="shared" si="2"/>
        <v>1</v>
      </c>
      <c r="I39" s="66">
        <f t="shared" si="2"/>
        <v>0</v>
      </c>
      <c r="J39" s="71">
        <f t="shared" si="2"/>
        <v>2</v>
      </c>
      <c r="K39" s="66">
        <f t="shared" si="2"/>
        <v>0</v>
      </c>
      <c r="L39" s="71">
        <f t="shared" si="2"/>
        <v>2</v>
      </c>
      <c r="M39" s="66">
        <f t="shared" si="2"/>
        <v>0</v>
      </c>
      <c r="N39" s="50">
        <f t="shared" si="2"/>
        <v>0</v>
      </c>
      <c r="O39" s="1"/>
      <c r="P39" s="1"/>
    </row>
    <row r="40" spans="1:20" x14ac:dyDescent="0.45">
      <c r="A40" s="1"/>
      <c r="B40" s="7"/>
      <c r="C40" s="7"/>
      <c r="D40" s="7"/>
      <c r="E40" s="7"/>
      <c r="F40" s="7"/>
      <c r="G40" s="7"/>
      <c r="H40" s="7"/>
      <c r="I40" s="1"/>
      <c r="J40" s="1"/>
    </row>
    <row r="41" spans="1:20" x14ac:dyDescent="0.45">
      <c r="A41" s="10" t="s">
        <v>13</v>
      </c>
      <c r="B41" s="22"/>
      <c r="C41" s="22"/>
      <c r="D41" s="22"/>
      <c r="E41" s="22"/>
      <c r="F41" s="22"/>
      <c r="G41" s="22"/>
      <c r="H41" s="22"/>
      <c r="I41" s="22"/>
      <c r="J41" s="22"/>
      <c r="K41" s="22"/>
      <c r="L41" s="22"/>
      <c r="M41" s="22"/>
      <c r="N41" s="22"/>
      <c r="S41" s="1"/>
      <c r="T41" s="1"/>
    </row>
    <row r="42" spans="1:20" x14ac:dyDescent="0.45">
      <c r="A42" s="19" t="s">
        <v>7</v>
      </c>
      <c r="B42" s="48" t="s">
        <v>11</v>
      </c>
      <c r="C42" s="48" t="s">
        <v>14</v>
      </c>
      <c r="D42" s="48" t="s">
        <v>16</v>
      </c>
      <c r="E42" s="48" t="s">
        <v>14</v>
      </c>
      <c r="F42" s="48" t="s">
        <v>39</v>
      </c>
      <c r="G42" s="48" t="s">
        <v>14</v>
      </c>
      <c r="H42" s="48" t="s">
        <v>45</v>
      </c>
      <c r="I42" s="48" t="s">
        <v>8</v>
      </c>
      <c r="J42" s="48" t="s">
        <v>46</v>
      </c>
      <c r="K42" s="48" t="s">
        <v>8</v>
      </c>
      <c r="L42" s="48" t="s">
        <v>47</v>
      </c>
      <c r="M42" s="48" t="s">
        <v>8</v>
      </c>
      <c r="N42" s="48" t="s">
        <v>10</v>
      </c>
      <c r="S42" s="1"/>
      <c r="T42" s="1"/>
    </row>
    <row r="43" spans="1:20" x14ac:dyDescent="0.45">
      <c r="A43" s="67" t="str">
        <f>A28</f>
        <v>Scholengroep Driestar-Wartburg</v>
      </c>
      <c r="B43" s="72">
        <f>B33</f>
        <v>21</v>
      </c>
      <c r="C43" s="49">
        <f>B43*$B$10</f>
        <v>0</v>
      </c>
      <c r="D43" s="72">
        <f>D33</f>
        <v>15</v>
      </c>
      <c r="E43" s="49">
        <f>D43*$C$10</f>
        <v>0</v>
      </c>
      <c r="F43" s="72">
        <f>F33</f>
        <v>28</v>
      </c>
      <c r="G43" s="49">
        <f>F43*$D$10</f>
        <v>0</v>
      </c>
      <c r="H43" s="70">
        <f>H33</f>
        <v>1</v>
      </c>
      <c r="I43" s="49">
        <f>H43*$E$10</f>
        <v>0</v>
      </c>
      <c r="J43" s="70">
        <f>J33</f>
        <v>2</v>
      </c>
      <c r="K43" s="49">
        <f>J43*$F$10</f>
        <v>0</v>
      </c>
      <c r="L43" s="70">
        <f>L33</f>
        <v>2</v>
      </c>
      <c r="M43" s="49">
        <f>L43*$G$10</f>
        <v>0</v>
      </c>
      <c r="N43" s="55">
        <f>C43+E43+G43+I43+K43+M43</f>
        <v>0</v>
      </c>
      <c r="S43" s="1"/>
      <c r="T43" s="1"/>
    </row>
    <row r="44" spans="1:20" x14ac:dyDescent="0.45">
      <c r="A44" s="42" t="s">
        <v>10</v>
      </c>
      <c r="B44" s="48">
        <f t="shared" ref="B44:N44" si="3">SUM(B43:B43)</f>
        <v>21</v>
      </c>
      <c r="C44" s="66">
        <f t="shared" si="3"/>
        <v>0</v>
      </c>
      <c r="D44" s="48">
        <f t="shared" si="3"/>
        <v>15</v>
      </c>
      <c r="E44" s="66">
        <f t="shared" si="3"/>
        <v>0</v>
      </c>
      <c r="F44" s="48">
        <f t="shared" si="3"/>
        <v>28</v>
      </c>
      <c r="G44" s="66">
        <f t="shared" si="3"/>
        <v>0</v>
      </c>
      <c r="H44" s="71">
        <f t="shared" si="3"/>
        <v>1</v>
      </c>
      <c r="I44" s="66">
        <f t="shared" si="3"/>
        <v>0</v>
      </c>
      <c r="J44" s="71">
        <f t="shared" si="3"/>
        <v>2</v>
      </c>
      <c r="K44" s="66">
        <f t="shared" si="3"/>
        <v>0</v>
      </c>
      <c r="L44" s="71">
        <f t="shared" si="3"/>
        <v>2</v>
      </c>
      <c r="M44" s="66">
        <f t="shared" si="3"/>
        <v>0</v>
      </c>
      <c r="N44" s="50">
        <f t="shared" si="3"/>
        <v>0</v>
      </c>
      <c r="S44" s="1"/>
      <c r="T44" s="1"/>
    </row>
    <row r="45" spans="1:20" x14ac:dyDescent="0.45">
      <c r="B45" s="21"/>
      <c r="C45" s="21"/>
      <c r="D45" s="21"/>
      <c r="E45" s="21"/>
      <c r="F45" s="21"/>
    </row>
    <row r="46" spans="1:20" x14ac:dyDescent="0.45">
      <c r="A46" s="10" t="s">
        <v>62</v>
      </c>
      <c r="B46" s="10"/>
      <c r="C46" s="10"/>
      <c r="D46" s="22"/>
      <c r="E46" s="22"/>
      <c r="F46" s="21"/>
      <c r="G46" s="21"/>
    </row>
    <row r="47" spans="1:20" x14ac:dyDescent="0.45">
      <c r="A47" s="19" t="s">
        <v>63</v>
      </c>
      <c r="B47" s="46" t="s">
        <v>45</v>
      </c>
      <c r="C47" s="46" t="s">
        <v>46</v>
      </c>
      <c r="D47" s="48" t="s">
        <v>8</v>
      </c>
      <c r="E47" s="48" t="s">
        <v>30</v>
      </c>
    </row>
    <row r="48" spans="1:20" x14ac:dyDescent="0.45">
      <c r="A48" s="63" t="s">
        <v>57</v>
      </c>
      <c r="B48" s="83">
        <v>1</v>
      </c>
      <c r="C48" s="77">
        <f>J33</f>
        <v>2</v>
      </c>
      <c r="D48" s="78">
        <f>((C48*$F11)+(B48*E11))*12</f>
        <v>0</v>
      </c>
      <c r="E48" s="79">
        <f>D48</f>
        <v>0</v>
      </c>
    </row>
    <row r="49" spans="1:5" x14ac:dyDescent="0.45">
      <c r="A49" s="63" t="s">
        <v>58</v>
      </c>
      <c r="B49" s="84">
        <v>1</v>
      </c>
      <c r="C49" s="80">
        <f>C48</f>
        <v>2</v>
      </c>
      <c r="D49" s="78">
        <f>((C49*$F12)+(B49*E12))*12</f>
        <v>0</v>
      </c>
      <c r="E49" s="79">
        <f>D49</f>
        <v>0</v>
      </c>
    </row>
    <row r="50" spans="1:5" x14ac:dyDescent="0.45">
      <c r="A50" s="42" t="s">
        <v>10</v>
      </c>
      <c r="B50" s="42"/>
      <c r="C50" s="81">
        <f>SUM(C48:C49)</f>
        <v>4</v>
      </c>
      <c r="D50" s="50"/>
      <c r="E50" s="50">
        <f>SUM(E48:E49)</f>
        <v>0</v>
      </c>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workbookViewId="0">
      <selection activeCell="F12" sqref="F12"/>
    </sheetView>
  </sheetViews>
  <sheetFormatPr defaultRowHeight="14.25" x14ac:dyDescent="0.45"/>
  <cols>
    <col min="1" max="1" width="52.86328125" customWidth="1"/>
    <col min="2" max="2" width="23" customWidth="1"/>
    <col min="3" max="3" width="21.1328125" customWidth="1"/>
    <col min="4" max="4" width="28.1328125" customWidth="1"/>
    <col min="5" max="5" width="19.3984375" customWidth="1"/>
    <col min="6" max="6" width="21.73046875" customWidth="1"/>
    <col min="7" max="7" width="21.73046875" bestFit="1" customWidth="1"/>
  </cols>
  <sheetData>
    <row r="1" spans="1:6" ht="22.15" x14ac:dyDescent="0.55000000000000004">
      <c r="A1" s="6" t="s">
        <v>15</v>
      </c>
      <c r="B1" s="7"/>
      <c r="C1" s="7"/>
      <c r="D1" s="1"/>
      <c r="E1" s="1"/>
      <c r="F1" s="1"/>
    </row>
    <row r="2" spans="1:6" x14ac:dyDescent="0.45">
      <c r="A2" s="39" t="str">
        <f>Kosten!A2</f>
        <v xml:space="preserve"> Europese aanbesteding Scholengroep Driestar-Wartburg</v>
      </c>
      <c r="B2" s="7"/>
      <c r="C2" s="7"/>
      <c r="D2" s="1"/>
      <c r="E2" s="2"/>
      <c r="F2" s="2"/>
    </row>
    <row r="3" spans="1:6" x14ac:dyDescent="0.45">
      <c r="A3" s="7"/>
      <c r="B3" s="7"/>
      <c r="C3" s="7"/>
      <c r="D3" s="1"/>
    </row>
    <row r="4" spans="1:6" x14ac:dyDescent="0.45">
      <c r="A4" s="56" t="s">
        <v>6</v>
      </c>
      <c r="B4" s="45"/>
      <c r="E4" s="1"/>
      <c r="F4" s="1"/>
    </row>
    <row r="5" spans="1:6" x14ac:dyDescent="0.45">
      <c r="A5" s="1"/>
      <c r="B5" s="1"/>
      <c r="C5" s="1"/>
      <c r="D5" s="1"/>
      <c r="E5" s="1"/>
      <c r="F5" s="1"/>
    </row>
    <row r="6" spans="1:6" x14ac:dyDescent="0.45">
      <c r="A6" s="3"/>
      <c r="B6" s="3"/>
      <c r="C6" s="3"/>
      <c r="D6" s="3"/>
      <c r="E6" s="3"/>
      <c r="F6" s="3"/>
    </row>
    <row r="7" spans="1:6" x14ac:dyDescent="0.45">
      <c r="A7" s="10" t="s">
        <v>22</v>
      </c>
      <c r="B7" s="10"/>
      <c r="C7" s="10"/>
      <c r="D7" s="10"/>
    </row>
    <row r="8" spans="1:6" x14ac:dyDescent="0.45">
      <c r="A8" s="19" t="s">
        <v>32</v>
      </c>
      <c r="B8" s="57" t="s">
        <v>8</v>
      </c>
      <c r="C8" s="59" t="s">
        <v>14</v>
      </c>
      <c r="D8" s="59" t="s">
        <v>35</v>
      </c>
    </row>
    <row r="9" spans="1:6" x14ac:dyDescent="0.45">
      <c r="A9" s="18" t="s">
        <v>33</v>
      </c>
      <c r="B9" s="60">
        <f>Kosten!N34</f>
        <v>0</v>
      </c>
      <c r="C9" s="61"/>
      <c r="D9" s="60">
        <f>B9*5</f>
        <v>0</v>
      </c>
    </row>
    <row r="10" spans="1:6" x14ac:dyDescent="0.45">
      <c r="A10" s="18" t="s">
        <v>34</v>
      </c>
      <c r="B10" s="60">
        <f>Kosten!N39</f>
        <v>0</v>
      </c>
      <c r="C10" s="64"/>
      <c r="D10" s="65">
        <f>B10*6</f>
        <v>0</v>
      </c>
    </row>
    <row r="11" spans="1:6" x14ac:dyDescent="0.45">
      <c r="A11" s="18" t="s">
        <v>13</v>
      </c>
      <c r="B11" s="60"/>
      <c r="C11" s="64">
        <f>Kosten!N44</f>
        <v>0</v>
      </c>
      <c r="D11" s="65">
        <f>C11</f>
        <v>0</v>
      </c>
    </row>
    <row r="12" spans="1:6" x14ac:dyDescent="0.45">
      <c r="A12" s="18" t="s">
        <v>60</v>
      </c>
      <c r="B12" s="60"/>
      <c r="C12" s="64"/>
      <c r="D12" s="65"/>
    </row>
    <row r="13" spans="1:6" x14ac:dyDescent="0.45">
      <c r="A13" s="19" t="s">
        <v>36</v>
      </c>
      <c r="B13" s="57" t="s">
        <v>8</v>
      </c>
      <c r="C13" s="59"/>
      <c r="D13" s="59"/>
    </row>
    <row r="14" spans="1:6" x14ac:dyDescent="0.45">
      <c r="A14" s="63" t="s">
        <v>37</v>
      </c>
      <c r="B14" s="60">
        <f>Kosten!F29</f>
        <v>0</v>
      </c>
      <c r="C14" s="62"/>
      <c r="D14" s="60">
        <f>B14*6</f>
        <v>0</v>
      </c>
    </row>
    <row r="15" spans="1:6" x14ac:dyDescent="0.45">
      <c r="A15" s="17"/>
      <c r="B15" s="17"/>
      <c r="C15" s="17"/>
      <c r="D15" s="17"/>
    </row>
    <row r="16" spans="1:6" ht="14.65" thickBot="1" x14ac:dyDescent="0.5">
      <c r="A16" s="1"/>
      <c r="B16" s="1"/>
      <c r="C16" s="1"/>
      <c r="D16" s="1"/>
    </row>
    <row r="17" spans="1:6" ht="15.75" thickBot="1" x14ac:dyDescent="0.5">
      <c r="A17" s="23" t="s">
        <v>38</v>
      </c>
      <c r="B17" s="24"/>
      <c r="C17" s="44"/>
      <c r="D17" s="25">
        <f>SUM(D9:D15)</f>
        <v>0</v>
      </c>
    </row>
    <row r="20" spans="1:6" ht="27" customHeight="1" x14ac:dyDescent="0.45">
      <c r="A20" s="89" t="s">
        <v>19</v>
      </c>
      <c r="B20" s="89"/>
      <c r="C20" s="89"/>
      <c r="D20" s="89"/>
      <c r="E20" s="35"/>
      <c r="F20" s="35"/>
    </row>
    <row r="21" spans="1:6" x14ac:dyDescent="0.45">
      <c r="A21" s="26"/>
      <c r="B21" s="26"/>
      <c r="C21" s="26"/>
      <c r="D21" s="26"/>
      <c r="E21" s="27"/>
      <c r="F21" s="27"/>
    </row>
    <row r="22" spans="1:6" x14ac:dyDescent="0.45">
      <c r="A22" s="10" t="s">
        <v>49</v>
      </c>
      <c r="B22" s="43" t="s">
        <v>20</v>
      </c>
      <c r="C22" s="43" t="s">
        <v>21</v>
      </c>
      <c r="D22" s="28"/>
      <c r="E22" s="29"/>
      <c r="F22" s="27"/>
    </row>
    <row r="23" spans="1:6" x14ac:dyDescent="0.45">
      <c r="A23" s="30" t="s">
        <v>50</v>
      </c>
      <c r="B23" s="12">
        <v>0</v>
      </c>
      <c r="C23" s="31">
        <v>0</v>
      </c>
      <c r="D23" s="28"/>
      <c r="E23" s="29"/>
      <c r="F23" s="27"/>
    </row>
    <row r="24" spans="1:6" x14ac:dyDescent="0.45">
      <c r="A24" s="30" t="s">
        <v>51</v>
      </c>
      <c r="B24" s="12">
        <v>0</v>
      </c>
      <c r="C24" s="31">
        <v>0</v>
      </c>
      <c r="D24" s="90"/>
      <c r="E24" s="91"/>
      <c r="F24" s="91"/>
    </row>
    <row r="25" spans="1:6" x14ac:dyDescent="0.45">
      <c r="A25" s="30" t="s">
        <v>52</v>
      </c>
      <c r="B25" s="12">
        <v>0</v>
      </c>
      <c r="C25" s="38">
        <v>0</v>
      </c>
      <c r="D25" s="28"/>
      <c r="E25" s="29"/>
      <c r="F25" s="27"/>
    </row>
    <row r="26" spans="1:6" x14ac:dyDescent="0.45">
      <c r="A26" s="30" t="s">
        <v>53</v>
      </c>
      <c r="B26" s="12">
        <v>0</v>
      </c>
      <c r="C26" s="31">
        <v>0</v>
      </c>
      <c r="D26" s="28"/>
      <c r="E26" s="29"/>
      <c r="F26" s="27"/>
    </row>
    <row r="27" spans="1:6" ht="14.65" thickBot="1" x14ac:dyDescent="0.5">
      <c r="A27" s="32" t="s">
        <v>54</v>
      </c>
      <c r="B27" s="33">
        <v>0</v>
      </c>
      <c r="C27" s="34">
        <v>0</v>
      </c>
      <c r="D27" s="28"/>
      <c r="E27" s="29"/>
      <c r="F27" s="27"/>
    </row>
    <row r="28" spans="1:6" x14ac:dyDescent="0.45">
      <c r="A28" s="3"/>
      <c r="B28" s="3"/>
      <c r="C28" s="3"/>
      <c r="D28" s="3"/>
      <c r="E28" s="3"/>
      <c r="F28" s="3"/>
    </row>
    <row r="29" spans="1:6" x14ac:dyDescent="0.45">
      <c r="A29" s="3"/>
      <c r="B29" s="3"/>
      <c r="C29" s="3"/>
      <c r="D29" s="3"/>
      <c r="E29" s="3"/>
      <c r="F29" s="3"/>
    </row>
    <row r="30" spans="1:6" x14ac:dyDescent="0.45">
      <c r="A30" s="11" t="s">
        <v>1</v>
      </c>
      <c r="B30" s="88"/>
      <c r="C30" s="88"/>
      <c r="D30" s="88"/>
      <c r="E30" s="88"/>
      <c r="F30" s="20"/>
    </row>
    <row r="31" spans="1:6" x14ac:dyDescent="0.45">
      <c r="A31" s="11" t="s">
        <v>2</v>
      </c>
      <c r="B31" s="88"/>
      <c r="C31" s="88"/>
      <c r="D31" s="88"/>
      <c r="E31" s="88"/>
      <c r="F31" s="20"/>
    </row>
    <row r="32" spans="1:6" ht="48" customHeight="1" x14ac:dyDescent="0.45">
      <c r="A32" s="11" t="s">
        <v>3</v>
      </c>
      <c r="B32" s="88"/>
      <c r="C32" s="88"/>
      <c r="D32" s="88"/>
      <c r="E32" s="88"/>
      <c r="F32" s="20"/>
    </row>
    <row r="33" spans="1:6" x14ac:dyDescent="0.45">
      <c r="A33" s="11" t="s">
        <v>4</v>
      </c>
      <c r="B33" s="88"/>
      <c r="C33" s="88"/>
      <c r="D33" s="88"/>
      <c r="E33" s="88"/>
      <c r="F33" s="20"/>
    </row>
  </sheetData>
  <mergeCells count="6">
    <mergeCell ref="B33:E33"/>
    <mergeCell ref="B30:E30"/>
    <mergeCell ref="B31:E31"/>
    <mergeCell ref="B32:E32"/>
    <mergeCell ref="A20:D20"/>
    <mergeCell ref="D24:F24"/>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0873C4-4946-4445-ACC0-6994FAA7B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Hilde Legebeke | Inkada Inkoop &amp; Advies</cp:lastModifiedBy>
  <cp:lastPrinted>2017-11-15T16:06:54Z</cp:lastPrinted>
  <dcterms:created xsi:type="dcterms:W3CDTF">2010-11-09T10:42:38Z</dcterms:created>
  <dcterms:modified xsi:type="dcterms:W3CDTF">2022-06-01T08:30:41Z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