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anbestedingen\Hans\2022-4016 EU Raamovereenkomst Archeologie\4 nota van inlichtingen\"/>
    </mc:Choice>
  </mc:AlternateContent>
  <xr:revisionPtr revIDLastSave="0" documentId="13_ncr:1_{931CEF83-1A95-4EA7-A65C-43AC05D7CB71}" xr6:coauthVersionLast="46" xr6:coauthVersionMax="46" xr10:uidLastSave="{00000000-0000-0000-0000-000000000000}"/>
  <bookViews>
    <workbookView xWindow="-120" yWindow="-120" windowWidth="29040" windowHeight="17640" xr2:uid="{1285DBBD-4BEB-4329-897D-16A41FBE40E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5" i="1" l="1"/>
  <c r="G66" i="1"/>
  <c r="G76" i="1"/>
  <c r="G23" i="1"/>
  <c r="G22" i="1"/>
  <c r="G21" i="1"/>
  <c r="G20" i="1"/>
  <c r="G15" i="1"/>
  <c r="G16" i="1"/>
  <c r="G17" i="1"/>
  <c r="G18" i="1"/>
  <c r="G81" i="1"/>
  <c r="G79" i="1"/>
  <c r="G78" i="1"/>
  <c r="G82" i="1" s="1"/>
  <c r="H82" i="1" s="1"/>
  <c r="H76" i="1"/>
  <c r="G75" i="1"/>
  <c r="G74" i="1"/>
  <c r="G72" i="1"/>
  <c r="G71" i="1"/>
  <c r="G70" i="1"/>
  <c r="G69" i="1"/>
  <c r="G68" i="1"/>
  <c r="G65" i="1"/>
  <c r="G64" i="1"/>
  <c r="G62" i="1"/>
  <c r="G61" i="1"/>
  <c r="G60" i="1"/>
  <c r="G57" i="1"/>
  <c r="G56" i="1"/>
  <c r="G55" i="1"/>
  <c r="G54" i="1"/>
  <c r="G51" i="1"/>
  <c r="G50" i="1"/>
  <c r="G47" i="1"/>
  <c r="G46" i="1"/>
  <c r="G43" i="1"/>
  <c r="G42" i="1"/>
  <c r="G39" i="1"/>
  <c r="G38" i="1"/>
  <c r="G35" i="1"/>
  <c r="G34" i="1"/>
  <c r="G33" i="1"/>
  <c r="G32" i="1"/>
  <c r="G29" i="1"/>
  <c r="G28" i="1"/>
  <c r="G24" i="1"/>
  <c r="G19" i="1"/>
  <c r="G14" i="1"/>
  <c r="G11" i="1"/>
  <c r="G10" i="1"/>
  <c r="G9" i="1"/>
  <c r="G8" i="1"/>
  <c r="G7" i="1"/>
  <c r="H25" i="1" s="1"/>
  <c r="H4" i="1"/>
  <c r="G4" i="1"/>
  <c r="H66" i="1" l="1"/>
  <c r="H87" i="1" s="1"/>
</calcChain>
</file>

<file path=xl/sharedStrings.xml><?xml version="1.0" encoding="utf-8"?>
<sst xmlns="http://schemas.openxmlformats.org/spreadsheetml/2006/main" count="173" uniqueCount="77">
  <si>
    <t>Inschrijfstaat Opgraving Sint - Oedenrode Markt</t>
  </si>
  <si>
    <t>postnr</t>
  </si>
  <si>
    <t>omschrijving</t>
  </si>
  <si>
    <t>eenheid</t>
  </si>
  <si>
    <t>hoeveelheid</t>
  </si>
  <si>
    <t>verrekenbaar</t>
  </si>
  <si>
    <t>eenheidsprijs</t>
  </si>
  <si>
    <t>totaalbedrag</t>
  </si>
  <si>
    <t>Programma van Eisen Opgraving</t>
  </si>
  <si>
    <t>stuk</t>
  </si>
  <si>
    <t>N</t>
  </si>
  <si>
    <t>Voorbereiding</t>
  </si>
  <si>
    <t>KLIC-melding</t>
  </si>
  <si>
    <t>Draaiboek en Plan van Aanpak</t>
  </si>
  <si>
    <t>Artikel 46-formulier</t>
  </si>
  <si>
    <t>Aan en afvoer materieel opgravingsterrein</t>
  </si>
  <si>
    <t>Handhaving opgravingsterrein</t>
  </si>
  <si>
    <t>week</t>
  </si>
  <si>
    <t>V</t>
  </si>
  <si>
    <t>Uitvoering veldwerk</t>
  </si>
  <si>
    <t>Grondwerk en documentatie opgraven vlak 1</t>
  </si>
  <si>
    <t>m²</t>
  </si>
  <si>
    <t>Grondwerk en documentatie opgraven eventuele meerdere vlakken</t>
  </si>
  <si>
    <t xml:space="preserve">Technisch evaluatierapport </t>
  </si>
  <si>
    <t>Specialismen</t>
  </si>
  <si>
    <t>Aardewerk (incl. keramisch bouwmateriaal)</t>
  </si>
  <si>
    <t xml:space="preserve">Analyse aardewerk </t>
  </si>
  <si>
    <t xml:space="preserve">Standaardrapportage aardewerk </t>
  </si>
  <si>
    <t>Metaal</t>
  </si>
  <si>
    <t>Analyse metaal (ferro)</t>
  </si>
  <si>
    <t>Analyse metaal (non-ferro)(incl. munten)</t>
  </si>
  <si>
    <t>Rontgenen metaal</t>
  </si>
  <si>
    <t>Standaardrapportage metaal</t>
  </si>
  <si>
    <t>Natuursteen (incl. vuursteen)</t>
  </si>
  <si>
    <t>Analyse natuursteen</t>
  </si>
  <si>
    <t>Standaardrapportage natuursteen</t>
  </si>
  <si>
    <t>Glas</t>
  </si>
  <si>
    <t>Analyse glas</t>
  </si>
  <si>
    <t>Standaardrapportage glas</t>
  </si>
  <si>
    <t>Hout (als artefact)</t>
  </si>
  <si>
    <t xml:space="preserve">Analyse hout </t>
  </si>
  <si>
    <t>Standaardrapportage hout</t>
  </si>
  <si>
    <t>Archeozoölogie</t>
  </si>
  <si>
    <t>Analyse (bewerkt) bot (onverbrand en verbrand)</t>
  </si>
  <si>
    <t>Standaardrapportage archeozoölogie</t>
  </si>
  <si>
    <t>Archeobotanie en hout (als ecofact)</t>
  </si>
  <si>
    <t xml:space="preserve">Waardering macroresten, incl. voorbereiding en  rapport </t>
  </si>
  <si>
    <t>Analyse macroresten, incl. voorbereiding en rapport</t>
  </si>
  <si>
    <t xml:space="preserve">Waardering pollen, incl. voorbereiding en  rapport </t>
  </si>
  <si>
    <t>Analyse pollen incl. voorbereiding en rapport</t>
  </si>
  <si>
    <t>Fysische geografie</t>
  </si>
  <si>
    <t xml:space="preserve">Opname profielwand </t>
  </si>
  <si>
    <t>m</t>
  </si>
  <si>
    <t>Opname profielkolom</t>
  </si>
  <si>
    <t>Standaardrapportage fysische geografie</t>
  </si>
  <si>
    <t xml:space="preserve">Dendrochronologische analyse, inclusief zagen en rapport </t>
  </si>
  <si>
    <t>C14 analyse, inclusief voorbereiding en rapport</t>
  </si>
  <si>
    <t>WETENSCHAPPELIJKE REDACTIE EN PRODUCTIE</t>
  </si>
  <si>
    <t>Digitale tekeningen en digitale dataverwerking opgraving</t>
  </si>
  <si>
    <t>Uitwerking en rapportage sporen en structuren (opgraving)</t>
  </si>
  <si>
    <t>Synthese deelrapporten t.b.v. eindrapport</t>
  </si>
  <si>
    <t>Objecttekening</t>
  </si>
  <si>
    <t>Objectfoto</t>
  </si>
  <si>
    <t>Concept rapport</t>
  </si>
  <si>
    <t>PDF</t>
  </si>
  <si>
    <t>Definitief rapport</t>
  </si>
  <si>
    <t>ARCHIVERING EN DEPONERING</t>
  </si>
  <si>
    <t>Archivering en deponering vondsten, documentatie</t>
  </si>
  <si>
    <t>Invoer ARCHIS</t>
  </si>
  <si>
    <t>Overleg derden (regulier directievoerend overleg met OG valt hier niet onder. Dat is onderdeel van posten  1050 en 1060)</t>
  </si>
  <si>
    <t>uren</t>
  </si>
  <si>
    <t>Totaal</t>
  </si>
  <si>
    <t xml:space="preserve">TOTAAL </t>
  </si>
  <si>
    <t>Grondwerk en documentatie opgraven vlak 1 (0-250m²)</t>
  </si>
  <si>
    <t>Grondwerk en documentatie opgraven vlak 1 (250-750m²)</t>
  </si>
  <si>
    <t>Grondwerk en documentatie opgraven vlak 1 (750-1500m²)</t>
  </si>
  <si>
    <t>Grondwerk en documentatie opgraven vlak 1 ( &gt; 1500 m²)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</si>
</sst>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 &quot;#,##0.00_-"/>
    <numFmt numFmtId="165" formatCode="0.0"/>
    <numFmt numFmtId="166" formatCode="[$€-413]\ #,##0.00;[Red][$€-413]\ #,##0.00\-"/>
  </numFmts>
  <fonts count="11" x14ac:knownFonts="1">
    <font>
      <sz val="10"/>
      <color theme="1"/>
      <name val="Arial"/>
      <family val="2"/>
    </font>
    <font>
      <b/>
      <sz val="14"/>
      <color indexed="8"/>
      <name val="Calibri"/>
      <family val="2"/>
    </font>
    <font>
      <b/>
      <sz val="10"/>
      <name val="Calibri"/>
      <family val="2"/>
    </font>
    <font>
      <i/>
      <sz val="10"/>
      <name val="Calibri"/>
      <family val="2"/>
    </font>
    <font>
      <sz val="10"/>
      <name val="Calibri"/>
      <family val="2"/>
    </font>
    <font>
      <b/>
      <i/>
      <sz val="10"/>
      <name val="Calibri"/>
      <family val="2"/>
    </font>
    <font>
      <sz val="10"/>
      <color indexed="8"/>
      <name val="Calibri"/>
      <family val="2"/>
    </font>
    <font>
      <b/>
      <sz val="16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trike/>
      <sz val="10"/>
      <color theme="0" tint="-0.3499862666707357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8"/>
      </bottom>
      <diagonal/>
    </border>
    <border>
      <left style="thin">
        <color indexed="64"/>
      </left>
      <right style="thin">
        <color indexed="64"/>
      </right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 style="thin">
        <color indexed="64"/>
      </left>
      <right/>
      <top/>
      <bottom style="double">
        <color indexed="8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textRotation="45"/>
    </xf>
    <xf numFmtId="0" fontId="2" fillId="0" borderId="3" xfId="0" applyFont="1" applyBorder="1" applyAlignment="1">
      <alignment horizontal="left" vertical="center" textRotation="45"/>
    </xf>
    <xf numFmtId="164" fontId="2" fillId="0" borderId="2" xfId="0" applyNumberFormat="1" applyFont="1" applyBorder="1" applyAlignment="1">
      <alignment horizontal="left" vertical="center" textRotation="45"/>
    </xf>
    <xf numFmtId="164" fontId="2" fillId="0" borderId="4" xfId="0" applyNumberFormat="1" applyFont="1" applyBorder="1" applyAlignment="1">
      <alignment horizontal="left" vertical="center" textRotation="43"/>
    </xf>
    <xf numFmtId="164" fontId="3" fillId="0" borderId="5" xfId="0" applyNumberFormat="1" applyFont="1" applyBorder="1" applyAlignment="1">
      <alignment horizontal="left" vertical="center"/>
    </xf>
    <xf numFmtId="165" fontId="4" fillId="0" borderId="0" xfId="0" applyNumberFormat="1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/>
    <xf numFmtId="0" fontId="2" fillId="0" borderId="8" xfId="0" applyFont="1" applyBorder="1" applyAlignment="1">
      <alignment horizontal="left" vertical="center"/>
    </xf>
    <xf numFmtId="0" fontId="2" fillId="0" borderId="7" xfId="0" applyFont="1" applyBorder="1" applyAlignment="1">
      <alignment horizontal="right" vertical="center"/>
    </xf>
    <xf numFmtId="164" fontId="2" fillId="0" borderId="9" xfId="0" applyNumberFormat="1" applyFont="1" applyBorder="1" applyAlignment="1">
      <alignment horizontal="right" vertical="center"/>
    </xf>
    <xf numFmtId="164" fontId="2" fillId="0" borderId="7" xfId="0" applyNumberFormat="1" applyFont="1" applyBorder="1" applyAlignment="1">
      <alignment horizontal="right" vertical="center"/>
    </xf>
    <xf numFmtId="164" fontId="2" fillId="0" borderId="10" xfId="0" applyNumberFormat="1" applyFont="1" applyBorder="1" applyAlignment="1">
      <alignment horizontal="right" vertical="center"/>
    </xf>
    <xf numFmtId="165" fontId="2" fillId="0" borderId="0" xfId="0" applyNumberFormat="1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/>
    <xf numFmtId="0" fontId="4" fillId="0" borderId="0" xfId="0" applyFont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164" fontId="4" fillId="2" borderId="13" xfId="0" applyNumberFormat="1" applyFont="1" applyFill="1" applyBorder="1" applyAlignment="1" applyProtection="1">
      <alignment horizontal="right" vertical="center"/>
      <protection locked="0"/>
    </xf>
    <xf numFmtId="164" fontId="4" fillId="0" borderId="12" xfId="0" applyNumberFormat="1" applyFont="1" applyBorder="1" applyAlignment="1">
      <alignment horizontal="right" vertical="center"/>
    </xf>
    <xf numFmtId="164" fontId="4" fillId="0" borderId="5" xfId="0" applyNumberFormat="1" applyFont="1" applyBorder="1" applyAlignment="1">
      <alignment horizontal="right" vertical="center"/>
    </xf>
    <xf numFmtId="0" fontId="2" fillId="0" borderId="11" xfId="0" applyFont="1" applyBorder="1" applyAlignment="1">
      <alignment horizontal="center" vertical="center"/>
    </xf>
    <xf numFmtId="0" fontId="5" fillId="0" borderId="12" xfId="0" applyFont="1" applyBorder="1"/>
    <xf numFmtId="0" fontId="5" fillId="0" borderId="0" xfId="0" applyFont="1" applyAlignment="1">
      <alignment horizontal="left" vertical="center"/>
    </xf>
    <xf numFmtId="0" fontId="5" fillId="0" borderId="12" xfId="0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164" fontId="5" fillId="0" borderId="12" xfId="0" applyNumberFormat="1" applyFont="1" applyBorder="1" applyAlignment="1">
      <alignment horizontal="right" vertical="center"/>
    </xf>
    <xf numFmtId="164" fontId="5" fillId="0" borderId="5" xfId="0" applyNumberFormat="1" applyFont="1" applyBorder="1" applyAlignment="1">
      <alignment horizontal="right" vertical="center"/>
    </xf>
    <xf numFmtId="165" fontId="5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2" xfId="0" applyFont="1" applyBorder="1" applyAlignment="1">
      <alignment horizontal="right" vertical="center"/>
    </xf>
    <xf numFmtId="164" fontId="4" fillId="0" borderId="13" xfId="0" applyNumberFormat="1" applyFont="1" applyBorder="1" applyAlignment="1">
      <alignment horizontal="right" vertical="center"/>
    </xf>
    <xf numFmtId="164" fontId="3" fillId="0" borderId="12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right" vertical="center"/>
    </xf>
    <xf numFmtId="165" fontId="3" fillId="0" borderId="0" xfId="0" applyNumberFormat="1" applyFont="1" applyAlignment="1">
      <alignment horizontal="center" vertical="center"/>
    </xf>
    <xf numFmtId="0" fontId="0" fillId="0" borderId="12" xfId="0" applyBorder="1"/>
    <xf numFmtId="0" fontId="0" fillId="0" borderId="12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164" fontId="0" fillId="0" borderId="12" xfId="0" applyNumberForma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164" fontId="2" fillId="0" borderId="5" xfId="0" applyNumberFormat="1" applyFont="1" applyBorder="1" applyAlignment="1">
      <alignment horizontal="right" vertical="center"/>
    </xf>
    <xf numFmtId="0" fontId="3" fillId="0" borderId="12" xfId="0" applyFont="1" applyBorder="1"/>
    <xf numFmtId="164" fontId="2" fillId="0" borderId="0" xfId="0" applyNumberFormat="1" applyFont="1" applyAlignment="1">
      <alignment horizontal="center" vertical="center"/>
    </xf>
    <xf numFmtId="0" fontId="0" fillId="0" borderId="11" xfId="0" applyBorder="1"/>
    <xf numFmtId="0" fontId="4" fillId="0" borderId="12" xfId="0" applyFont="1" applyBorder="1" applyAlignment="1">
      <alignment wrapText="1"/>
    </xf>
    <xf numFmtId="0" fontId="2" fillId="0" borderId="12" xfId="0" applyFont="1" applyBorder="1" applyAlignment="1">
      <alignment horizontal="right" vertical="center"/>
    </xf>
    <xf numFmtId="0" fontId="0" fillId="0" borderId="14" xfId="0" applyBorder="1"/>
    <xf numFmtId="0" fontId="0" fillId="0" borderId="15" xfId="0" applyBorder="1"/>
    <xf numFmtId="0" fontId="0" fillId="0" borderId="16" xfId="0" applyBorder="1" applyAlignment="1">
      <alignment horizontal="left" vertical="center"/>
    </xf>
    <xf numFmtId="0" fontId="0" fillId="0" borderId="15" xfId="0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 applyAlignment="1">
      <alignment horizontal="right"/>
    </xf>
    <xf numFmtId="0" fontId="6" fillId="0" borderId="11" xfId="0" applyFont="1" applyBorder="1"/>
    <xf numFmtId="0" fontId="2" fillId="0" borderId="12" xfId="0" applyFont="1" applyBorder="1"/>
    <xf numFmtId="0" fontId="6" fillId="0" borderId="0" xfId="0" applyFont="1" applyAlignment="1">
      <alignment horizontal="left" vertical="center"/>
    </xf>
    <xf numFmtId="0" fontId="6" fillId="0" borderId="12" xfId="0" applyFont="1" applyBorder="1" applyAlignment="1">
      <alignment horizontal="right" vertical="center"/>
    </xf>
    <xf numFmtId="0" fontId="6" fillId="0" borderId="13" xfId="0" applyFont="1" applyBorder="1" applyAlignment="1">
      <alignment horizontal="right" vertical="center"/>
    </xf>
    <xf numFmtId="166" fontId="6" fillId="0" borderId="12" xfId="0" applyNumberFormat="1" applyFont="1" applyBorder="1" applyAlignment="1">
      <alignment horizontal="right" vertical="center"/>
    </xf>
    <xf numFmtId="0" fontId="0" fillId="0" borderId="5" xfId="0" applyBorder="1" applyAlignment="1">
      <alignment horizontal="right"/>
    </xf>
    <xf numFmtId="0" fontId="7" fillId="0" borderId="12" xfId="0" applyFont="1" applyBorder="1"/>
    <xf numFmtId="166" fontId="0" fillId="0" borderId="12" xfId="0" applyNumberFormat="1" applyBorder="1" applyAlignment="1">
      <alignment horizontal="right" vertical="center"/>
    </xf>
    <xf numFmtId="0" fontId="0" fillId="0" borderId="20" xfId="0" applyBorder="1"/>
    <xf numFmtId="0" fontId="0" fillId="0" borderId="21" xfId="0" applyBorder="1"/>
    <xf numFmtId="0" fontId="0" fillId="0" borderId="22" xfId="0" applyBorder="1" applyAlignment="1">
      <alignment horizontal="left" vertical="center"/>
    </xf>
    <xf numFmtId="0" fontId="0" fillId="0" borderId="21" xfId="0" applyBorder="1" applyAlignment="1">
      <alignment horizontal="right" vertical="center"/>
    </xf>
    <xf numFmtId="164" fontId="4" fillId="0" borderId="23" xfId="0" applyNumberFormat="1" applyFont="1" applyBorder="1" applyAlignment="1">
      <alignment horizontal="right" vertical="center"/>
    </xf>
    <xf numFmtId="164" fontId="4" fillId="0" borderId="21" xfId="0" applyNumberFormat="1" applyFont="1" applyBorder="1" applyAlignment="1">
      <alignment horizontal="right" vertical="center"/>
    </xf>
    <xf numFmtId="164" fontId="4" fillId="0" borderId="24" xfId="0" applyNumberFormat="1" applyFont="1" applyBorder="1" applyAlignment="1">
      <alignment horizontal="right" vertical="center"/>
    </xf>
    <xf numFmtId="0" fontId="0" fillId="0" borderId="25" xfId="0" applyBorder="1"/>
    <xf numFmtId="0" fontId="8" fillId="0" borderId="26" xfId="0" applyFont="1" applyBorder="1"/>
    <xf numFmtId="0" fontId="0" fillId="0" borderId="27" xfId="0" applyBorder="1" applyAlignment="1">
      <alignment horizontal="left" vertical="center"/>
    </xf>
    <xf numFmtId="0" fontId="0" fillId="0" borderId="26" xfId="0" applyBorder="1" applyAlignment="1">
      <alignment horizontal="right" vertical="center"/>
    </xf>
    <xf numFmtId="164" fontId="4" fillId="0" borderId="28" xfId="0" applyNumberFormat="1" applyFont="1" applyBorder="1" applyAlignment="1">
      <alignment horizontal="right" vertical="center"/>
    </xf>
    <xf numFmtId="164" fontId="9" fillId="0" borderId="26" xfId="0" applyNumberFormat="1" applyFont="1" applyBorder="1" applyAlignment="1">
      <alignment horizontal="right" vertical="center"/>
    </xf>
    <xf numFmtId="164" fontId="4" fillId="0" borderId="29" xfId="0" applyNumberFormat="1" applyFont="1" applyBorder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right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/>
    <xf numFmtId="0" fontId="10" fillId="0" borderId="0" xfId="0" applyFont="1" applyAlignment="1">
      <alignment horizontal="left" vertical="center"/>
    </xf>
    <xf numFmtId="0" fontId="10" fillId="0" borderId="12" xfId="0" applyFont="1" applyBorder="1" applyAlignment="1">
      <alignment horizontal="right" vertical="center"/>
    </xf>
    <xf numFmtId="164" fontId="10" fillId="0" borderId="13" xfId="0" applyNumberFormat="1" applyFont="1" applyBorder="1" applyAlignment="1">
      <alignment horizontal="right" vertical="center"/>
    </xf>
    <xf numFmtId="164" fontId="10" fillId="0" borderId="12" xfId="0" applyNumberFormat="1" applyFont="1" applyBorder="1" applyAlignment="1">
      <alignment horizontal="righ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3A906-338F-4F1C-9F28-8018A5D9096B}">
  <dimension ref="A1:I89"/>
  <sheetViews>
    <sheetView tabSelected="1" workbookViewId="0">
      <selection activeCell="G40" sqref="G40"/>
    </sheetView>
  </sheetViews>
  <sheetFormatPr defaultColWidth="8.7109375" defaultRowHeight="12.75" x14ac:dyDescent="0.2"/>
  <cols>
    <col min="2" max="2" width="58.85546875" customWidth="1"/>
    <col min="3" max="3" width="11.140625" style="2" customWidth="1"/>
    <col min="4" max="4" width="7.7109375" style="3" customWidth="1"/>
    <col min="5" max="5" width="4.42578125" style="2" customWidth="1"/>
    <col min="6" max="6" width="13.42578125" style="3" customWidth="1"/>
    <col min="7" max="7" width="13.7109375" style="3" customWidth="1"/>
    <col min="8" max="8" width="12" style="4" customWidth="1"/>
    <col min="9" max="9" width="38.42578125" customWidth="1"/>
  </cols>
  <sheetData>
    <row r="1" spans="1:9" ht="19.5" thickBot="1" x14ac:dyDescent="0.35">
      <c r="A1" s="1" t="s">
        <v>0</v>
      </c>
    </row>
    <row r="2" spans="1:9" ht="57.75" customHeight="1" thickBot="1" x14ac:dyDescent="0.25">
      <c r="A2" s="5" t="s">
        <v>1</v>
      </c>
      <c r="B2" s="6" t="s">
        <v>2</v>
      </c>
      <c r="C2" s="7" t="s">
        <v>3</v>
      </c>
      <c r="D2" s="7" t="s">
        <v>4</v>
      </c>
      <c r="E2" s="8" t="s">
        <v>5</v>
      </c>
      <c r="F2" s="9" t="s">
        <v>6</v>
      </c>
      <c r="G2" s="10" t="s">
        <v>7</v>
      </c>
      <c r="H2" s="11"/>
      <c r="I2" s="12"/>
    </row>
    <row r="3" spans="1:9" x14ac:dyDescent="0.2">
      <c r="A3" s="13"/>
      <c r="B3" s="14"/>
      <c r="C3" s="15"/>
      <c r="D3" s="16"/>
      <c r="E3" s="15"/>
      <c r="F3" s="17"/>
      <c r="G3" s="18"/>
      <c r="H3" s="19"/>
      <c r="I3" s="20"/>
    </row>
    <row r="4" spans="1:9" x14ac:dyDescent="0.2">
      <c r="A4" s="21">
        <v>1000</v>
      </c>
      <c r="B4" s="22" t="s">
        <v>8</v>
      </c>
      <c r="C4" s="23" t="s">
        <v>9</v>
      </c>
      <c r="D4" s="24">
        <v>1</v>
      </c>
      <c r="E4" s="23" t="s">
        <v>10</v>
      </c>
      <c r="F4" s="25"/>
      <c r="G4" s="26">
        <f>D4*F4</f>
        <v>0</v>
      </c>
      <c r="H4" s="27">
        <f>+G4</f>
        <v>0</v>
      </c>
      <c r="I4" s="12"/>
    </row>
    <row r="5" spans="1:9" x14ac:dyDescent="0.2">
      <c r="A5" s="28"/>
      <c r="B5" s="29"/>
      <c r="C5" s="30"/>
      <c r="D5" s="31"/>
      <c r="E5" s="30"/>
      <c r="F5" s="32"/>
      <c r="G5" s="33"/>
      <c r="H5" s="34"/>
      <c r="I5" s="35"/>
    </row>
    <row r="6" spans="1:9" x14ac:dyDescent="0.2">
      <c r="A6" s="21"/>
      <c r="B6" s="29" t="s">
        <v>11</v>
      </c>
      <c r="C6" s="36"/>
      <c r="D6" s="37"/>
      <c r="E6" s="36"/>
      <c r="F6" s="38"/>
      <c r="G6" s="39"/>
      <c r="H6" s="40"/>
      <c r="I6" s="41"/>
    </row>
    <row r="7" spans="1:9" x14ac:dyDescent="0.2">
      <c r="A7" s="21">
        <v>1100</v>
      </c>
      <c r="B7" s="22" t="s">
        <v>12</v>
      </c>
      <c r="C7" s="23" t="s">
        <v>9</v>
      </c>
      <c r="D7" s="24">
        <v>1</v>
      </c>
      <c r="E7" s="23" t="s">
        <v>10</v>
      </c>
      <c r="F7" s="25"/>
      <c r="G7" s="26">
        <f>D7*F7</f>
        <v>0</v>
      </c>
      <c r="H7" s="27"/>
      <c r="I7" s="12"/>
    </row>
    <row r="8" spans="1:9" x14ac:dyDescent="0.2">
      <c r="A8" s="21">
        <v>1110</v>
      </c>
      <c r="B8" s="22" t="s">
        <v>13</v>
      </c>
      <c r="C8" s="23" t="s">
        <v>9</v>
      </c>
      <c r="D8" s="24">
        <v>1</v>
      </c>
      <c r="E8" s="23" t="s">
        <v>10</v>
      </c>
      <c r="F8" s="25"/>
      <c r="G8" s="26">
        <f>D8*F8</f>
        <v>0</v>
      </c>
      <c r="H8" s="27"/>
      <c r="I8" s="12"/>
    </row>
    <row r="9" spans="1:9" x14ac:dyDescent="0.2">
      <c r="A9" s="21">
        <v>1120</v>
      </c>
      <c r="B9" s="22" t="s">
        <v>14</v>
      </c>
      <c r="C9" s="23" t="s">
        <v>9</v>
      </c>
      <c r="D9" s="24">
        <v>1</v>
      </c>
      <c r="E9" s="23" t="s">
        <v>10</v>
      </c>
      <c r="F9" s="25"/>
      <c r="G9" s="26">
        <f>D9*F9</f>
        <v>0</v>
      </c>
      <c r="H9" s="27"/>
      <c r="I9" s="12"/>
    </row>
    <row r="10" spans="1:9" x14ac:dyDescent="0.2">
      <c r="A10" s="21">
        <v>1130</v>
      </c>
      <c r="B10" s="22" t="s">
        <v>15</v>
      </c>
      <c r="C10" s="23" t="s">
        <v>9</v>
      </c>
      <c r="D10" s="24">
        <v>1</v>
      </c>
      <c r="E10" s="23" t="s">
        <v>10</v>
      </c>
      <c r="F10" s="25"/>
      <c r="G10" s="26">
        <f>D10*F10</f>
        <v>0</v>
      </c>
      <c r="H10" s="27"/>
      <c r="I10" s="12"/>
    </row>
    <row r="11" spans="1:9" x14ac:dyDescent="0.2">
      <c r="A11" s="21">
        <v>1140</v>
      </c>
      <c r="B11" s="22" t="s">
        <v>16</v>
      </c>
      <c r="C11" s="23" t="s">
        <v>17</v>
      </c>
      <c r="D11" s="24">
        <v>1</v>
      </c>
      <c r="E11" s="23" t="s">
        <v>18</v>
      </c>
      <c r="F11" s="25"/>
      <c r="G11" s="26">
        <f>D11*F11</f>
        <v>0</v>
      </c>
      <c r="H11" s="40"/>
      <c r="I11" s="41"/>
    </row>
    <row r="12" spans="1:9" x14ac:dyDescent="0.2">
      <c r="A12" s="21"/>
      <c r="B12" s="42"/>
      <c r="D12" s="43"/>
      <c r="F12" s="44"/>
      <c r="G12" s="45"/>
      <c r="H12" s="27"/>
      <c r="I12" s="12"/>
    </row>
    <row r="13" spans="1:9" x14ac:dyDescent="0.2">
      <c r="A13" s="21"/>
      <c r="B13" s="29" t="s">
        <v>19</v>
      </c>
      <c r="C13" s="36"/>
      <c r="D13" s="37"/>
      <c r="E13" s="36"/>
      <c r="F13" s="38"/>
      <c r="G13" s="26"/>
      <c r="H13" s="40"/>
      <c r="I13" s="41"/>
    </row>
    <row r="14" spans="1:9" x14ac:dyDescent="0.2">
      <c r="A14" s="87">
        <v>1150</v>
      </c>
      <c r="B14" s="88" t="s">
        <v>20</v>
      </c>
      <c r="C14" s="89" t="s">
        <v>21</v>
      </c>
      <c r="D14" s="90">
        <v>1000</v>
      </c>
      <c r="E14" s="89" t="s">
        <v>18</v>
      </c>
      <c r="F14" s="91"/>
      <c r="G14" s="92">
        <f>D14*F14</f>
        <v>0</v>
      </c>
      <c r="H14" s="27"/>
      <c r="I14" s="41"/>
    </row>
    <row r="15" spans="1:9" x14ac:dyDescent="0.2">
      <c r="A15" s="21">
        <v>1151</v>
      </c>
      <c r="B15" s="22" t="s">
        <v>73</v>
      </c>
      <c r="C15" s="23" t="s">
        <v>21</v>
      </c>
      <c r="D15" s="24">
        <v>125</v>
      </c>
      <c r="E15" s="23" t="s">
        <v>18</v>
      </c>
      <c r="F15" s="25"/>
      <c r="G15" s="26">
        <f t="shared" ref="G15:G23" si="0">D15*F15</f>
        <v>0</v>
      </c>
      <c r="H15" s="27"/>
      <c r="I15" s="41"/>
    </row>
    <row r="16" spans="1:9" x14ac:dyDescent="0.2">
      <c r="A16" s="21">
        <v>1152</v>
      </c>
      <c r="B16" s="22" t="s">
        <v>74</v>
      </c>
      <c r="C16" s="23" t="s">
        <v>21</v>
      </c>
      <c r="D16" s="24">
        <v>500</v>
      </c>
      <c r="E16" s="23" t="s">
        <v>18</v>
      </c>
      <c r="F16" s="25"/>
      <c r="G16" s="26">
        <f t="shared" si="0"/>
        <v>0</v>
      </c>
      <c r="H16" s="27"/>
      <c r="I16" s="41"/>
    </row>
    <row r="17" spans="1:9" x14ac:dyDescent="0.2">
      <c r="A17" s="21">
        <v>1153</v>
      </c>
      <c r="B17" s="22" t="s">
        <v>75</v>
      </c>
      <c r="C17" s="23" t="s">
        <v>21</v>
      </c>
      <c r="D17" s="24">
        <v>1125</v>
      </c>
      <c r="E17" s="23" t="s">
        <v>18</v>
      </c>
      <c r="F17" s="25"/>
      <c r="G17" s="26">
        <f t="shared" si="0"/>
        <v>0</v>
      </c>
      <c r="H17" s="27"/>
      <c r="I17" s="41"/>
    </row>
    <row r="18" spans="1:9" x14ac:dyDescent="0.2">
      <c r="A18" s="21">
        <v>1154</v>
      </c>
      <c r="B18" s="22" t="s">
        <v>76</v>
      </c>
      <c r="C18" s="23" t="s">
        <v>21</v>
      </c>
      <c r="D18" s="24">
        <v>2500</v>
      </c>
      <c r="E18" s="23" t="s">
        <v>18</v>
      </c>
      <c r="F18" s="25"/>
      <c r="G18" s="26">
        <f t="shared" si="0"/>
        <v>0</v>
      </c>
      <c r="H18" s="27"/>
      <c r="I18" s="41"/>
    </row>
    <row r="19" spans="1:9" x14ac:dyDescent="0.2">
      <c r="A19" s="87">
        <v>1160</v>
      </c>
      <c r="B19" s="88" t="s">
        <v>22</v>
      </c>
      <c r="C19" s="89" t="s">
        <v>21</v>
      </c>
      <c r="D19" s="90">
        <v>1000</v>
      </c>
      <c r="E19" s="89" t="s">
        <v>18</v>
      </c>
      <c r="F19" s="91"/>
      <c r="G19" s="92">
        <f>D19*F19</f>
        <v>0</v>
      </c>
      <c r="H19" s="27"/>
      <c r="I19" s="12"/>
    </row>
    <row r="20" spans="1:9" x14ac:dyDescent="0.2">
      <c r="A20" s="21">
        <v>1161</v>
      </c>
      <c r="B20" s="22" t="s">
        <v>22</v>
      </c>
      <c r="C20" s="23" t="s">
        <v>21</v>
      </c>
      <c r="D20" s="24">
        <v>125</v>
      </c>
      <c r="E20" s="23" t="s">
        <v>18</v>
      </c>
      <c r="F20" s="25"/>
      <c r="G20" s="26">
        <f t="shared" si="0"/>
        <v>0</v>
      </c>
      <c r="H20" s="27"/>
      <c r="I20" s="12"/>
    </row>
    <row r="21" spans="1:9" x14ac:dyDescent="0.2">
      <c r="A21" s="21">
        <v>1162</v>
      </c>
      <c r="B21" s="22" t="s">
        <v>22</v>
      </c>
      <c r="C21" s="23" t="s">
        <v>21</v>
      </c>
      <c r="D21" s="24">
        <v>500</v>
      </c>
      <c r="E21" s="23" t="s">
        <v>18</v>
      </c>
      <c r="F21" s="25"/>
      <c r="G21" s="26">
        <f t="shared" si="0"/>
        <v>0</v>
      </c>
      <c r="H21" s="27"/>
      <c r="I21" s="12"/>
    </row>
    <row r="22" spans="1:9" x14ac:dyDescent="0.2">
      <c r="A22" s="21">
        <v>1163</v>
      </c>
      <c r="B22" s="22" t="s">
        <v>22</v>
      </c>
      <c r="C22" s="23" t="s">
        <v>21</v>
      </c>
      <c r="D22" s="24">
        <v>1125</v>
      </c>
      <c r="E22" s="23" t="s">
        <v>18</v>
      </c>
      <c r="F22" s="25"/>
      <c r="G22" s="26">
        <f t="shared" si="0"/>
        <v>0</v>
      </c>
      <c r="H22" s="27"/>
      <c r="I22" s="12"/>
    </row>
    <row r="23" spans="1:9" x14ac:dyDescent="0.2">
      <c r="A23" s="21">
        <v>1164</v>
      </c>
      <c r="B23" s="22" t="s">
        <v>22</v>
      </c>
      <c r="C23" s="23" t="s">
        <v>21</v>
      </c>
      <c r="D23" s="24">
        <v>2500</v>
      </c>
      <c r="E23" s="23" t="s">
        <v>18</v>
      </c>
      <c r="F23" s="25"/>
      <c r="G23" s="26">
        <f t="shared" si="0"/>
        <v>0</v>
      </c>
      <c r="H23" s="27"/>
      <c r="I23" s="12"/>
    </row>
    <row r="24" spans="1:9" x14ac:dyDescent="0.2">
      <c r="A24" s="21">
        <v>1170</v>
      </c>
      <c r="B24" s="22" t="s">
        <v>23</v>
      </c>
      <c r="C24" s="23" t="s">
        <v>9</v>
      </c>
      <c r="D24" s="24">
        <v>1</v>
      </c>
      <c r="E24" s="23" t="s">
        <v>10</v>
      </c>
      <c r="F24" s="25"/>
      <c r="G24" s="26">
        <f>D24*F24</f>
        <v>0</v>
      </c>
      <c r="H24" s="27"/>
      <c r="I24" s="12"/>
    </row>
    <row r="25" spans="1:9" x14ac:dyDescent="0.2">
      <c r="A25" s="21"/>
      <c r="B25" s="22"/>
      <c r="C25" s="23"/>
      <c r="D25" s="24"/>
      <c r="E25" s="23"/>
      <c r="F25" s="38"/>
      <c r="G25" s="26">
        <f>SUM(G7:G24)</f>
        <v>0</v>
      </c>
      <c r="H25" s="27">
        <f>+G25</f>
        <v>0</v>
      </c>
      <c r="I25" s="12"/>
    </row>
    <row r="26" spans="1:9" x14ac:dyDescent="0.2">
      <c r="A26" s="21"/>
      <c r="B26" s="29" t="s">
        <v>24</v>
      </c>
      <c r="C26" s="23"/>
      <c r="D26" s="24"/>
      <c r="E26" s="46"/>
      <c r="F26" s="32"/>
      <c r="G26" s="26"/>
      <c r="H26" s="47"/>
      <c r="I26" s="20"/>
    </row>
    <row r="27" spans="1:9" x14ac:dyDescent="0.2">
      <c r="A27" s="21"/>
      <c r="B27" s="48" t="s">
        <v>25</v>
      </c>
      <c r="C27" s="36"/>
      <c r="D27" s="37"/>
      <c r="E27" s="36"/>
      <c r="F27" s="38"/>
      <c r="G27" s="26"/>
      <c r="H27" s="27"/>
      <c r="I27" s="12"/>
    </row>
    <row r="28" spans="1:9" x14ac:dyDescent="0.2">
      <c r="A28" s="21">
        <v>2000</v>
      </c>
      <c r="B28" s="22" t="s">
        <v>26</v>
      </c>
      <c r="C28" s="23" t="s">
        <v>9</v>
      </c>
      <c r="D28" s="24">
        <v>250</v>
      </c>
      <c r="E28" s="23" t="s">
        <v>18</v>
      </c>
      <c r="F28" s="25"/>
      <c r="G28" s="26">
        <f>D28*F28</f>
        <v>0</v>
      </c>
      <c r="H28" s="27"/>
      <c r="I28" s="12"/>
    </row>
    <row r="29" spans="1:9" x14ac:dyDescent="0.2">
      <c r="A29" s="21">
        <v>2050</v>
      </c>
      <c r="B29" s="22" t="s">
        <v>27</v>
      </c>
      <c r="C29" s="23" t="s">
        <v>9</v>
      </c>
      <c r="D29" s="24">
        <v>1</v>
      </c>
      <c r="E29" s="23" t="s">
        <v>10</v>
      </c>
      <c r="F29" s="25"/>
      <c r="G29" s="26">
        <f>D29*F29</f>
        <v>0</v>
      </c>
      <c r="H29" s="27"/>
      <c r="I29" s="12"/>
    </row>
    <row r="30" spans="1:9" x14ac:dyDescent="0.2">
      <c r="A30" s="21"/>
      <c r="B30" s="22"/>
      <c r="C30" s="23"/>
      <c r="D30" s="24"/>
      <c r="E30" s="46"/>
      <c r="F30" s="32"/>
      <c r="G30" s="26"/>
      <c r="H30" s="47"/>
      <c r="I30" s="20"/>
    </row>
    <row r="31" spans="1:9" x14ac:dyDescent="0.2">
      <c r="A31" s="21">
        <v>2100</v>
      </c>
      <c r="B31" s="48" t="s">
        <v>28</v>
      </c>
      <c r="C31" s="36"/>
      <c r="D31" s="37"/>
      <c r="E31" s="30"/>
      <c r="F31" s="32"/>
      <c r="G31" s="26"/>
      <c r="H31" s="34"/>
      <c r="I31" s="35"/>
    </row>
    <row r="32" spans="1:9" x14ac:dyDescent="0.2">
      <c r="A32" s="21">
        <v>2110</v>
      </c>
      <c r="B32" s="22" t="s">
        <v>29</v>
      </c>
      <c r="C32" s="23" t="s">
        <v>9</v>
      </c>
      <c r="D32" s="24">
        <v>25</v>
      </c>
      <c r="E32" s="23" t="s">
        <v>18</v>
      </c>
      <c r="F32" s="25"/>
      <c r="G32" s="26">
        <f>D32*F32</f>
        <v>0</v>
      </c>
      <c r="H32" s="27"/>
      <c r="I32" s="12"/>
    </row>
    <row r="33" spans="1:9" x14ac:dyDescent="0.2">
      <c r="A33" s="21">
        <v>2120</v>
      </c>
      <c r="B33" s="22" t="s">
        <v>30</v>
      </c>
      <c r="C33" s="23" t="s">
        <v>9</v>
      </c>
      <c r="D33" s="24">
        <v>25</v>
      </c>
      <c r="E33" s="23" t="s">
        <v>18</v>
      </c>
      <c r="F33" s="25"/>
      <c r="G33" s="26">
        <f>D33*F33</f>
        <v>0</v>
      </c>
      <c r="H33" s="27"/>
      <c r="I33" s="12"/>
    </row>
    <row r="34" spans="1:9" x14ac:dyDescent="0.2">
      <c r="A34" s="21">
        <v>2130</v>
      </c>
      <c r="B34" s="22" t="s">
        <v>31</v>
      </c>
      <c r="C34" s="23" t="s">
        <v>9</v>
      </c>
      <c r="D34" s="24">
        <v>25</v>
      </c>
      <c r="E34" s="23" t="s">
        <v>18</v>
      </c>
      <c r="F34" s="25"/>
      <c r="G34" s="26">
        <f>D34*F34</f>
        <v>0</v>
      </c>
      <c r="H34" s="27"/>
      <c r="I34" s="49"/>
    </row>
    <row r="35" spans="1:9" x14ac:dyDescent="0.2">
      <c r="A35" s="21">
        <v>2150</v>
      </c>
      <c r="B35" s="22" t="s">
        <v>32</v>
      </c>
      <c r="C35" s="23" t="s">
        <v>9</v>
      </c>
      <c r="D35" s="24">
        <v>1</v>
      </c>
      <c r="E35" s="23" t="s">
        <v>10</v>
      </c>
      <c r="F35" s="25"/>
      <c r="G35" s="26">
        <f>D35*F35</f>
        <v>0</v>
      </c>
      <c r="H35" s="27"/>
      <c r="I35" s="49"/>
    </row>
    <row r="36" spans="1:9" x14ac:dyDescent="0.2">
      <c r="A36" s="21"/>
      <c r="B36" s="22"/>
      <c r="C36" s="23"/>
      <c r="D36" s="24"/>
      <c r="E36" s="23"/>
      <c r="F36" s="38"/>
      <c r="G36" s="26"/>
      <c r="H36" s="27"/>
      <c r="I36" s="12"/>
    </row>
    <row r="37" spans="1:9" x14ac:dyDescent="0.2">
      <c r="A37" s="21"/>
      <c r="B37" s="48" t="s">
        <v>33</v>
      </c>
      <c r="C37" s="36"/>
      <c r="D37" s="37"/>
      <c r="E37" s="23"/>
      <c r="F37" s="38"/>
      <c r="G37" s="26"/>
      <c r="H37" s="27"/>
      <c r="I37" s="12"/>
    </row>
    <row r="38" spans="1:9" x14ac:dyDescent="0.2">
      <c r="A38" s="21">
        <v>2200</v>
      </c>
      <c r="B38" s="22" t="s">
        <v>34</v>
      </c>
      <c r="C38" s="23" t="s">
        <v>9</v>
      </c>
      <c r="D38" s="24">
        <v>50</v>
      </c>
      <c r="E38" s="23" t="s">
        <v>18</v>
      </c>
      <c r="F38" s="25"/>
      <c r="G38" s="26">
        <f>D38*F38</f>
        <v>0</v>
      </c>
      <c r="H38" s="27"/>
      <c r="I38" s="12"/>
    </row>
    <row r="39" spans="1:9" x14ac:dyDescent="0.2">
      <c r="A39" s="21">
        <v>2250</v>
      </c>
      <c r="B39" s="22" t="s">
        <v>35</v>
      </c>
      <c r="C39" s="23" t="s">
        <v>9</v>
      </c>
      <c r="D39" s="24">
        <v>1</v>
      </c>
      <c r="E39" s="23" t="s">
        <v>10</v>
      </c>
      <c r="F39" s="25"/>
      <c r="G39" s="26">
        <f>D39*F39</f>
        <v>0</v>
      </c>
      <c r="H39" s="27"/>
      <c r="I39" s="12"/>
    </row>
    <row r="40" spans="1:9" x14ac:dyDescent="0.2">
      <c r="A40" s="50"/>
      <c r="B40" s="22"/>
      <c r="C40" s="23"/>
      <c r="D40" s="24"/>
      <c r="E40" s="23"/>
      <c r="F40" s="38"/>
      <c r="G40" s="26"/>
      <c r="H40" s="27"/>
      <c r="I40" s="12"/>
    </row>
    <row r="41" spans="1:9" x14ac:dyDescent="0.2">
      <c r="A41" s="21"/>
      <c r="B41" s="48" t="s">
        <v>36</v>
      </c>
      <c r="C41" s="36"/>
      <c r="D41" s="37"/>
      <c r="E41" s="23"/>
      <c r="F41" s="38"/>
      <c r="G41" s="26"/>
      <c r="H41" s="27"/>
      <c r="I41" s="12"/>
    </row>
    <row r="42" spans="1:9" x14ac:dyDescent="0.2">
      <c r="A42" s="21">
        <v>2300</v>
      </c>
      <c r="B42" s="22" t="s">
        <v>37</v>
      </c>
      <c r="C42" s="23" t="s">
        <v>9</v>
      </c>
      <c r="D42" s="24">
        <v>25</v>
      </c>
      <c r="E42" s="23" t="s">
        <v>18</v>
      </c>
      <c r="F42" s="25"/>
      <c r="G42" s="26">
        <f>D42*F42</f>
        <v>0</v>
      </c>
      <c r="H42" s="27"/>
      <c r="I42" s="12"/>
    </row>
    <row r="43" spans="1:9" x14ac:dyDescent="0.2">
      <c r="A43" s="21">
        <v>2350</v>
      </c>
      <c r="B43" s="22" t="s">
        <v>38</v>
      </c>
      <c r="C43" s="23" t="s">
        <v>9</v>
      </c>
      <c r="D43" s="24">
        <v>1</v>
      </c>
      <c r="E43" s="23" t="s">
        <v>10</v>
      </c>
      <c r="F43" s="25"/>
      <c r="G43" s="26">
        <f>D43*F43</f>
        <v>0</v>
      </c>
      <c r="H43" s="27"/>
      <c r="I43" s="12"/>
    </row>
    <row r="44" spans="1:9" x14ac:dyDescent="0.2">
      <c r="A44" s="21"/>
      <c r="B44" s="22"/>
      <c r="C44" s="23"/>
      <c r="D44" s="24"/>
      <c r="E44" s="23"/>
      <c r="F44" s="38"/>
      <c r="G44" s="26"/>
      <c r="H44" s="27"/>
      <c r="I44" s="12"/>
    </row>
    <row r="45" spans="1:9" x14ac:dyDescent="0.2">
      <c r="A45" s="21"/>
      <c r="B45" s="48" t="s">
        <v>39</v>
      </c>
      <c r="C45" s="36"/>
      <c r="D45" s="37"/>
      <c r="E45" s="46"/>
      <c r="F45" s="38"/>
      <c r="G45" s="26"/>
      <c r="H45" s="27"/>
      <c r="I45" s="12"/>
    </row>
    <row r="46" spans="1:9" x14ac:dyDescent="0.2">
      <c r="A46" s="21">
        <v>2400</v>
      </c>
      <c r="B46" s="22" t="s">
        <v>40</v>
      </c>
      <c r="C46" s="23" t="s">
        <v>9</v>
      </c>
      <c r="D46" s="24">
        <v>10</v>
      </c>
      <c r="E46" s="23" t="s">
        <v>18</v>
      </c>
      <c r="F46" s="25"/>
      <c r="G46" s="26">
        <f>D46*F46</f>
        <v>0</v>
      </c>
      <c r="H46" s="27"/>
      <c r="I46" s="12"/>
    </row>
    <row r="47" spans="1:9" x14ac:dyDescent="0.2">
      <c r="A47" s="21">
        <v>2450</v>
      </c>
      <c r="B47" s="22" t="s">
        <v>41</v>
      </c>
      <c r="C47" s="23" t="s">
        <v>9</v>
      </c>
      <c r="D47" s="24">
        <v>1</v>
      </c>
      <c r="E47" s="23" t="s">
        <v>10</v>
      </c>
      <c r="F47" s="25"/>
      <c r="G47" s="26">
        <f>D47*F47</f>
        <v>0</v>
      </c>
      <c r="H47" s="27"/>
      <c r="I47" s="12"/>
    </row>
    <row r="48" spans="1:9" x14ac:dyDescent="0.2">
      <c r="A48" s="21"/>
      <c r="B48" s="22"/>
      <c r="C48" s="23"/>
      <c r="D48" s="24"/>
      <c r="E48" s="23"/>
      <c r="F48" s="38"/>
      <c r="G48" s="26"/>
      <c r="H48" s="27"/>
      <c r="I48" s="12"/>
    </row>
    <row r="49" spans="1:9" x14ac:dyDescent="0.2">
      <c r="A49" s="21"/>
      <c r="B49" s="48" t="s">
        <v>42</v>
      </c>
      <c r="C49" s="36"/>
      <c r="D49" s="37"/>
      <c r="E49" s="23"/>
      <c r="F49" s="38"/>
      <c r="G49" s="26"/>
      <c r="H49" s="27"/>
      <c r="I49" s="12"/>
    </row>
    <row r="50" spans="1:9" x14ac:dyDescent="0.2">
      <c r="A50" s="21">
        <v>2500</v>
      </c>
      <c r="B50" s="22" t="s">
        <v>43</v>
      </c>
      <c r="C50" s="23" t="s">
        <v>9</v>
      </c>
      <c r="D50" s="24">
        <v>100</v>
      </c>
      <c r="E50" s="23" t="s">
        <v>18</v>
      </c>
      <c r="F50" s="25"/>
      <c r="G50" s="26">
        <f>D50*F50</f>
        <v>0</v>
      </c>
      <c r="H50" s="27"/>
      <c r="I50" s="12"/>
    </row>
    <row r="51" spans="1:9" x14ac:dyDescent="0.2">
      <c r="A51" s="21">
        <v>2550</v>
      </c>
      <c r="B51" s="22" t="s">
        <v>44</v>
      </c>
      <c r="C51" s="23" t="s">
        <v>9</v>
      </c>
      <c r="D51" s="24">
        <v>1</v>
      </c>
      <c r="E51" s="23" t="s">
        <v>10</v>
      </c>
      <c r="F51" s="25"/>
      <c r="G51" s="26">
        <f>D51*F51</f>
        <v>0</v>
      </c>
      <c r="H51" s="27"/>
      <c r="I51" s="12"/>
    </row>
    <row r="52" spans="1:9" x14ac:dyDescent="0.2">
      <c r="A52" s="21"/>
      <c r="B52" s="22"/>
      <c r="C52" s="23"/>
      <c r="D52" s="24"/>
      <c r="E52" s="23"/>
      <c r="F52" s="38"/>
      <c r="G52" s="26"/>
      <c r="H52" s="27"/>
      <c r="I52" s="12"/>
    </row>
    <row r="53" spans="1:9" x14ac:dyDescent="0.2">
      <c r="A53" s="21"/>
      <c r="B53" s="48" t="s">
        <v>45</v>
      </c>
      <c r="C53" s="36"/>
      <c r="D53" s="37"/>
      <c r="E53" s="23"/>
      <c r="F53" s="38"/>
      <c r="G53" s="26"/>
      <c r="H53" s="27"/>
      <c r="I53" s="12"/>
    </row>
    <row r="54" spans="1:9" x14ac:dyDescent="0.2">
      <c r="A54" s="21">
        <v>2600</v>
      </c>
      <c r="B54" s="51" t="s">
        <v>46</v>
      </c>
      <c r="C54" s="23" t="s">
        <v>9</v>
      </c>
      <c r="D54" s="24">
        <v>2</v>
      </c>
      <c r="E54" s="23" t="s">
        <v>18</v>
      </c>
      <c r="F54" s="25"/>
      <c r="G54" s="26">
        <f>D54*F54</f>
        <v>0</v>
      </c>
      <c r="H54" s="27"/>
      <c r="I54" s="12"/>
    </row>
    <row r="55" spans="1:9" x14ac:dyDescent="0.2">
      <c r="A55" s="21">
        <v>2610</v>
      </c>
      <c r="B55" s="22" t="s">
        <v>47</v>
      </c>
      <c r="C55" s="23" t="s">
        <v>9</v>
      </c>
      <c r="D55" s="24">
        <v>1</v>
      </c>
      <c r="E55" s="23" t="s">
        <v>18</v>
      </c>
      <c r="F55" s="25"/>
      <c r="G55" s="26">
        <f>D55*F55</f>
        <v>0</v>
      </c>
      <c r="H55" s="27"/>
      <c r="I55" s="12"/>
    </row>
    <row r="56" spans="1:9" x14ac:dyDescent="0.2">
      <c r="A56" s="21">
        <v>2620</v>
      </c>
      <c r="B56" s="51" t="s">
        <v>48</v>
      </c>
      <c r="C56" s="23" t="s">
        <v>9</v>
      </c>
      <c r="D56" s="24">
        <v>2</v>
      </c>
      <c r="E56" s="23" t="s">
        <v>18</v>
      </c>
      <c r="F56" s="25"/>
      <c r="G56" s="26">
        <f>D56*F56</f>
        <v>0</v>
      </c>
      <c r="H56" s="27"/>
      <c r="I56" s="12"/>
    </row>
    <row r="57" spans="1:9" x14ac:dyDescent="0.2">
      <c r="A57" s="21">
        <v>2630</v>
      </c>
      <c r="B57" s="22" t="s">
        <v>49</v>
      </c>
      <c r="C57" s="23" t="s">
        <v>9</v>
      </c>
      <c r="D57" s="24">
        <v>1</v>
      </c>
      <c r="E57" s="23" t="s">
        <v>18</v>
      </c>
      <c r="F57" s="25"/>
      <c r="G57" s="26">
        <f>D57*F57</f>
        <v>0</v>
      </c>
      <c r="H57" s="27"/>
      <c r="I57" s="12"/>
    </row>
    <row r="58" spans="1:9" x14ac:dyDescent="0.2">
      <c r="A58" s="21"/>
      <c r="B58" s="22"/>
      <c r="C58" s="23"/>
      <c r="D58" s="24"/>
      <c r="E58" s="23"/>
      <c r="F58" s="38"/>
      <c r="G58" s="26"/>
      <c r="H58" s="27"/>
      <c r="I58" s="12"/>
    </row>
    <row r="59" spans="1:9" x14ac:dyDescent="0.2">
      <c r="A59" s="21"/>
      <c r="B59" s="48" t="s">
        <v>50</v>
      </c>
      <c r="C59" s="36"/>
      <c r="D59" s="37"/>
      <c r="E59" s="23"/>
      <c r="F59" s="38"/>
      <c r="G59" s="26"/>
      <c r="H59" s="27"/>
      <c r="I59" s="12"/>
    </row>
    <row r="60" spans="1:9" x14ac:dyDescent="0.2">
      <c r="A60" s="21">
        <v>2700</v>
      </c>
      <c r="B60" s="22" t="s">
        <v>51</v>
      </c>
      <c r="C60" s="23" t="s">
        <v>52</v>
      </c>
      <c r="D60" s="24">
        <v>25</v>
      </c>
      <c r="E60" s="23" t="s">
        <v>18</v>
      </c>
      <c r="F60" s="25"/>
      <c r="G60" s="26">
        <f>D60*F60</f>
        <v>0</v>
      </c>
      <c r="H60" s="27"/>
      <c r="I60" s="12"/>
    </row>
    <row r="61" spans="1:9" x14ac:dyDescent="0.2">
      <c r="A61" s="21">
        <v>2710</v>
      </c>
      <c r="B61" s="22" t="s">
        <v>53</v>
      </c>
      <c r="C61" s="23" t="s">
        <v>9</v>
      </c>
      <c r="D61" s="24">
        <v>10</v>
      </c>
      <c r="E61" s="23" t="s">
        <v>18</v>
      </c>
      <c r="F61" s="25"/>
      <c r="G61" s="26">
        <f>D61*F61</f>
        <v>0</v>
      </c>
      <c r="H61" s="27"/>
      <c r="I61" s="12"/>
    </row>
    <row r="62" spans="1:9" x14ac:dyDescent="0.2">
      <c r="A62" s="21">
        <v>2750</v>
      </c>
      <c r="B62" s="22" t="s">
        <v>54</v>
      </c>
      <c r="C62" s="23" t="s">
        <v>9</v>
      </c>
      <c r="D62" s="24">
        <v>1</v>
      </c>
      <c r="E62" s="23" t="s">
        <v>10</v>
      </c>
      <c r="F62" s="25"/>
      <c r="G62" s="26">
        <f>D62*F62</f>
        <v>0</v>
      </c>
      <c r="H62" s="27"/>
      <c r="I62" s="12"/>
    </row>
    <row r="63" spans="1:9" x14ac:dyDescent="0.2">
      <c r="A63" s="21"/>
      <c r="B63" s="42"/>
      <c r="D63" s="43"/>
      <c r="F63" s="38"/>
      <c r="G63" s="26"/>
      <c r="H63" s="27"/>
      <c r="I63" s="12"/>
    </row>
    <row r="64" spans="1:9" x14ac:dyDescent="0.2">
      <c r="A64" s="21">
        <v>2800</v>
      </c>
      <c r="B64" s="22" t="s">
        <v>55</v>
      </c>
      <c r="C64" s="23" t="s">
        <v>9</v>
      </c>
      <c r="D64" s="24">
        <v>2</v>
      </c>
      <c r="E64" s="23" t="s">
        <v>18</v>
      </c>
      <c r="F64" s="25"/>
      <c r="G64" s="26">
        <f>D64*F64</f>
        <v>0</v>
      </c>
      <c r="H64" s="27"/>
      <c r="I64" s="12"/>
    </row>
    <row r="65" spans="1:9" x14ac:dyDescent="0.2">
      <c r="A65" s="21">
        <v>2900</v>
      </c>
      <c r="B65" s="22" t="s">
        <v>56</v>
      </c>
      <c r="C65" s="23" t="s">
        <v>9</v>
      </c>
      <c r="D65" s="24">
        <v>1</v>
      </c>
      <c r="E65" s="23" t="s">
        <v>18</v>
      </c>
      <c r="F65" s="25"/>
      <c r="G65" s="26">
        <f>D65*F65</f>
        <v>0</v>
      </c>
      <c r="H65" s="27"/>
      <c r="I65" s="12"/>
    </row>
    <row r="66" spans="1:9" x14ac:dyDescent="0.2">
      <c r="A66" s="21"/>
      <c r="B66" s="22"/>
      <c r="C66" s="23"/>
      <c r="D66" s="24"/>
      <c r="E66" s="23"/>
      <c r="F66" s="38"/>
      <c r="G66" s="26">
        <f>SUM(G28:G65)</f>
        <v>0</v>
      </c>
      <c r="H66" s="27">
        <f>+G66</f>
        <v>0</v>
      </c>
      <c r="I66" s="12"/>
    </row>
    <row r="67" spans="1:9" x14ac:dyDescent="0.2">
      <c r="A67" s="28">
        <v>3</v>
      </c>
      <c r="B67" s="29" t="s">
        <v>57</v>
      </c>
      <c r="C67" s="46"/>
      <c r="D67" s="52"/>
      <c r="E67" s="23"/>
      <c r="F67" s="38"/>
      <c r="G67" s="26"/>
      <c r="H67" s="27"/>
      <c r="I67" s="12"/>
    </row>
    <row r="68" spans="1:9" x14ac:dyDescent="0.2">
      <c r="A68" s="21">
        <v>3000</v>
      </c>
      <c r="B68" s="22" t="s">
        <v>58</v>
      </c>
      <c r="C68" s="23" t="s">
        <v>21</v>
      </c>
      <c r="D68" s="24">
        <v>2000</v>
      </c>
      <c r="E68" s="23" t="s">
        <v>18</v>
      </c>
      <c r="F68" s="25"/>
      <c r="G68" s="26">
        <f>D68*F68</f>
        <v>0</v>
      </c>
      <c r="H68" s="27"/>
      <c r="I68" s="12"/>
    </row>
    <row r="69" spans="1:9" x14ac:dyDescent="0.2">
      <c r="A69" s="21">
        <v>3010</v>
      </c>
      <c r="B69" s="22" t="s">
        <v>59</v>
      </c>
      <c r="C69" s="23" t="s">
        <v>9</v>
      </c>
      <c r="D69" s="24">
        <v>1</v>
      </c>
      <c r="E69" s="23" t="s">
        <v>18</v>
      </c>
      <c r="F69" s="25"/>
      <c r="G69" s="26">
        <f>D69*F69</f>
        <v>0</v>
      </c>
      <c r="H69" s="27"/>
      <c r="I69" s="12"/>
    </row>
    <row r="70" spans="1:9" x14ac:dyDescent="0.2">
      <c r="A70" s="21">
        <v>3020</v>
      </c>
      <c r="B70" s="22" t="s">
        <v>60</v>
      </c>
      <c r="C70" s="23" t="s">
        <v>9</v>
      </c>
      <c r="D70" s="24">
        <v>1</v>
      </c>
      <c r="E70" s="23" t="s">
        <v>10</v>
      </c>
      <c r="F70" s="25"/>
      <c r="G70" s="26">
        <f>D70*F70</f>
        <v>0</v>
      </c>
      <c r="H70" s="27"/>
      <c r="I70" s="12"/>
    </row>
    <row r="71" spans="1:9" x14ac:dyDescent="0.2">
      <c r="A71" s="21">
        <v>3030</v>
      </c>
      <c r="B71" s="22" t="s">
        <v>61</v>
      </c>
      <c r="C71" s="23" t="s">
        <v>9</v>
      </c>
      <c r="D71" s="24">
        <v>10</v>
      </c>
      <c r="E71" s="23" t="s">
        <v>18</v>
      </c>
      <c r="F71" s="25"/>
      <c r="G71" s="26">
        <f>D71*F71</f>
        <v>0</v>
      </c>
      <c r="H71" s="27"/>
      <c r="I71" s="12"/>
    </row>
    <row r="72" spans="1:9" x14ac:dyDescent="0.2">
      <c r="A72" s="21">
        <v>3040</v>
      </c>
      <c r="B72" s="22" t="s">
        <v>62</v>
      </c>
      <c r="C72" s="23" t="s">
        <v>9</v>
      </c>
      <c r="D72" s="24">
        <v>10</v>
      </c>
      <c r="E72" s="23" t="s">
        <v>18</v>
      </c>
      <c r="F72" s="25"/>
      <c r="G72" s="26">
        <f>D72*F72</f>
        <v>0</v>
      </c>
      <c r="H72" s="27"/>
      <c r="I72" s="12"/>
    </row>
    <row r="73" spans="1:9" x14ac:dyDescent="0.2">
      <c r="A73" s="28"/>
      <c r="B73" s="29"/>
      <c r="C73" s="46"/>
      <c r="D73" s="52"/>
      <c r="E73" s="23"/>
      <c r="F73" s="38"/>
      <c r="G73" s="26"/>
      <c r="H73" s="27"/>
      <c r="I73" s="12"/>
    </row>
    <row r="74" spans="1:9" x14ac:dyDescent="0.2">
      <c r="A74" s="21">
        <v>3100</v>
      </c>
      <c r="B74" s="22" t="s">
        <v>63</v>
      </c>
      <c r="C74" s="23" t="s">
        <v>64</v>
      </c>
      <c r="D74" s="24">
        <v>1</v>
      </c>
      <c r="E74" s="23" t="s">
        <v>10</v>
      </c>
      <c r="F74" s="25"/>
      <c r="G74" s="26">
        <f>D74*F74</f>
        <v>0</v>
      </c>
      <c r="H74" s="27"/>
      <c r="I74" s="12"/>
    </row>
    <row r="75" spans="1:9" x14ac:dyDescent="0.2">
      <c r="A75" s="21">
        <v>3110</v>
      </c>
      <c r="B75" s="22" t="s">
        <v>65</v>
      </c>
      <c r="C75" s="23" t="s">
        <v>64</v>
      </c>
      <c r="D75" s="24">
        <v>1</v>
      </c>
      <c r="E75" s="23" t="s">
        <v>10</v>
      </c>
      <c r="F75" s="25"/>
      <c r="G75" s="26">
        <f>D75*F75</f>
        <v>0</v>
      </c>
      <c r="H75" s="27"/>
      <c r="I75" s="12"/>
    </row>
    <row r="76" spans="1:9" x14ac:dyDescent="0.2">
      <c r="A76" s="21"/>
      <c r="B76" s="22"/>
      <c r="C76" s="23"/>
      <c r="D76" s="24"/>
      <c r="E76" s="46"/>
      <c r="F76" s="32"/>
      <c r="G76" s="26">
        <f>SUM(G68:G75)</f>
        <v>0</v>
      </c>
      <c r="H76" s="27">
        <f>+G76</f>
        <v>0</v>
      </c>
      <c r="I76" s="35"/>
    </row>
    <row r="77" spans="1:9" x14ac:dyDescent="0.2">
      <c r="A77" s="28">
        <v>4</v>
      </c>
      <c r="B77" s="29" t="s">
        <v>66</v>
      </c>
      <c r="C77" s="46"/>
      <c r="D77" s="52"/>
      <c r="E77" s="46"/>
      <c r="F77" s="38"/>
      <c r="G77" s="26"/>
      <c r="H77" s="27"/>
      <c r="I77" s="12"/>
    </row>
    <row r="78" spans="1:9" x14ac:dyDescent="0.2">
      <c r="A78" s="21">
        <v>4000</v>
      </c>
      <c r="B78" s="22" t="s">
        <v>67</v>
      </c>
      <c r="C78" s="23" t="s">
        <v>9</v>
      </c>
      <c r="D78" s="24">
        <v>1</v>
      </c>
      <c r="E78" s="23" t="s">
        <v>10</v>
      </c>
      <c r="F78" s="25"/>
      <c r="G78" s="26">
        <f>D78*F78</f>
        <v>0</v>
      </c>
      <c r="H78" s="27"/>
      <c r="I78" s="12"/>
    </row>
    <row r="79" spans="1:9" x14ac:dyDescent="0.2">
      <c r="A79" s="21">
        <v>4010</v>
      </c>
      <c r="B79" s="22" t="s">
        <v>68</v>
      </c>
      <c r="C79" s="23" t="s">
        <v>9</v>
      </c>
      <c r="D79" s="24">
        <v>1</v>
      </c>
      <c r="E79" s="23" t="s">
        <v>10</v>
      </c>
      <c r="F79" s="25"/>
      <c r="G79" s="26">
        <f>D79*F79</f>
        <v>0</v>
      </c>
      <c r="H79" s="27"/>
      <c r="I79" s="12"/>
    </row>
    <row r="80" spans="1:9" x14ac:dyDescent="0.2">
      <c r="A80" s="28"/>
      <c r="B80" s="29"/>
      <c r="C80" s="23"/>
      <c r="D80" s="24"/>
      <c r="E80" s="23"/>
      <c r="F80" s="38"/>
      <c r="G80" s="26"/>
      <c r="H80" s="27"/>
      <c r="I80" s="12"/>
    </row>
    <row r="81" spans="1:9" ht="25.5" x14ac:dyDescent="0.2">
      <c r="A81" s="21">
        <v>4500</v>
      </c>
      <c r="B81" s="51" t="s">
        <v>69</v>
      </c>
      <c r="C81" s="23" t="s">
        <v>70</v>
      </c>
      <c r="D81" s="24">
        <v>4</v>
      </c>
      <c r="E81" s="23" t="s">
        <v>18</v>
      </c>
      <c r="F81" s="25"/>
      <c r="G81" s="26">
        <f>D81*F81</f>
        <v>0</v>
      </c>
      <c r="H81" s="27"/>
      <c r="I81" s="12"/>
    </row>
    <row r="82" spans="1:9" x14ac:dyDescent="0.2">
      <c r="A82" s="21"/>
      <c r="B82" s="22"/>
      <c r="C82" s="23"/>
      <c r="D82" s="24"/>
      <c r="E82" s="23"/>
      <c r="F82" s="38"/>
      <c r="G82" s="26">
        <f>SUM(G78:G81)</f>
        <v>0</v>
      </c>
      <c r="H82" s="27">
        <f>+G82</f>
        <v>0</v>
      </c>
      <c r="I82" s="12"/>
    </row>
    <row r="83" spans="1:9" ht="13.5" thickBot="1" x14ac:dyDescent="0.25">
      <c r="A83" s="53"/>
      <c r="B83" s="54"/>
      <c r="C83" s="55"/>
      <c r="D83" s="56"/>
      <c r="E83" s="55"/>
      <c r="F83" s="57"/>
      <c r="G83" s="58"/>
      <c r="H83" s="59"/>
    </row>
    <row r="84" spans="1:9" ht="13.5" thickTop="1" x14ac:dyDescent="0.2">
      <c r="A84" s="60"/>
      <c r="B84" s="61" t="s">
        <v>71</v>
      </c>
      <c r="C84" s="62"/>
      <c r="D84" s="63"/>
      <c r="E84" s="62"/>
      <c r="F84" s="64"/>
      <c r="G84" s="65"/>
      <c r="H84" s="66"/>
    </row>
    <row r="85" spans="1:9" ht="21" x14ac:dyDescent="0.35">
      <c r="A85" s="50"/>
      <c r="B85" s="67"/>
      <c r="D85" s="43"/>
      <c r="F85" s="44"/>
      <c r="G85" s="68"/>
      <c r="H85" s="66"/>
    </row>
    <row r="86" spans="1:9" x14ac:dyDescent="0.2">
      <c r="A86" s="69"/>
      <c r="B86" s="70"/>
      <c r="C86" s="71"/>
      <c r="D86" s="72"/>
      <c r="E86" s="71"/>
      <c r="F86" s="73"/>
      <c r="G86" s="74"/>
      <c r="H86" s="75"/>
      <c r="I86" s="12"/>
    </row>
    <row r="87" spans="1:9" ht="15.75" thickBot="1" x14ac:dyDescent="0.3">
      <c r="A87" s="76"/>
      <c r="B87" s="77" t="s">
        <v>72</v>
      </c>
      <c r="C87" s="78"/>
      <c r="D87" s="79"/>
      <c r="E87" s="78"/>
      <c r="F87" s="80"/>
      <c r="G87" s="81"/>
      <c r="H87" s="82">
        <f>SUM(H3:H86)</f>
        <v>0</v>
      </c>
      <c r="I87" s="12"/>
    </row>
    <row r="88" spans="1:9" x14ac:dyDescent="0.2">
      <c r="F88" s="83"/>
      <c r="G88" s="83"/>
      <c r="H88" s="83"/>
      <c r="I88" s="12"/>
    </row>
    <row r="89" spans="1:9" x14ac:dyDescent="0.2">
      <c r="A89" s="84"/>
      <c r="B89" s="85"/>
      <c r="C89" s="23"/>
      <c r="D89" s="86"/>
      <c r="E89" s="23"/>
      <c r="F89" s="83"/>
      <c r="G89" s="83"/>
      <c r="H89" s="83"/>
      <c r="I89" s="12"/>
    </row>
  </sheetData>
  <sheetProtection algorithmName="SHA-512" hashValue="107ybdb7vHVJxT2wjy1tbmd1K8Gg2O+ECz/hmOzg2NfaLE5kJ7pHfCjJkrD/cKdTTWBXuuGYHXtlqL2gnApbVg==" saltValue="y9I+BNBQsF8xC7KgWvJzEQ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Meierijstad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hwijng</dc:creator>
  <cp:lastModifiedBy>hwijng</cp:lastModifiedBy>
  <dcterms:created xsi:type="dcterms:W3CDTF">2022-06-22T07:13:49Z</dcterms:created>
  <dcterms:modified xsi:type="dcterms:W3CDTF">2022-07-25T15:07:08Z</dcterms:modified>
</cp:coreProperties>
</file>