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T:\rvo\IUC\02 Inkoop boven EU\14. Cat afval\2022\Verwerken en afvoer van medische hulp- en beschermingsmiddelen VWS 202203148\3 Nota's van Inlichtingen\Nota van Inlichtingen 2\"/>
    </mc:Choice>
  </mc:AlternateContent>
  <xr:revisionPtr revIDLastSave="0" documentId="13_ncr:1_{DFBEE9C1-9FC3-4DDE-9304-19F1A7C4176A}" xr6:coauthVersionLast="47" xr6:coauthVersionMax="47" xr10:uidLastSave="{00000000-0000-0000-0000-000000000000}"/>
  <bookViews>
    <workbookView xWindow="-120" yWindow="-120" windowWidth="21840" windowHeight="13140" xr2:uid="{00000000-000D-0000-FFFF-FFFF00000000}"/>
  </bookViews>
  <sheets>
    <sheet name="Bijlage 6 prijzenblad perceel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1" l="1"/>
  <c r="B18" i="1"/>
  <c r="B12" i="1" l="1"/>
  <c r="D19" i="1" l="1"/>
  <c r="D18" i="1"/>
  <c r="D13" i="1"/>
  <c r="D15" i="1"/>
  <c r="D12" i="1"/>
  <c r="D20" i="1" l="1"/>
  <c r="D16" i="1"/>
  <c r="D21" i="1" l="1"/>
</calcChain>
</file>

<file path=xl/sharedStrings.xml><?xml version="1.0" encoding="utf-8"?>
<sst xmlns="http://schemas.openxmlformats.org/spreadsheetml/2006/main" count="26" uniqueCount="24">
  <si>
    <t>Subtotaal</t>
  </si>
  <si>
    <t>Tarief per kilogram (excl. btw)</t>
  </si>
  <si>
    <t>Kenmerk: 202203148</t>
  </si>
  <si>
    <t>Totaalprijs (excl. btw)</t>
  </si>
  <si>
    <r>
      <t>De vermelde hoeveelheden dienen slechts ter indicatie. Prijzen zijn '</t>
    </r>
    <r>
      <rPr>
        <b/>
        <sz val="9"/>
        <color theme="1"/>
        <rFont val="Verdana"/>
        <family val="2"/>
      </rPr>
      <t>all-in</t>
    </r>
    <r>
      <rPr>
        <sz val="9"/>
        <color theme="1"/>
        <rFont val="Verdana"/>
        <family val="2"/>
      </rPr>
      <t>' (excl. BTW).</t>
    </r>
  </si>
  <si>
    <t>Opbrengsten</t>
  </si>
  <si>
    <t xml:space="preserve">Totaal 'Opbrengsten' (excl. btw) </t>
  </si>
  <si>
    <t>In dit prijzenblad dient inschrijver prijzen (in Euro's) in te vullen voor perceel 1.</t>
  </si>
  <si>
    <t>Hoeveelheid in aantallen</t>
  </si>
  <si>
    <t xml:space="preserve">De totaalprijs wordt berekend door het totaal onder 'Opbrengsten' te verminderen op het totaal onder 'Prijzen'. </t>
  </si>
  <si>
    <t>Transportkosten per rit (heen en retourrit)</t>
  </si>
  <si>
    <t>Verwerkingskosten per kg papier/karton</t>
  </si>
  <si>
    <t>Verwerkingskosten per kg Producten (ongeacht aard/soort/type)</t>
  </si>
  <si>
    <t>Bijlage 6a Prijzenblad - Perceel 1: Kunststofproducten</t>
  </si>
  <si>
    <t xml:space="preserve">Hoeveelheid in kilogram </t>
  </si>
  <si>
    <t xml:space="preserve">Hoeveelheid in aantallen </t>
  </si>
  <si>
    <t>Tarief per rit (excl. btw)</t>
  </si>
  <si>
    <t>Verwerkingskosten</t>
  </si>
  <si>
    <t>Transportkosten</t>
  </si>
  <si>
    <t xml:space="preserve">Totaal 'Kosten' (excl. btw) </t>
  </si>
  <si>
    <r>
      <t xml:space="preserve">Europallet </t>
    </r>
    <r>
      <rPr>
        <i/>
        <sz val="9"/>
        <color theme="1"/>
        <rFont val="Verdana"/>
        <family val="2"/>
      </rPr>
      <t>(minimaal € 6,- en maximaal € 12,-)</t>
    </r>
  </si>
  <si>
    <r>
      <t xml:space="preserve">Blokpallet (en overige pallets) </t>
    </r>
    <r>
      <rPr>
        <i/>
        <sz val="9"/>
        <color theme="1"/>
        <rFont val="Verdana"/>
        <family val="2"/>
      </rPr>
      <t>(minimaal € 1,- en maximaal € 7,50)</t>
    </r>
  </si>
  <si>
    <t>Inschrijver dient enkel de geel gearceerde cel in te vullen. Tarieven worden afgerond op 2 decimalen. Het prijzenblad wordt digitaal ingevuld zodat de totaalprijs (cel D21) automatisch wordt uitgerekend. De totaalprijs betreft de waarde van de opdracht o.b.v. de indicatieve hoeveelheden en aantallen. Prijzenbladen waarin de totaalprijs niet is berekend, kunnen niet verwerkt worden in de beoordeling. 
Inschrijver dient in dit prijzenblad een prijs per kg voor de verwerking van Producten op te geven. Aanvullend wordt een prijs per kg voor de verwerking van papier/karton gevraagd en een tarief voor transport van Producten. Dit betreft het tarief voor zowel de heen als de retourrit. Tot slot wordt Inschrijver gevraagd om aan te geven wat de opbrengst per stuk is voor een Europallet en een blokpallet (en overige pallets).</t>
  </si>
  <si>
    <t>Tarief per stuk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</si>
</sst>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1" x14ac:knownFonts="1">
    <font>
      <sz val="11"/>
      <color theme="1"/>
      <name val="Calibri"/>
      <family val="2"/>
      <scheme val="minor"/>
    </font>
    <font>
      <sz val="11"/>
      <color theme="1"/>
      <name val="Calibri"/>
      <family val="2"/>
      <scheme val="minor"/>
    </font>
    <font>
      <sz val="8"/>
      <name val="Calibri"/>
      <family val="2"/>
      <scheme val="minor"/>
    </font>
    <font>
      <b/>
      <sz val="11"/>
      <color theme="1"/>
      <name val="Verdana"/>
      <family val="2"/>
    </font>
    <font>
      <b/>
      <sz val="10"/>
      <color theme="1"/>
      <name val="Verdana"/>
      <family val="2"/>
    </font>
    <font>
      <sz val="11"/>
      <color theme="1"/>
      <name val="Verdana"/>
      <family val="2"/>
    </font>
    <font>
      <sz val="9"/>
      <color theme="1"/>
      <name val="Verdana"/>
      <family val="2"/>
    </font>
    <font>
      <sz val="9"/>
      <name val="Verdana"/>
      <family val="2"/>
    </font>
    <font>
      <b/>
      <sz val="9"/>
      <color theme="1"/>
      <name val="Verdana"/>
      <family val="2"/>
    </font>
    <font>
      <b/>
      <sz val="9"/>
      <color theme="0"/>
      <name val="Verdana"/>
      <family val="2"/>
    </font>
    <font>
      <i/>
      <sz val="9"/>
      <color theme="1"/>
      <name val="Verdana"/>
      <family val="2"/>
    </font>
  </fonts>
  <fills count="6">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0" tint="-0.14999847407452621"/>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4">
    <xf numFmtId="0" fontId="0" fillId="0" borderId="0" xfId="0"/>
    <xf numFmtId="0" fontId="5" fillId="0" borderId="0" xfId="0" applyFont="1" applyAlignment="1" applyProtection="1">
      <alignment vertical="center"/>
    </xf>
    <xf numFmtId="0" fontId="4" fillId="0" borderId="0" xfId="0" applyFont="1" applyAlignment="1" applyProtection="1">
      <alignment horizontal="left" vertical="center"/>
    </xf>
    <xf numFmtId="0" fontId="3" fillId="0" borderId="0" xfId="0" applyFont="1" applyAlignment="1" applyProtection="1">
      <alignment horizontal="left" vertical="center"/>
    </xf>
    <xf numFmtId="0" fontId="6" fillId="0" borderId="0" xfId="0" applyFont="1" applyAlignment="1" applyProtection="1">
      <alignment horizontal="left" vertical="center"/>
    </xf>
    <xf numFmtId="0" fontId="6" fillId="0" borderId="0" xfId="0" applyFont="1" applyAlignment="1" applyProtection="1">
      <alignment vertical="center" wrapText="1"/>
    </xf>
    <xf numFmtId="0" fontId="9" fillId="3" borderId="1" xfId="0" applyFont="1" applyFill="1" applyBorder="1" applyAlignment="1" applyProtection="1">
      <alignment vertical="center"/>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right" vertical="center"/>
    </xf>
    <xf numFmtId="0" fontId="6" fillId="0" borderId="2" xfId="0" applyFont="1" applyFill="1" applyBorder="1" applyAlignment="1" applyProtection="1">
      <alignment vertical="center"/>
    </xf>
    <xf numFmtId="3" fontId="6" fillId="0" borderId="1" xfId="0" applyNumberFormat="1" applyFont="1" applyFill="1" applyBorder="1" applyAlignment="1" applyProtection="1">
      <alignment horizontal="center" vertical="center"/>
    </xf>
    <xf numFmtId="7" fontId="6" fillId="2" borderId="1" xfId="0" applyNumberFormat="1" applyFont="1" applyFill="1" applyBorder="1" applyAlignment="1" applyProtection="1">
      <alignment horizontal="center" vertical="center"/>
      <protection locked="0"/>
    </xf>
    <xf numFmtId="7" fontId="6" fillId="0" borderId="1" xfId="0" applyNumberFormat="1" applyFont="1" applyFill="1" applyBorder="1" applyAlignment="1" applyProtection="1">
      <alignment vertical="center"/>
    </xf>
    <xf numFmtId="7" fontId="8" fillId="4" borderId="1" xfId="0" applyNumberFormat="1" applyFont="1" applyFill="1" applyBorder="1" applyAlignment="1" applyProtection="1">
      <alignment vertical="center"/>
    </xf>
    <xf numFmtId="7" fontId="8" fillId="5" borderId="1" xfId="1" applyNumberFormat="1" applyFont="1" applyFill="1" applyBorder="1" applyAlignment="1" applyProtection="1">
      <alignment vertical="center"/>
    </xf>
    <xf numFmtId="164" fontId="8" fillId="4" borderId="1" xfId="0" applyNumberFormat="1" applyFont="1" applyFill="1" applyBorder="1" applyAlignment="1" applyProtection="1">
      <alignment vertical="center"/>
    </xf>
    <xf numFmtId="0" fontId="8" fillId="5" borderId="1" xfId="0" applyFont="1" applyFill="1" applyBorder="1" applyAlignment="1" applyProtection="1">
      <alignment horizontal="right" vertical="center"/>
    </xf>
    <xf numFmtId="0" fontId="3" fillId="0" borderId="0" xfId="0" applyFont="1" applyAlignment="1" applyProtection="1">
      <alignment horizontal="left" vertical="center"/>
    </xf>
    <xf numFmtId="0" fontId="6" fillId="0" borderId="0" xfId="0" applyFont="1" applyAlignment="1" applyProtection="1">
      <alignment horizontal="left" vertical="center"/>
    </xf>
    <xf numFmtId="0" fontId="7" fillId="0" borderId="0" xfId="0" applyFont="1" applyAlignment="1" applyProtection="1">
      <alignment vertical="center" wrapText="1"/>
    </xf>
    <xf numFmtId="0" fontId="8" fillId="4" borderId="2" xfId="0" applyFont="1" applyFill="1" applyBorder="1" applyAlignment="1" applyProtection="1">
      <alignment horizontal="right" vertical="center"/>
    </xf>
    <xf numFmtId="0" fontId="8" fillId="4" borderId="4" xfId="0" applyFont="1" applyFill="1" applyBorder="1" applyAlignment="1" applyProtection="1">
      <alignment horizontal="right" vertical="center"/>
    </xf>
    <xf numFmtId="0" fontId="8" fillId="4" borderId="3" xfId="0" applyFont="1" applyFill="1" applyBorder="1" applyAlignment="1" applyProtection="1">
      <alignment horizontal="right" vertical="center"/>
    </xf>
    <xf numFmtId="0" fontId="6" fillId="0" borderId="0" xfId="0" applyFont="1" applyAlignment="1" applyProtection="1">
      <alignment horizontal="left" vertical="center" wrapText="1"/>
    </xf>
  </cellXfs>
  <cellStyles count="3">
    <cellStyle name="Standaard" xfId="0" builtinId="0"/>
    <cellStyle name="Valuta" xfId="1" builtinId="4"/>
    <cellStyle name="Valuta 2" xfId="2" xr:uid="{27CAF6A2-2318-4068-A957-0C5285105E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
  <sheetViews>
    <sheetView tabSelected="1" zoomScaleNormal="100" zoomScaleSheetLayoutView="100" workbookViewId="0">
      <selection sqref="A1:D1"/>
    </sheetView>
  </sheetViews>
  <sheetFormatPr defaultRowHeight="14.25" x14ac:dyDescent="0.25"/>
  <cols>
    <col min="1" max="1" width="61.7109375" style="1" customWidth="1"/>
    <col min="2" max="2" width="20.5703125" style="1" customWidth="1"/>
    <col min="3" max="3" width="20.42578125" style="1" customWidth="1"/>
    <col min="4" max="4" width="23.85546875" style="1" customWidth="1"/>
    <col min="5" max="16384" width="9.140625" style="1"/>
  </cols>
  <sheetData>
    <row r="1" spans="1:4" x14ac:dyDescent="0.25">
      <c r="A1" s="17" t="s">
        <v>13</v>
      </c>
      <c r="B1" s="17"/>
      <c r="C1" s="17"/>
      <c r="D1" s="17"/>
    </row>
    <row r="2" spans="1:4" x14ac:dyDescent="0.25">
      <c r="A2" s="2" t="s">
        <v>2</v>
      </c>
      <c r="B2" s="3"/>
      <c r="C2" s="3"/>
      <c r="D2" s="3"/>
    </row>
    <row r="3" spans="1:4" x14ac:dyDescent="0.25">
      <c r="A3" s="18" t="s">
        <v>7</v>
      </c>
      <c r="B3" s="18"/>
      <c r="C3" s="18"/>
      <c r="D3" s="18"/>
    </row>
    <row r="4" spans="1:4" x14ac:dyDescent="0.25">
      <c r="A4" s="4"/>
      <c r="B4" s="4"/>
      <c r="C4" s="4"/>
      <c r="D4" s="4"/>
    </row>
    <row r="5" spans="1:4" ht="104.25" customHeight="1" x14ac:dyDescent="0.25">
      <c r="A5" s="19" t="s">
        <v>22</v>
      </c>
      <c r="B5" s="19"/>
      <c r="C5" s="19"/>
      <c r="D5" s="19"/>
    </row>
    <row r="6" spans="1:4" x14ac:dyDescent="0.25">
      <c r="A6" s="5"/>
      <c r="B6" s="5"/>
      <c r="C6" s="5"/>
      <c r="D6" s="5"/>
    </row>
    <row r="7" spans="1:4" x14ac:dyDescent="0.25">
      <c r="A7" s="23" t="s">
        <v>9</v>
      </c>
      <c r="B7" s="23"/>
      <c r="C7" s="23"/>
      <c r="D7" s="23"/>
    </row>
    <row r="8" spans="1:4" x14ac:dyDescent="0.25">
      <c r="A8" s="5"/>
      <c r="B8" s="5"/>
      <c r="C8" s="5"/>
      <c r="D8" s="5"/>
    </row>
    <row r="9" spans="1:4" x14ac:dyDescent="0.25">
      <c r="A9" s="18" t="s">
        <v>4</v>
      </c>
      <c r="B9" s="18"/>
      <c r="C9" s="18"/>
      <c r="D9" s="18"/>
    </row>
    <row r="10" spans="1:4" x14ac:dyDescent="0.25">
      <c r="A10" s="4"/>
      <c r="B10" s="4"/>
      <c r="C10" s="4"/>
      <c r="D10" s="4"/>
    </row>
    <row r="11" spans="1:4" ht="22.5" x14ac:dyDescent="0.25">
      <c r="A11" s="6" t="s">
        <v>17</v>
      </c>
      <c r="B11" s="7" t="s">
        <v>14</v>
      </c>
      <c r="C11" s="7" t="s">
        <v>1</v>
      </c>
      <c r="D11" s="8" t="s">
        <v>0</v>
      </c>
    </row>
    <row r="12" spans="1:4" x14ac:dyDescent="0.25">
      <c r="A12" s="9" t="s">
        <v>12</v>
      </c>
      <c r="B12" s="10">
        <f>3363888-B13</f>
        <v>3027499</v>
      </c>
      <c r="C12" s="11">
        <v>0</v>
      </c>
      <c r="D12" s="12">
        <f>B12*C12</f>
        <v>0</v>
      </c>
    </row>
    <row r="13" spans="1:4" x14ac:dyDescent="0.25">
      <c r="A13" s="9" t="s">
        <v>11</v>
      </c>
      <c r="B13" s="10">
        <v>336389</v>
      </c>
      <c r="C13" s="11">
        <v>0</v>
      </c>
      <c r="D13" s="12">
        <f t="shared" ref="D13:D15" si="0">B13*C13</f>
        <v>0</v>
      </c>
    </row>
    <row r="14" spans="1:4" ht="22.5" x14ac:dyDescent="0.25">
      <c r="A14" s="6" t="s">
        <v>18</v>
      </c>
      <c r="B14" s="7" t="s">
        <v>15</v>
      </c>
      <c r="C14" s="7" t="s">
        <v>16</v>
      </c>
      <c r="D14" s="8" t="s">
        <v>0</v>
      </c>
    </row>
    <row r="15" spans="1:4" x14ac:dyDescent="0.25">
      <c r="A15" s="9" t="s">
        <v>10</v>
      </c>
      <c r="B15" s="10">
        <v>583</v>
      </c>
      <c r="C15" s="11">
        <v>0</v>
      </c>
      <c r="D15" s="12">
        <f t="shared" si="0"/>
        <v>0</v>
      </c>
    </row>
    <row r="16" spans="1:4" x14ac:dyDescent="0.25">
      <c r="A16" s="20" t="s">
        <v>19</v>
      </c>
      <c r="B16" s="21"/>
      <c r="C16" s="22"/>
      <c r="D16" s="15">
        <f>D12+D13+D15</f>
        <v>0</v>
      </c>
    </row>
    <row r="17" spans="1:4" ht="22.5" x14ac:dyDescent="0.25">
      <c r="A17" s="6" t="s">
        <v>5</v>
      </c>
      <c r="B17" s="7" t="s">
        <v>8</v>
      </c>
      <c r="C17" s="7" t="s">
        <v>23</v>
      </c>
      <c r="D17" s="8" t="s">
        <v>0</v>
      </c>
    </row>
    <row r="18" spans="1:4" x14ac:dyDescent="0.25">
      <c r="A18" s="9" t="s">
        <v>20</v>
      </c>
      <c r="B18" s="10">
        <f>19222*0.9</f>
        <v>17299.8</v>
      </c>
      <c r="C18" s="11">
        <v>0</v>
      </c>
      <c r="D18" s="12">
        <f>B18*C18</f>
        <v>0</v>
      </c>
    </row>
    <row r="19" spans="1:4" x14ac:dyDescent="0.25">
      <c r="A19" s="9" t="s">
        <v>21</v>
      </c>
      <c r="B19" s="10">
        <f>19222*0.1</f>
        <v>1922.2</v>
      </c>
      <c r="C19" s="11">
        <v>0</v>
      </c>
      <c r="D19" s="12">
        <f>B19*C19</f>
        <v>0</v>
      </c>
    </row>
    <row r="20" spans="1:4" x14ac:dyDescent="0.25">
      <c r="A20" s="20" t="s">
        <v>6</v>
      </c>
      <c r="B20" s="21"/>
      <c r="C20" s="22"/>
      <c r="D20" s="13">
        <f>SUM(D18:D19)</f>
        <v>0</v>
      </c>
    </row>
    <row r="21" spans="1:4" x14ac:dyDescent="0.25">
      <c r="A21" s="16" t="s">
        <v>3</v>
      </c>
      <c r="B21" s="16"/>
      <c r="C21" s="16"/>
      <c r="D21" s="14">
        <f>D16-D20</f>
        <v>0</v>
      </c>
    </row>
  </sheetData>
  <sheetProtection algorithmName="SHA-512" hashValue="VWVzb7cobYxnDfC31eBwTyXZlTchNQduLkwMt+R+EURzJTKvRcHUOpRpB1STixyppTykkValQrTaEJNaib1Igw==" saltValue="XUD8m8RIjhkXUu8PuayAgg==" spinCount="100000" sheet="1" objects="1" scenarios="1"/>
  <mergeCells count="8">
    <mergeCell ref="A21:C21"/>
    <mergeCell ref="A1:D1"/>
    <mergeCell ref="A3:D3"/>
    <mergeCell ref="A5:D5"/>
    <mergeCell ref="A9:D9"/>
    <mergeCell ref="A16:C16"/>
    <mergeCell ref="A20:C20"/>
    <mergeCell ref="A7:D7"/>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6 prijzenblad perceel 1</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Albers, J. (Jaap)</dc:creator>
  <cp:lastModifiedBy>Kerkhoff, T. van den (Thomas)</cp:lastModifiedBy>
  <cp:lastPrinted>2020-11-09T08:03:03Z</cp:lastPrinted>
  <dcterms:created xsi:type="dcterms:W3CDTF">2015-06-02T08:07:03Z</dcterms:created>
  <dcterms:modified xsi:type="dcterms:W3CDTF">2022-12-23T18:25:40Z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2022-09-07T10:05:29Z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06f7b184-52e1-497e-b2c2-f6a4c8771d6f</vt:lpwstr>
  </property>
  <property fmtid="{D5CDD505-2E9C-101B-9397-08002B2CF9AE}" pid="8" name="MSIP_Label_4bde8109-f994-4a60-a1d3-5c95e2ff3620_ContentBits">
    <vt:lpwstr>0</vt:lpwstr>
  </property>
</Properties>
</file>