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T:\Inkoopprojecten\Infra &amp; Facilitair\2021-81 Uitvoering RS - Veiligheidspersoneel\10. Productie inschrijvingsleidraad en bijlagen\"/>
    </mc:Choice>
  </mc:AlternateContent>
  <xr:revisionPtr revIDLastSave="0" documentId="8_{E2771B05-BEBF-479E-B3B7-A6DB0C00D3C3}" xr6:coauthVersionLast="45" xr6:coauthVersionMax="45" xr10:uidLastSave="{00000000-0000-0000-0000-000000000000}"/>
  <bookViews>
    <workbookView xWindow="-120" yWindow="-120" windowWidth="20730" windowHeight="11160" xr2:uid="{00000000-000D-0000-FFFF-FFFF00000000}"/>
  </bookViews>
  <sheets>
    <sheet name="Prijzenblad" sheetId="2" r:id="rId1"/>
  </sheets>
  <definedNames>
    <definedName name="_xlnm.Print_Area" localSheetId="0">Prijzenblad!$A$1:$K$124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90" i="2" l="1"/>
  <c r="K91" i="2"/>
  <c r="K86" i="2"/>
  <c r="K87" i="2"/>
  <c r="K82" i="2"/>
  <c r="K83" i="2"/>
  <c r="J103" i="2"/>
  <c r="K103" i="2" s="1"/>
  <c r="J102" i="2"/>
  <c r="K102" i="2" s="1"/>
  <c r="J99" i="2"/>
  <c r="K99" i="2" s="1"/>
  <c r="J98" i="2"/>
  <c r="K98" i="2" s="1"/>
  <c r="J95" i="2"/>
  <c r="K95" i="2" s="1"/>
  <c r="J94" i="2"/>
  <c r="K94" i="2" s="1"/>
  <c r="J91" i="2"/>
  <c r="J90" i="2"/>
  <c r="J87" i="2"/>
  <c r="J86" i="2"/>
  <c r="J83" i="2"/>
  <c r="J82" i="2"/>
  <c r="J107" i="2"/>
  <c r="K107" i="2" s="1"/>
  <c r="J106" i="2"/>
  <c r="K106" i="2" s="1"/>
  <c r="J105" i="2"/>
  <c r="K105" i="2" s="1"/>
  <c r="J101" i="2"/>
  <c r="K101" i="2" s="1"/>
  <c r="G100" i="2"/>
  <c r="J97" i="2"/>
  <c r="K97" i="2" s="1"/>
  <c r="G96" i="2"/>
  <c r="J93" i="2"/>
  <c r="K93" i="2" s="1"/>
  <c r="G92" i="2"/>
  <c r="J89" i="2"/>
  <c r="K89" i="2" s="1"/>
  <c r="G88" i="2"/>
  <c r="J85" i="2"/>
  <c r="K85" i="2" s="1"/>
  <c r="G84" i="2"/>
  <c r="J81" i="2"/>
  <c r="K81" i="2" s="1"/>
  <c r="G80" i="2"/>
  <c r="I100" i="2" l="1"/>
  <c r="E60" i="2"/>
  <c r="E51" i="2"/>
  <c r="E42" i="2"/>
  <c r="E33" i="2"/>
  <c r="E24" i="2"/>
  <c r="E15" i="2"/>
  <c r="I96" i="2" l="1"/>
  <c r="K96" i="2"/>
  <c r="K100" i="2" l="1"/>
  <c r="I92" i="2" l="1"/>
  <c r="K92" i="2" s="1"/>
  <c r="I88" i="2" l="1"/>
  <c r="K88" i="2" s="1"/>
  <c r="I84" i="2"/>
  <c r="K84" i="2" s="1"/>
  <c r="I80" i="2"/>
  <c r="K80" i="2" s="1"/>
  <c r="K109" i="2" l="1"/>
  <c r="J110" i="2" s="1"/>
</calcChain>
</file>

<file path=xl/sharedStrings.xml><?xml version="1.0" encoding="utf-8"?>
<sst xmlns="http://schemas.openxmlformats.org/spreadsheetml/2006/main" count="175" uniqueCount="64">
  <si>
    <t>Inschrijver (naam)</t>
  </si>
  <si>
    <t>Aldus voor akkoord getekend en  naar waarheid verstrekt.</t>
  </si>
  <si>
    <t>Datum:</t>
  </si>
  <si>
    <t>Organisatie:</t>
  </si>
  <si>
    <t>Naam vertegenwoordiger Inschrijver c.q. Penvoerder:</t>
  </si>
  <si>
    <t>Functie:</t>
  </si>
  <si>
    <t>Handtekening:</t>
  </si>
  <si>
    <t>Totaal</t>
  </si>
  <si>
    <t>Inzet</t>
  </si>
  <si>
    <t>Werktijden</t>
  </si>
  <si>
    <t>Daginzet week (ma - vr)</t>
  </si>
  <si>
    <t>Nachtinzet week (ma - vr)</t>
  </si>
  <si>
    <t>06.00 - 22.00 uur</t>
  </si>
  <si>
    <t>zie weekendinzet</t>
  </si>
  <si>
    <t>22.00 - 06.00 uur</t>
  </si>
  <si>
    <t>De werkzaamheden worden in de volgende diensten met bijbehorende werktijden ingezet:</t>
  </si>
  <si>
    <t>Onderdeel</t>
  </si>
  <si>
    <t>Fictieve Urenverdeling jaarinzet</t>
  </si>
  <si>
    <t>inzet week</t>
  </si>
  <si>
    <t>inzet weekend</t>
  </si>
  <si>
    <t>Uren dag</t>
  </si>
  <si>
    <t>Tarief Dag</t>
  </si>
  <si>
    <t>Uren Nacht</t>
  </si>
  <si>
    <t>Tarief Nacht</t>
  </si>
  <si>
    <t>Totale fictieve omzet in 1 jaar</t>
  </si>
  <si>
    <t>VHP tram (VKR)</t>
  </si>
  <si>
    <t>VHP tram rijbewijs B (VKR)</t>
  </si>
  <si>
    <t>LWB metro (LWB)</t>
  </si>
  <si>
    <t>VHP metro (VHP)</t>
  </si>
  <si>
    <t>VHP tram bev. pl. afz. (BRL)</t>
  </si>
  <si>
    <t>All-in tarief / uur</t>
  </si>
  <si>
    <t>Tarief Veiligheidspersoon tram (VKR)</t>
  </si>
  <si>
    <t>Tarief Veiligheidspersoon tram met rijbewijs B (VKR)</t>
  </si>
  <si>
    <t>Tarief Veiligheidspersoon tram bevoegd plaatsen afzetting (BRL)</t>
  </si>
  <si>
    <t>Tarief Veiligheidspersoon metro (VHP)</t>
  </si>
  <si>
    <t>Tarief Leider werkplek beveiliging metro (LWB)</t>
  </si>
  <si>
    <r>
      <t>Bijlage 6   Prijzenblad</t>
    </r>
    <r>
      <rPr>
        <sz val="11"/>
        <color theme="1"/>
        <rFont val="Arial"/>
        <family val="2"/>
      </rPr>
      <t xml:space="preserve"> EUA Veiligheidsdiensten spoorwerkzaamheden Tram-/ Metro Baan</t>
    </r>
  </si>
  <si>
    <t>Tarief Veiligheidspersoon tram met rijbewijs C1 (BRL)</t>
  </si>
  <si>
    <t>All-in tarief</t>
  </si>
  <si>
    <t>Afzettingenwagen</t>
  </si>
  <si>
    <t>Aanhanger Pijlwagen</t>
  </si>
  <si>
    <t>VHP tram rijbewijs C1 (BRL)</t>
  </si>
  <si>
    <t>Dag en Nacht</t>
  </si>
  <si>
    <t>Consignatietarief weekdienst</t>
  </si>
  <si>
    <t>7 dagen 24uur</t>
  </si>
  <si>
    <t>1 dag 24 uur</t>
  </si>
  <si>
    <t>Consignatietarief dagdienst</t>
  </si>
  <si>
    <t>De prijs inzet voertuigen is ongeacht dag/ nacht/ week/ weekend/ feestdag hetzelfde</t>
  </si>
  <si>
    <t>Eenheidstarief dagdeel</t>
  </si>
  <si>
    <t>Dag of Nacht</t>
  </si>
  <si>
    <t>Tarief personenauto op aanvraag (Tram)</t>
  </si>
  <si>
    <t>Tarief voertuig om afzettingen te vervoeren op aanvraag (Tram)</t>
  </si>
  <si>
    <t>Tarief aanhanger Pijlwagen op aanvraag (Tram)</t>
  </si>
  <si>
    <t>Personenauto</t>
  </si>
  <si>
    <t>aantal dagdelen</t>
  </si>
  <si>
    <t>Totaal Uren</t>
  </si>
  <si>
    <t>Eenheidstarief</t>
  </si>
  <si>
    <t>Consignatie week</t>
  </si>
  <si>
    <t>Consignatie dag</t>
  </si>
  <si>
    <t>Weekendinzet uurtarief</t>
  </si>
  <si>
    <t>Feestdag uurtarief</t>
  </si>
  <si>
    <r>
      <rPr>
        <b/>
        <sz val="10"/>
        <color theme="1"/>
        <rFont val="Arial"/>
        <family val="2"/>
      </rPr>
      <t>Aangenomen kaders</t>
    </r>
    <r>
      <rPr>
        <sz val="10"/>
        <color theme="1"/>
        <rFont val="Arial"/>
        <family val="2"/>
      </rPr>
      <t xml:space="preserve">
Het aantal werkuren voor Veiligheidspersonen en Werkplekbeveiligers o.b..v. de projecten in de planning in 2022 is geraamd op 45.000 uur. Voor alle dienstverleners geldt dat over het jaar genomen 80% van de uren in de week, en 15% in het weekend worden ingezet. 5% zijn consignatiediensten. Voor de dienstverleners Tram geldt dat over het jaar genomen 60% van deze over het jaar genomen uren worden ingezet voor dagdiensten, en 40% van de uren voor nachtdiensten. De uitzondering op de regel is de Veiligheidspersoon Tram (BRL) die juist 80% van zijn diensten in de nacht levert. Voor de dienstverleners Tram geldt dat slechts 5% wordt ingezet voor dagdiensten en maar liefst 95% wordt ingezet voor nachtdiensten.</t>
    </r>
  </si>
  <si>
    <t>Totstandkoming van de Totale fictieve beoordelingsprijs geschied conform de uitleg in de aanbestedingsleidraad paragraaf 5.3
Inschrijver vult de in de Invulstaat geel gemarkeerde cellen in, en ondertekent het formulier. Een incompleet ingevulde Invulstaat wordt door GVB niet in de beoordeling meegenomen, en resulteert in uitsluiting van deelname aan de aanbestedingsprocedure.
De in de geel gemarkeerde velden ingevulde prijzen zijn op straffe van uitsluiting van de aanbestedingsprocedure reëel.</t>
  </si>
  <si>
    <t>Totale Inschrijfprijs (fictieve omzet in 2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</si>
</sst>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0"/>
      <color theme="1"/>
      <name val="Arial"/>
      <family val="2"/>
    </font>
    <font>
      <b/>
      <sz val="10"/>
      <color theme="1"/>
      <name val="Arial"/>
      <family val="2"/>
    </font>
    <font>
      <sz val="8"/>
      <color theme="1"/>
      <name val="Arial"/>
      <family val="2"/>
    </font>
    <font>
      <i/>
      <sz val="10"/>
      <color theme="1"/>
      <name val="Arial"/>
      <family val="2"/>
    </font>
    <font>
      <b/>
      <sz val="11"/>
      <color theme="1"/>
      <name val="Arial"/>
      <family val="2"/>
    </font>
    <font>
      <sz val="11"/>
      <color theme="1"/>
      <name val="Arial"/>
      <family val="2"/>
    </font>
    <font>
      <b/>
      <sz val="12"/>
      <color theme="1"/>
      <name val="Arial"/>
      <family val="2"/>
    </font>
    <font>
      <b/>
      <i/>
      <sz val="10"/>
      <color theme="1"/>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7"/>
        <bgColor indexed="64"/>
      </patternFill>
    </fill>
    <fill>
      <patternFill patternType="solid">
        <fgColor theme="0"/>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tint="-0.2499465926084170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46">
    <xf numFmtId="0" fontId="0" fillId="0" borderId="0" xfId="0"/>
    <xf numFmtId="0" fontId="0" fillId="0" borderId="0" xfId="0" applyFont="1" applyProtection="1"/>
    <xf numFmtId="10" fontId="0" fillId="0" borderId="0" xfId="0" applyNumberFormat="1" applyFont="1" applyProtection="1"/>
    <xf numFmtId="0" fontId="3" fillId="0" borderId="0" xfId="0" applyFont="1" applyProtection="1"/>
    <xf numFmtId="0" fontId="1" fillId="0" borderId="0" xfId="0" applyFont="1" applyProtection="1"/>
    <xf numFmtId="0" fontId="0" fillId="0" borderId="3" xfId="0" applyFont="1" applyBorder="1" applyProtection="1"/>
    <xf numFmtId="0" fontId="0" fillId="0" borderId="0" xfId="0" applyFont="1" applyAlignment="1" applyProtection="1">
      <alignment wrapText="1"/>
    </xf>
    <xf numFmtId="0" fontId="0" fillId="0" borderId="0" xfId="0" applyFont="1" applyFill="1" applyProtection="1"/>
    <xf numFmtId="0" fontId="0" fillId="0" borderId="0" xfId="0" applyFont="1" applyAlignment="1" applyProtection="1">
      <alignment vertical="top"/>
    </xf>
    <xf numFmtId="164" fontId="0" fillId="0" borderId="0" xfId="0" applyNumberFormat="1" applyFont="1" applyBorder="1" applyAlignment="1" applyProtection="1">
      <alignment wrapText="1"/>
    </xf>
    <xf numFmtId="0" fontId="4" fillId="0" borderId="3" xfId="0" applyFont="1" applyBorder="1" applyAlignment="1" applyProtection="1"/>
    <xf numFmtId="0" fontId="0" fillId="0" borderId="0" xfId="0" applyBorder="1" applyAlignment="1" applyProtection="1"/>
    <xf numFmtId="164" fontId="0" fillId="0" borderId="0" xfId="0" applyNumberFormat="1" applyFont="1" applyFill="1" applyBorder="1" applyAlignment="1" applyProtection="1">
      <alignment horizontal="center"/>
    </xf>
    <xf numFmtId="164" fontId="0" fillId="0" borderId="0" xfId="0" applyNumberFormat="1" applyFont="1" applyFill="1" applyBorder="1" applyAlignment="1" applyProtection="1">
      <alignment horizontal="center" wrapText="1"/>
    </xf>
    <xf numFmtId="0" fontId="2" fillId="0" borderId="0" xfId="0" applyFont="1" applyAlignment="1" applyProtection="1">
      <alignment horizontal="left"/>
    </xf>
    <xf numFmtId="164" fontId="0" fillId="3" borderId="2" xfId="0" applyNumberFormat="1" applyFont="1" applyFill="1" applyBorder="1" applyAlignment="1" applyProtection="1">
      <alignment horizontal="center" vertical="center" wrapText="1"/>
      <protection locked="0"/>
    </xf>
    <xf numFmtId="0" fontId="0" fillId="0" borderId="0" xfId="0" applyFont="1" applyFill="1" applyBorder="1" applyProtection="1"/>
    <xf numFmtId="0" fontId="0" fillId="0" borderId="2" xfId="0" applyFont="1" applyBorder="1" applyAlignment="1" applyProtection="1">
      <alignment horizontal="left" vertical="center" wrapText="1"/>
    </xf>
    <xf numFmtId="0" fontId="0" fillId="0" borderId="0" xfId="0" applyBorder="1" applyAlignment="1" applyProtection="1">
      <protection locked="0"/>
    </xf>
    <xf numFmtId="0" fontId="2" fillId="0" borderId="0" xfId="0" applyFont="1" applyFill="1" applyBorder="1" applyAlignment="1" applyProtection="1">
      <protection locked="0"/>
    </xf>
    <xf numFmtId="0" fontId="1" fillId="4" borderId="2" xfId="0" applyFont="1" applyFill="1" applyBorder="1" applyAlignment="1" applyProtection="1">
      <alignment horizontal="left" vertical="center" wrapText="1"/>
    </xf>
    <xf numFmtId="0" fontId="1" fillId="4" borderId="2" xfId="0" applyFont="1" applyFill="1" applyBorder="1" applyAlignment="1" applyProtection="1">
      <alignment horizontal="center" vertical="center" wrapText="1"/>
    </xf>
    <xf numFmtId="164" fontId="0" fillId="0" borderId="2" xfId="0" applyNumberFormat="1" applyFont="1" applyFill="1" applyBorder="1" applyAlignment="1" applyProtection="1">
      <alignment horizontal="center" vertical="center" wrapText="1"/>
    </xf>
    <xf numFmtId="0" fontId="0" fillId="0" borderId="0" xfId="0" applyFont="1" applyFill="1" applyBorder="1" applyAlignment="1" applyProtection="1"/>
    <xf numFmtId="0" fontId="0" fillId="0" borderId="0" xfId="0" applyFont="1" applyBorder="1" applyAlignment="1" applyProtection="1">
      <alignment horizontal="left" vertical="center" wrapText="1"/>
    </xf>
    <xf numFmtId="164" fontId="0" fillId="0" borderId="0" xfId="0" applyNumberFormat="1" applyFont="1" applyFill="1" applyBorder="1" applyAlignment="1" applyProtection="1">
      <alignment horizontal="center" vertical="center" wrapText="1"/>
    </xf>
    <xf numFmtId="0" fontId="0" fillId="0" borderId="0" xfId="0" applyFont="1" applyBorder="1" applyAlignment="1" applyProtection="1">
      <alignment horizontal="left" vertical="center"/>
    </xf>
    <xf numFmtId="164" fontId="0" fillId="0" borderId="0"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2" xfId="0" applyFont="1" applyBorder="1" applyAlignment="1" applyProtection="1">
      <alignment horizontal="left" vertical="center" wrapText="1"/>
    </xf>
    <xf numFmtId="0" fontId="0" fillId="0" borderId="2" xfId="0" applyFont="1" applyBorder="1" applyAlignment="1" applyProtection="1">
      <alignment horizontal="left" vertical="center"/>
    </xf>
    <xf numFmtId="164" fontId="0" fillId="0" borderId="2" xfId="0" applyNumberFormat="1" applyFont="1" applyFill="1" applyBorder="1" applyAlignment="1" applyProtection="1">
      <alignment horizontal="center" vertical="center"/>
    </xf>
    <xf numFmtId="0" fontId="1" fillId="5" borderId="2" xfId="0" applyFont="1" applyFill="1" applyBorder="1" applyAlignment="1" applyProtection="1">
      <alignment horizontal="left" vertical="center"/>
    </xf>
    <xf numFmtId="0" fontId="1" fillId="5" borderId="2" xfId="0" applyFont="1" applyFill="1" applyBorder="1" applyProtection="1"/>
    <xf numFmtId="164" fontId="1" fillId="5" borderId="2" xfId="0" applyNumberFormat="1" applyFont="1" applyFill="1" applyBorder="1" applyAlignment="1" applyProtection="1">
      <alignment horizontal="left" vertical="center"/>
    </xf>
    <xf numFmtId="164" fontId="0" fillId="0" borderId="2" xfId="0" applyNumberFormat="1" applyFont="1" applyBorder="1" applyAlignment="1" applyProtection="1">
      <alignment horizontal="center"/>
    </xf>
    <xf numFmtId="164" fontId="0" fillId="0" borderId="2" xfId="0" applyNumberFormat="1" applyFont="1" applyBorder="1" applyAlignment="1" applyProtection="1">
      <alignment horizontal="right"/>
    </xf>
    <xf numFmtId="0" fontId="1" fillId="5" borderId="2" xfId="0" applyFont="1" applyFill="1" applyBorder="1" applyAlignment="1" applyProtection="1">
      <alignment horizontal="center"/>
    </xf>
    <xf numFmtId="0" fontId="1" fillId="7" borderId="4" xfId="0" applyFont="1" applyFill="1" applyBorder="1" applyAlignment="1" applyProtection="1"/>
    <xf numFmtId="0" fontId="1" fillId="7" borderId="6" xfId="0" applyFont="1" applyFill="1" applyBorder="1" applyAlignment="1" applyProtection="1"/>
    <xf numFmtId="0" fontId="0" fillId="7" borderId="6" xfId="0" applyFont="1" applyFill="1" applyBorder="1" applyAlignment="1" applyProtection="1">
      <alignment wrapText="1"/>
    </xf>
    <xf numFmtId="0" fontId="0" fillId="7" borderId="5" xfId="0" applyFont="1" applyFill="1" applyBorder="1" applyAlignment="1" applyProtection="1">
      <alignment wrapText="1"/>
    </xf>
    <xf numFmtId="0" fontId="7" fillId="0" borderId="0" xfId="0" applyFont="1" applyFill="1" applyBorder="1" applyAlignment="1" applyProtection="1"/>
    <xf numFmtId="1" fontId="0" fillId="0" borderId="2" xfId="0" applyNumberFormat="1" applyBorder="1" applyAlignment="1">
      <alignment horizontal="center" vertical="center" wrapText="1"/>
    </xf>
    <xf numFmtId="164" fontId="0" fillId="0" borderId="5" xfId="0" applyNumberFormat="1" applyFont="1" applyBorder="1" applyAlignment="1" applyProtection="1">
      <alignment horizontal="right"/>
    </xf>
    <xf numFmtId="0" fontId="0" fillId="0" borderId="7" xfId="0" applyFont="1" applyBorder="1" applyAlignment="1" applyProtection="1">
      <alignment horizontal="left" vertical="center"/>
    </xf>
    <xf numFmtId="1" fontId="0" fillId="0" borderId="7" xfId="0" applyNumberFormat="1" applyBorder="1" applyAlignment="1">
      <alignment horizontal="center" vertical="center" wrapText="1"/>
    </xf>
    <xf numFmtId="164" fontId="0" fillId="0" borderId="7" xfId="0" applyNumberFormat="1" applyFont="1" applyFill="1" applyBorder="1" applyAlignment="1" applyProtection="1">
      <alignment horizontal="center" vertical="center"/>
    </xf>
    <xf numFmtId="164" fontId="0" fillId="0" borderId="7" xfId="0" applyNumberFormat="1" applyFont="1" applyBorder="1" applyAlignment="1" applyProtection="1">
      <alignment horizontal="center"/>
    </xf>
    <xf numFmtId="0" fontId="0" fillId="0" borderId="6" xfId="0" applyFont="1" applyBorder="1" applyAlignment="1" applyProtection="1">
      <alignment horizontal="left" vertical="center"/>
    </xf>
    <xf numFmtId="164" fontId="0" fillId="0" borderId="6" xfId="0" applyNumberFormat="1" applyFont="1" applyFill="1" applyBorder="1" applyAlignment="1" applyProtection="1">
      <alignment horizontal="center" vertical="center"/>
    </xf>
    <xf numFmtId="164" fontId="0" fillId="0" borderId="5" xfId="0" applyNumberFormat="1" applyFont="1" applyBorder="1" applyAlignment="1" applyProtection="1">
      <alignment horizontal="center"/>
    </xf>
    <xf numFmtId="164" fontId="0" fillId="0" borderId="7" xfId="0" applyNumberFormat="1" applyFont="1" applyBorder="1" applyAlignment="1" applyProtection="1">
      <alignment horizontal="right"/>
    </xf>
    <xf numFmtId="0" fontId="0" fillId="0" borderId="9" xfId="0" applyFont="1" applyBorder="1" applyAlignment="1" applyProtection="1">
      <alignment horizontal="left" vertical="center"/>
    </xf>
    <xf numFmtId="0" fontId="0" fillId="0" borderId="10" xfId="0" applyFont="1" applyBorder="1" applyAlignment="1" applyProtection="1">
      <alignment horizontal="left" vertical="center"/>
    </xf>
    <xf numFmtId="1" fontId="0" fillId="0" borderId="10" xfId="0" applyNumberFormat="1" applyBorder="1" applyAlignment="1">
      <alignment horizontal="center" vertical="center" wrapText="1"/>
    </xf>
    <xf numFmtId="164" fontId="0" fillId="0" borderId="10" xfId="0" applyNumberFormat="1" applyFont="1" applyFill="1" applyBorder="1" applyAlignment="1" applyProtection="1">
      <alignment horizontal="center" vertical="center"/>
    </xf>
    <xf numFmtId="164" fontId="0" fillId="0" borderId="10" xfId="0" applyNumberFormat="1" applyFont="1" applyBorder="1" applyAlignment="1" applyProtection="1">
      <alignment horizontal="center"/>
    </xf>
    <xf numFmtId="0" fontId="6" fillId="6" borderId="11" xfId="0" applyFont="1" applyFill="1" applyBorder="1" applyAlignment="1" applyProtection="1">
      <alignment horizontal="left" vertical="center"/>
    </xf>
    <xf numFmtId="0" fontId="0" fillId="6" borderId="1" xfId="0" applyFont="1" applyFill="1" applyBorder="1" applyAlignment="1" applyProtection="1">
      <alignment horizontal="left" vertical="center"/>
    </xf>
    <xf numFmtId="164" fontId="0" fillId="6" borderId="1" xfId="0" applyNumberFormat="1" applyFont="1" applyFill="1" applyBorder="1" applyAlignment="1" applyProtection="1">
      <alignment horizontal="center" vertical="center"/>
    </xf>
    <xf numFmtId="0" fontId="0" fillId="0" borderId="6" xfId="0" applyFont="1" applyBorder="1" applyAlignment="1" applyProtection="1">
      <alignment horizontal="center" vertical="center"/>
    </xf>
    <xf numFmtId="0" fontId="0" fillId="0" borderId="6" xfId="0" applyFont="1" applyBorder="1" applyAlignment="1" applyProtection="1">
      <alignment horizontal="center"/>
    </xf>
    <xf numFmtId="0" fontId="1" fillId="0" borderId="4" xfId="0" applyFont="1" applyBorder="1" applyAlignment="1" applyProtection="1">
      <alignment horizontal="left" vertical="center"/>
    </xf>
    <xf numFmtId="164" fontId="1" fillId="0" borderId="8" xfId="0" applyNumberFormat="1" applyFont="1" applyBorder="1" applyAlignment="1" applyProtection="1">
      <alignment horizontal="right"/>
    </xf>
    <xf numFmtId="0" fontId="0" fillId="0" borderId="0" xfId="0" applyBorder="1" applyAlignment="1">
      <alignment horizontal="left" vertical="center" wrapText="1"/>
    </xf>
    <xf numFmtId="0" fontId="3" fillId="0" borderId="0" xfId="0" applyFont="1" applyBorder="1" applyAlignment="1" applyProtection="1">
      <alignment horizontal="left" vertical="center" wrapText="1"/>
    </xf>
    <xf numFmtId="0" fontId="6" fillId="6" borderId="1" xfId="0" applyFont="1" applyFill="1" applyBorder="1" applyAlignment="1" applyProtection="1">
      <alignment horizontal="left" vertical="center"/>
    </xf>
    <xf numFmtId="0" fontId="4" fillId="0" borderId="0" xfId="0" applyFont="1" applyBorder="1" applyAlignment="1" applyProtection="1"/>
    <xf numFmtId="0" fontId="0" fillId="0" borderId="0" xfId="0" applyFont="1" applyBorder="1" applyProtection="1"/>
    <xf numFmtId="0" fontId="1" fillId="4" borderId="2" xfId="0" applyFont="1" applyFill="1" applyBorder="1" applyAlignment="1">
      <alignment horizontal="left" vertical="center" wrapText="1"/>
    </xf>
    <xf numFmtId="0" fontId="1" fillId="4" borderId="2" xfId="0" applyFont="1" applyFill="1" applyBorder="1" applyAlignment="1">
      <alignment horizontal="center" vertical="center" wrapText="1"/>
    </xf>
    <xf numFmtId="0" fontId="0" fillId="0" borderId="2" xfId="0" applyBorder="1" applyAlignment="1">
      <alignment horizontal="left" vertical="center" wrapText="1"/>
    </xf>
    <xf numFmtId="164" fontId="0" fillId="3" borderId="2" xfId="0" applyNumberFormat="1" applyFill="1" applyBorder="1" applyAlignment="1" applyProtection="1">
      <alignment horizontal="center" vertical="center" wrapText="1"/>
      <protection locked="0"/>
    </xf>
    <xf numFmtId="0" fontId="3" fillId="0" borderId="0" xfId="0" applyFont="1" applyAlignment="1">
      <alignment horizontal="left" vertical="center"/>
    </xf>
    <xf numFmtId="0" fontId="0" fillId="0" borderId="0" xfId="0" applyAlignment="1">
      <alignment horizontal="left" vertical="center"/>
    </xf>
    <xf numFmtId="164" fontId="0" fillId="0" borderId="0" xfId="0" applyNumberFormat="1" applyAlignment="1">
      <alignment horizontal="center" vertical="center"/>
    </xf>
    <xf numFmtId="0" fontId="1" fillId="8" borderId="4" xfId="0" applyFont="1" applyFill="1" applyBorder="1"/>
    <xf numFmtId="0" fontId="1" fillId="8" borderId="6" xfId="0" applyFont="1" applyFill="1" applyBorder="1"/>
    <xf numFmtId="0" fontId="0" fillId="8" borderId="6" xfId="0" applyFill="1" applyBorder="1" applyAlignment="1">
      <alignment wrapText="1"/>
    </xf>
    <xf numFmtId="0" fontId="0" fillId="8" borderId="5" xfId="0" applyFill="1" applyBorder="1" applyAlignment="1">
      <alignment wrapText="1"/>
    </xf>
    <xf numFmtId="0" fontId="0" fillId="0" borderId="2" xfId="0" applyFont="1" applyBorder="1" applyProtection="1"/>
    <xf numFmtId="0" fontId="0" fillId="0" borderId="0" xfId="0" applyAlignment="1">
      <alignment wrapText="1"/>
    </xf>
    <xf numFmtId="0" fontId="0" fillId="0" borderId="0" xfId="0" applyAlignment="1"/>
    <xf numFmtId="0" fontId="0" fillId="0" borderId="12" xfId="0" applyFont="1" applyFill="1" applyBorder="1" applyAlignment="1" applyProtection="1">
      <alignment horizontal="left" vertical="center" wrapText="1"/>
    </xf>
    <xf numFmtId="164" fontId="0" fillId="3" borderId="5" xfId="0" applyNumberFormat="1" applyFill="1" applyBorder="1" applyAlignment="1" applyProtection="1">
      <alignment horizontal="center" vertical="center" wrapText="1"/>
      <protection locked="0"/>
    </xf>
    <xf numFmtId="0" fontId="0" fillId="7" borderId="6" xfId="0" applyFill="1" applyBorder="1" applyAlignment="1">
      <alignment horizontal="left" vertical="center" wrapText="1"/>
    </xf>
    <xf numFmtId="0" fontId="0" fillId="0" borderId="2" xfId="0" applyFont="1" applyBorder="1" applyAlignment="1" applyProtection="1">
      <alignment horizontal="left" vertical="center"/>
    </xf>
    <xf numFmtId="0" fontId="0" fillId="0" borderId="2" xfId="0" applyFont="1" applyBorder="1" applyAlignment="1" applyProtection="1">
      <alignment horizontal="center"/>
    </xf>
    <xf numFmtId="0" fontId="0" fillId="0" borderId="2" xfId="0" applyFont="1" applyBorder="1" applyAlignment="1" applyProtection="1">
      <alignment horizontal="center" vertical="center"/>
    </xf>
    <xf numFmtId="164" fontId="6" fillId="0" borderId="0" xfId="0" applyNumberFormat="1" applyFont="1" applyBorder="1" applyAlignment="1">
      <alignment horizontal="right" vertical="center"/>
    </xf>
    <xf numFmtId="0" fontId="0" fillId="0" borderId="7" xfId="0" applyFont="1" applyBorder="1" applyAlignment="1" applyProtection="1">
      <alignment horizontal="center" vertical="center"/>
    </xf>
    <xf numFmtId="164" fontId="0" fillId="0" borderId="6" xfId="0" applyNumberFormat="1" applyFont="1" applyBorder="1" applyAlignment="1" applyProtection="1">
      <alignment horizontal="center"/>
    </xf>
    <xf numFmtId="0" fontId="0" fillId="0" borderId="14" xfId="0" applyFont="1" applyBorder="1" applyAlignment="1" applyProtection="1">
      <alignment horizontal="left" vertical="center"/>
    </xf>
    <xf numFmtId="1" fontId="0" fillId="0" borderId="14" xfId="0" applyNumberFormat="1" applyBorder="1" applyAlignment="1">
      <alignment horizontal="center" vertical="center" wrapText="1"/>
    </xf>
    <xf numFmtId="0" fontId="0" fillId="0" borderId="14" xfId="0" applyFont="1" applyBorder="1" applyProtection="1"/>
    <xf numFmtId="164" fontId="0" fillId="0" borderId="14" xfId="0" applyNumberFormat="1" applyFont="1" applyFill="1" applyBorder="1" applyAlignment="1" applyProtection="1">
      <alignment horizontal="center" vertical="center"/>
    </xf>
    <xf numFmtId="164" fontId="0" fillId="0" borderId="14" xfId="0" applyNumberFormat="1" applyFont="1" applyBorder="1" applyAlignment="1" applyProtection="1">
      <alignment horizontal="center"/>
    </xf>
    <xf numFmtId="164" fontId="0" fillId="0" borderId="14" xfId="0" applyNumberFormat="1" applyFont="1" applyBorder="1" applyAlignment="1" applyProtection="1">
      <alignment horizontal="right"/>
    </xf>
    <xf numFmtId="1" fontId="0" fillId="0" borderId="6" xfId="0" applyNumberFormat="1" applyBorder="1" applyAlignment="1">
      <alignment horizontal="center" vertical="center" wrapText="1"/>
    </xf>
    <xf numFmtId="0" fontId="1" fillId="4" borderId="14" xfId="0" applyFont="1" applyFill="1" applyBorder="1" applyAlignment="1" applyProtection="1">
      <alignment horizontal="center" vertical="center" wrapText="1"/>
    </xf>
    <xf numFmtId="0" fontId="0" fillId="7" borderId="4" xfId="0" applyFont="1" applyFill="1" applyBorder="1" applyAlignment="1" applyProtection="1">
      <alignment wrapText="1"/>
    </xf>
    <xf numFmtId="164" fontId="0" fillId="7" borderId="5" xfId="0" applyNumberFormat="1" applyFill="1" applyBorder="1" applyAlignment="1" applyProtection="1">
      <alignment horizontal="center" vertical="center" wrapText="1"/>
    </xf>
    <xf numFmtId="0" fontId="0" fillId="0" borderId="4" xfId="0" applyFont="1" applyBorder="1" applyAlignment="1" applyProtection="1">
      <alignment horizontal="left" vertical="center"/>
    </xf>
    <xf numFmtId="0" fontId="0" fillId="0" borderId="5" xfId="0" applyBorder="1" applyAlignment="1">
      <alignment horizontal="left" vertical="center"/>
    </xf>
    <xf numFmtId="0" fontId="0" fillId="0" borderId="2" xfId="0" applyFont="1" applyBorder="1" applyAlignment="1" applyProtection="1"/>
    <xf numFmtId="0" fontId="0" fillId="0" borderId="2" xfId="0" applyBorder="1" applyAlignment="1"/>
    <xf numFmtId="0" fontId="0" fillId="0" borderId="6" xfId="0" applyBorder="1" applyAlignment="1">
      <alignment horizontal="left" vertical="center"/>
    </xf>
    <xf numFmtId="0" fontId="0" fillId="0" borderId="14" xfId="0" applyFont="1" applyBorder="1" applyAlignment="1" applyProtection="1">
      <alignment horizontal="left" vertical="center"/>
    </xf>
    <xf numFmtId="0" fontId="0" fillId="0" borderId="14" xfId="0" applyBorder="1" applyAlignment="1">
      <alignment horizontal="left" vertical="center"/>
    </xf>
    <xf numFmtId="0" fontId="0" fillId="0" borderId="9" xfId="0" applyFont="1" applyBorder="1" applyAlignment="1" applyProtection="1">
      <alignment horizontal="left" vertical="center"/>
    </xf>
    <xf numFmtId="0" fontId="0" fillId="0" borderId="13" xfId="0" applyBorder="1" applyAlignment="1">
      <alignment horizontal="left" vertical="center"/>
    </xf>
    <xf numFmtId="0" fontId="1" fillId="5" borderId="4" xfId="0" applyFont="1" applyFill="1" applyBorder="1" applyAlignment="1" applyProtection="1">
      <alignment horizontal="left" vertical="center"/>
    </xf>
    <xf numFmtId="0" fontId="0" fillId="0" borderId="4" xfId="0" applyFont="1" applyBorder="1" applyAlignment="1" applyProtection="1"/>
    <xf numFmtId="0" fontId="0" fillId="0" borderId="5" xfId="0" applyBorder="1" applyAlignment="1"/>
    <xf numFmtId="0" fontId="0" fillId="0" borderId="4" xfId="0" applyFont="1" applyBorder="1" applyAlignment="1" applyProtection="1">
      <alignment horizontal="left" vertical="center" wrapText="1"/>
    </xf>
    <xf numFmtId="0" fontId="0" fillId="0" borderId="5" xfId="0" applyBorder="1" applyAlignment="1">
      <alignment horizontal="left" vertical="center" wrapText="1"/>
    </xf>
    <xf numFmtId="0" fontId="1" fillId="4" borderId="4" xfId="0" applyFont="1" applyFill="1" applyBorder="1" applyAlignment="1" applyProtection="1">
      <alignment horizontal="left" vertical="center" wrapText="1"/>
    </xf>
    <xf numFmtId="0" fontId="0" fillId="0" borderId="4" xfId="0" applyBorder="1" applyAlignment="1">
      <alignment horizontal="left" vertical="center" wrapText="1"/>
    </xf>
    <xf numFmtId="0" fontId="1" fillId="4" borderId="4" xfId="0" applyFont="1" applyFill="1" applyBorder="1" applyAlignment="1">
      <alignment horizontal="left" vertical="center" wrapText="1"/>
    </xf>
    <xf numFmtId="0" fontId="1" fillId="0" borderId="2" xfId="0" applyFont="1" applyBorder="1" applyAlignment="1" applyProtection="1">
      <alignment vertical="top"/>
    </xf>
    <xf numFmtId="0" fontId="0" fillId="0" borderId="2" xfId="0" applyBorder="1" applyAlignment="1">
      <alignment vertical="top"/>
    </xf>
    <xf numFmtId="164" fontId="6" fillId="6" borderId="1" xfId="0" applyNumberFormat="1" applyFont="1" applyFill="1" applyBorder="1" applyAlignment="1" applyProtection="1">
      <alignment horizontal="right" vertical="center"/>
    </xf>
    <xf numFmtId="164" fontId="6" fillId="0" borderId="8" xfId="0" applyNumberFormat="1" applyFont="1" applyBorder="1" applyAlignment="1">
      <alignment horizontal="right" vertical="center"/>
    </xf>
    <xf numFmtId="0" fontId="1" fillId="0" borderId="2" xfId="0" applyFont="1" applyBorder="1" applyAlignment="1" applyProtection="1">
      <alignment vertical="center"/>
    </xf>
    <xf numFmtId="0" fontId="0" fillId="0" borderId="2" xfId="0" applyBorder="1" applyAlignment="1">
      <alignment vertical="center"/>
    </xf>
    <xf numFmtId="0" fontId="1" fillId="0" borderId="2" xfId="0" applyFont="1" applyBorder="1" applyAlignment="1" applyProtection="1">
      <alignment vertical="center" wrapText="1"/>
    </xf>
    <xf numFmtId="0" fontId="0" fillId="0" borderId="2" xfId="0" applyBorder="1" applyAlignment="1">
      <alignment vertical="center" wrapText="1"/>
    </xf>
    <xf numFmtId="0" fontId="0" fillId="2" borderId="0" xfId="0" applyFont="1" applyFill="1" applyAlignment="1" applyProtection="1">
      <alignment vertical="center" wrapText="1"/>
    </xf>
    <xf numFmtId="0" fontId="0" fillId="0" borderId="0" xfId="0" applyAlignment="1">
      <alignment wrapText="1"/>
    </xf>
    <xf numFmtId="0" fontId="0" fillId="3" borderId="4" xfId="0" applyFont="1" applyFill="1" applyBorder="1" applyAlignment="1" applyProtection="1">
      <alignment wrapText="1"/>
      <protection locked="0"/>
    </xf>
    <xf numFmtId="0" fontId="0" fillId="0" borderId="6" xfId="0" applyBorder="1" applyAlignment="1" applyProtection="1">
      <protection locked="0"/>
    </xf>
    <xf numFmtId="0" fontId="0" fillId="0" borderId="5" xfId="0" applyBorder="1" applyAlignment="1" applyProtection="1">
      <protection locked="0"/>
    </xf>
    <xf numFmtId="0" fontId="2" fillId="3" borderId="1" xfId="0" applyFont="1" applyFill="1" applyBorder="1" applyAlignment="1" applyProtection="1">
      <protection locked="0"/>
    </xf>
    <xf numFmtId="0" fontId="0" fillId="0" borderId="1" xfId="0" applyBorder="1" applyAlignment="1" applyProtection="1">
      <protection locked="0"/>
    </xf>
    <xf numFmtId="0" fontId="0" fillId="2" borderId="0" xfId="0" applyFill="1" applyAlignment="1">
      <alignment vertical="center" wrapText="1"/>
    </xf>
    <xf numFmtId="0" fontId="0" fillId="0" borderId="0" xfId="0" applyAlignment="1">
      <alignment vertical="center" wrapText="1"/>
    </xf>
    <xf numFmtId="0" fontId="0" fillId="0" borderId="0" xfId="0" applyAlignment="1"/>
    <xf numFmtId="0" fontId="1" fillId="4" borderId="2" xfId="0" applyFont="1" applyFill="1" applyBorder="1" applyAlignment="1" applyProtection="1">
      <alignment horizontal="center"/>
    </xf>
    <xf numFmtId="0" fontId="0" fillId="4" borderId="2" xfId="0" applyFill="1" applyBorder="1" applyAlignment="1">
      <alignment horizontal="center"/>
    </xf>
    <xf numFmtId="164" fontId="0" fillId="3" borderId="2" xfId="0" applyNumberFormat="1" applyFont="1" applyFill="1" applyBorder="1" applyAlignment="1" applyProtection="1">
      <alignment horizontal="center"/>
      <protection locked="0"/>
    </xf>
    <xf numFmtId="164" fontId="0" fillId="0" borderId="2" xfId="0" applyNumberFormat="1" applyBorder="1" applyAlignment="1" applyProtection="1">
      <alignment horizontal="center"/>
      <protection locked="0"/>
    </xf>
    <xf numFmtId="0" fontId="0" fillId="9" borderId="2" xfId="0" applyFont="1" applyFill="1" applyBorder="1" applyAlignment="1" applyProtection="1">
      <alignment horizontal="center"/>
    </xf>
    <xf numFmtId="0" fontId="0" fillId="0" borderId="2" xfId="0" applyBorder="1" applyAlignment="1">
      <alignment horizontal="center"/>
    </xf>
    <xf numFmtId="0" fontId="1" fillId="4" borderId="14" xfId="0" applyFont="1" applyFill="1" applyBorder="1" applyAlignment="1" applyProtection="1">
      <alignment horizontal="center"/>
    </xf>
    <xf numFmtId="0" fontId="0" fillId="4" borderId="14" xfId="0" applyFill="1" applyBorder="1" applyAlignment="1">
      <alignment horizontal="center"/>
    </xf>
  </cellXfs>
  <cellStyles count="1">
    <cellStyle name="Standaard" xfId="0" builtinId="0"/>
  </cellStyles>
  <dxfs count="0"/>
  <tableStyles count="0" defaultTableStyle="TableStyleMedium2" defaultPivotStyle="PivotStyleLight16"/>
  <colors>
    <mruColors>
      <color rgb="FFFFFFCC"/>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390525</xdr:colOff>
      <xdr:row>0</xdr:row>
      <xdr:rowOff>19050</xdr:rowOff>
    </xdr:from>
    <xdr:to>
      <xdr:col>10</xdr:col>
      <xdr:colOff>2540</xdr:colOff>
      <xdr:row>1</xdr:row>
      <xdr:rowOff>19685</xdr:rowOff>
    </xdr:to>
    <xdr:pic>
      <xdr:nvPicPr>
        <xdr:cNvPr id="4" name="Afbeelding 3" descr="Beschrijving: http://www.intermediair.nl/vacature/logo/1503883/medium">
          <a:extLst>
            <a:ext uri="{FF2B5EF4-FFF2-40B4-BE49-F238E27FC236}">
              <a16:creationId xmlns:a16="http://schemas.microsoft.com/office/drawing/2014/main" id="{3B3E9D09-B211-4CD5-95CC-A1D1FB0BD33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9050"/>
          <a:ext cx="1355090" cy="534035"/>
        </a:xfrm>
        <a:prstGeom prst="rect">
          <a:avLst/>
        </a:prstGeom>
        <a:noFill/>
        <a:ln>
          <a:noFill/>
        </a:ln>
      </xdr:spPr>
    </xdr:pic>
    <xdr:clientData/>
  </xdr:twoCellAnchor>
  <xdr:oneCellAnchor>
    <xdr:from>
      <xdr:col>8</xdr:col>
      <xdr:colOff>390525</xdr:colOff>
      <xdr:row>72</xdr:row>
      <xdr:rowOff>19050</xdr:rowOff>
    </xdr:from>
    <xdr:ext cx="1355090" cy="534035"/>
    <xdr:pic>
      <xdr:nvPicPr>
        <xdr:cNvPr id="3" name="Afbeelding 2" descr="Beschrijving: http://www.intermediair.nl/vacature/logo/1503883/medium">
          <a:extLst>
            <a:ext uri="{FF2B5EF4-FFF2-40B4-BE49-F238E27FC236}">
              <a16:creationId xmlns:a16="http://schemas.microsoft.com/office/drawing/2014/main" id="{7BCB0908-4742-4C60-8813-6A200B9C54E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3182600"/>
          <a:ext cx="1355090" cy="534035"/>
        </a:xfrm>
        <a:prstGeom prst="rect">
          <a:avLst/>
        </a:prstGeom>
        <a:noFill/>
        <a:ln>
          <a:noFill/>
        </a:ln>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7"/>
  <sheetViews>
    <sheetView tabSelected="1" topLeftCell="A25" zoomScaleNormal="100" workbookViewId="0">
      <selection activeCell="E48" sqref="E48"/>
    </sheetView>
  </sheetViews>
  <sheetFormatPr defaultRowHeight="12.75" x14ac:dyDescent="0.2"/>
  <cols>
    <col min="1" max="1" width="2.5703125" style="1" customWidth="1"/>
    <col min="2" max="2" width="14.7109375" style="1" customWidth="1"/>
    <col min="3" max="3" width="12.85546875" style="1" customWidth="1"/>
    <col min="4" max="4" width="16" style="1" bestFit="1" customWidth="1"/>
    <col min="5" max="5" width="15.85546875" style="1" bestFit="1" customWidth="1"/>
    <col min="6" max="6" width="10.42578125" style="1" bestFit="1" customWidth="1"/>
    <col min="7" max="7" width="11" style="1" bestFit="1" customWidth="1"/>
    <col min="8" max="8" width="12" style="1" bestFit="1" customWidth="1"/>
    <col min="9" max="9" width="12" style="1" customWidth="1"/>
    <col min="10" max="10" width="14.140625" style="1" bestFit="1" customWidth="1"/>
    <col min="11" max="11" width="14.140625" style="1" customWidth="1"/>
    <col min="12" max="12" width="9.140625" style="1"/>
    <col min="13" max="13" width="9.28515625" style="1" bestFit="1" customWidth="1"/>
    <col min="14" max="14" width="10.7109375" style="1" bestFit="1" customWidth="1"/>
    <col min="15" max="15" width="9.140625" style="1"/>
    <col min="16" max="16" width="10.7109375" style="1" bestFit="1" customWidth="1"/>
    <col min="17" max="17" width="9.140625" style="1"/>
    <col min="18" max="18" width="10.7109375" style="1" bestFit="1" customWidth="1"/>
    <col min="19" max="16384" width="9.140625" style="1"/>
  </cols>
  <sheetData>
    <row r="1" spans="2:15" ht="42" customHeight="1" thickBot="1" x14ac:dyDescent="0.3">
      <c r="B1" s="10" t="s">
        <v>36</v>
      </c>
      <c r="C1" s="10"/>
      <c r="D1" s="5"/>
      <c r="E1" s="5"/>
      <c r="F1" s="5"/>
      <c r="G1" s="5"/>
      <c r="H1" s="5"/>
      <c r="I1" s="5"/>
      <c r="J1" s="16"/>
      <c r="K1" s="16"/>
      <c r="L1" s="16"/>
      <c r="M1" s="16"/>
      <c r="N1" s="16"/>
      <c r="O1" s="16"/>
    </row>
    <row r="2" spans="2:15" ht="13.5" thickTop="1" x14ac:dyDescent="0.2">
      <c r="B2" s="2"/>
      <c r="C2" s="2"/>
    </row>
    <row r="3" spans="2:15" x14ac:dyDescent="0.2">
      <c r="B3" s="2"/>
      <c r="C3" s="2"/>
    </row>
    <row r="4" spans="2:15" x14ac:dyDescent="0.2">
      <c r="B4" s="14" t="s">
        <v>0</v>
      </c>
      <c r="C4" s="14"/>
      <c r="D4" s="133"/>
      <c r="E4" s="134"/>
      <c r="F4" s="134"/>
      <c r="G4" s="134"/>
      <c r="H4" s="134"/>
    </row>
    <row r="5" spans="2:15" x14ac:dyDescent="0.2">
      <c r="D5" s="19"/>
      <c r="E5" s="18"/>
      <c r="F5" s="11"/>
      <c r="G5" s="11"/>
    </row>
    <row r="6" spans="2:15" ht="101.25" customHeight="1" x14ac:dyDescent="0.2">
      <c r="B6" s="135" t="s">
        <v>61</v>
      </c>
      <c r="C6" s="135"/>
      <c r="D6" s="136"/>
      <c r="E6" s="136"/>
      <c r="F6" s="136"/>
      <c r="G6" s="136"/>
      <c r="H6" s="137"/>
      <c r="I6" s="137"/>
      <c r="J6" s="83"/>
    </row>
    <row r="7" spans="2:15" x14ac:dyDescent="0.2">
      <c r="D7" s="19"/>
      <c r="E7" s="18"/>
      <c r="F7" s="11"/>
      <c r="G7" s="11"/>
    </row>
    <row r="8" spans="2:15" x14ac:dyDescent="0.2">
      <c r="B8" s="42" t="s">
        <v>15</v>
      </c>
      <c r="C8" s="23"/>
      <c r="D8" s="11"/>
      <c r="E8" s="11"/>
      <c r="F8" s="11"/>
    </row>
    <row r="10" spans="2:15" ht="12.75" customHeight="1" x14ac:dyDescent="0.2">
      <c r="B10" s="38" t="s">
        <v>31</v>
      </c>
      <c r="C10" s="39"/>
      <c r="D10" s="39"/>
      <c r="E10" s="39"/>
      <c r="F10" s="40"/>
      <c r="G10" s="41"/>
      <c r="H10" s="6"/>
    </row>
    <row r="11" spans="2:15" ht="12.75" customHeight="1" x14ac:dyDescent="0.2">
      <c r="B11" s="117" t="s">
        <v>8</v>
      </c>
      <c r="C11" s="116"/>
      <c r="D11" s="20" t="s">
        <v>9</v>
      </c>
      <c r="E11" s="21" t="s">
        <v>30</v>
      </c>
      <c r="F11" s="138" t="s">
        <v>56</v>
      </c>
      <c r="G11" s="139"/>
    </row>
    <row r="12" spans="2:15" ht="12.75" customHeight="1" x14ac:dyDescent="0.2">
      <c r="B12" s="115" t="s">
        <v>10</v>
      </c>
      <c r="C12" s="116"/>
      <c r="D12" s="17" t="s">
        <v>12</v>
      </c>
      <c r="E12" s="15"/>
      <c r="F12" s="142"/>
      <c r="G12" s="143"/>
    </row>
    <row r="13" spans="2:15" ht="12.75" customHeight="1" x14ac:dyDescent="0.2">
      <c r="B13" s="115" t="s">
        <v>11</v>
      </c>
      <c r="C13" s="116"/>
      <c r="D13" s="17" t="s">
        <v>14</v>
      </c>
      <c r="E13" s="15"/>
      <c r="F13" s="142"/>
      <c r="G13" s="143"/>
    </row>
    <row r="14" spans="2:15" ht="12.75" customHeight="1" x14ac:dyDescent="0.2">
      <c r="B14" s="115" t="s">
        <v>59</v>
      </c>
      <c r="C14" s="116"/>
      <c r="D14" s="17" t="s">
        <v>42</v>
      </c>
      <c r="E14" s="15"/>
      <c r="F14" s="142"/>
      <c r="G14" s="143"/>
    </row>
    <row r="15" spans="2:15" ht="12.75" customHeight="1" x14ac:dyDescent="0.2">
      <c r="B15" s="115" t="s">
        <v>60</v>
      </c>
      <c r="C15" s="116"/>
      <c r="D15" s="29" t="s">
        <v>13</v>
      </c>
      <c r="E15" s="22">
        <f>E14</f>
        <v>0</v>
      </c>
      <c r="F15" s="142"/>
      <c r="G15" s="143"/>
    </row>
    <row r="16" spans="2:15" ht="12.75" customHeight="1" x14ac:dyDescent="0.2">
      <c r="B16" s="113" t="s">
        <v>43</v>
      </c>
      <c r="C16" s="114"/>
      <c r="D16" s="84" t="s">
        <v>44</v>
      </c>
      <c r="E16" s="22"/>
      <c r="F16" s="140"/>
      <c r="G16" s="141"/>
    </row>
    <row r="17" spans="2:8" ht="12.75" customHeight="1" x14ac:dyDescent="0.2">
      <c r="B17" s="115" t="s">
        <v>46</v>
      </c>
      <c r="C17" s="116"/>
      <c r="D17" s="17" t="s">
        <v>45</v>
      </c>
      <c r="E17" s="22"/>
      <c r="F17" s="140"/>
      <c r="G17" s="141"/>
    </row>
    <row r="18" spans="2:8" ht="12.75" customHeight="1" x14ac:dyDescent="0.2">
      <c r="B18" s="24"/>
      <c r="C18" s="24"/>
      <c r="D18" s="24"/>
      <c r="E18" s="25"/>
    </row>
    <row r="19" spans="2:8" ht="12.75" customHeight="1" x14ac:dyDescent="0.2">
      <c r="B19" s="38" t="s">
        <v>32</v>
      </c>
      <c r="C19" s="39"/>
      <c r="D19" s="40"/>
      <c r="E19" s="101"/>
      <c r="F19" s="40"/>
      <c r="G19" s="41"/>
    </row>
    <row r="20" spans="2:8" ht="12.75" customHeight="1" x14ac:dyDescent="0.2">
      <c r="B20" s="117" t="s">
        <v>8</v>
      </c>
      <c r="C20" s="116"/>
      <c r="D20" s="20" t="s">
        <v>9</v>
      </c>
      <c r="E20" s="100" t="s">
        <v>30</v>
      </c>
      <c r="F20" s="144" t="s">
        <v>56</v>
      </c>
      <c r="G20" s="145"/>
    </row>
    <row r="21" spans="2:8" ht="12.75" customHeight="1" x14ac:dyDescent="0.2">
      <c r="B21" s="115" t="s">
        <v>10</v>
      </c>
      <c r="C21" s="116"/>
      <c r="D21" s="17" t="s">
        <v>12</v>
      </c>
      <c r="E21" s="15"/>
      <c r="F21" s="142"/>
      <c r="G21" s="143"/>
    </row>
    <row r="22" spans="2:8" ht="12.75" customHeight="1" x14ac:dyDescent="0.2">
      <c r="B22" s="115" t="s">
        <v>11</v>
      </c>
      <c r="C22" s="116"/>
      <c r="D22" s="17" t="s">
        <v>14</v>
      </c>
      <c r="E22" s="15"/>
      <c r="F22" s="142"/>
      <c r="G22" s="143"/>
    </row>
    <row r="23" spans="2:8" ht="12.75" customHeight="1" x14ac:dyDescent="0.2">
      <c r="B23" s="115" t="s">
        <v>59</v>
      </c>
      <c r="C23" s="116"/>
      <c r="D23" s="17" t="s">
        <v>42</v>
      </c>
      <c r="E23" s="15"/>
      <c r="F23" s="142"/>
      <c r="G23" s="143"/>
    </row>
    <row r="24" spans="2:8" ht="12.75" customHeight="1" x14ac:dyDescent="0.2">
      <c r="B24" s="115" t="s">
        <v>60</v>
      </c>
      <c r="C24" s="116"/>
      <c r="D24" s="29" t="s">
        <v>13</v>
      </c>
      <c r="E24" s="22">
        <f>E23</f>
        <v>0</v>
      </c>
      <c r="F24" s="142"/>
      <c r="G24" s="143"/>
    </row>
    <row r="25" spans="2:8" ht="12.75" customHeight="1" x14ac:dyDescent="0.2">
      <c r="B25" s="113" t="s">
        <v>43</v>
      </c>
      <c r="C25" s="114"/>
      <c r="D25" s="84" t="s">
        <v>44</v>
      </c>
      <c r="E25" s="22"/>
      <c r="F25" s="140"/>
      <c r="G25" s="141"/>
    </row>
    <row r="26" spans="2:8" ht="12.75" customHeight="1" x14ac:dyDescent="0.2">
      <c r="B26" s="115" t="s">
        <v>46</v>
      </c>
      <c r="C26" s="116"/>
      <c r="D26" s="17" t="s">
        <v>45</v>
      </c>
      <c r="E26" s="22"/>
      <c r="F26" s="140"/>
      <c r="G26" s="141"/>
      <c r="H26" s="9"/>
    </row>
    <row r="27" spans="2:8" x14ac:dyDescent="0.2">
      <c r="B27" s="24"/>
      <c r="C27" s="24"/>
      <c r="D27" s="24"/>
      <c r="E27" s="25"/>
      <c r="F27" s="12"/>
      <c r="G27" s="13"/>
      <c r="H27" s="9"/>
    </row>
    <row r="28" spans="2:8" x14ac:dyDescent="0.2">
      <c r="B28" s="38" t="s">
        <v>33</v>
      </c>
      <c r="C28" s="39"/>
      <c r="D28" s="40"/>
      <c r="E28" s="101"/>
      <c r="F28" s="40"/>
      <c r="G28" s="41"/>
      <c r="H28" s="9"/>
    </row>
    <row r="29" spans="2:8" x14ac:dyDescent="0.2">
      <c r="B29" s="117" t="s">
        <v>8</v>
      </c>
      <c r="C29" s="116"/>
      <c r="D29" s="20" t="s">
        <v>9</v>
      </c>
      <c r="E29" s="21" t="s">
        <v>30</v>
      </c>
      <c r="F29" s="138" t="s">
        <v>56</v>
      </c>
      <c r="G29" s="139"/>
      <c r="H29" s="9"/>
    </row>
    <row r="30" spans="2:8" x14ac:dyDescent="0.2">
      <c r="B30" s="115" t="s">
        <v>10</v>
      </c>
      <c r="C30" s="116"/>
      <c r="D30" s="17" t="s">
        <v>12</v>
      </c>
      <c r="E30" s="15"/>
      <c r="F30" s="142"/>
      <c r="G30" s="143"/>
      <c r="H30" s="9"/>
    </row>
    <row r="31" spans="2:8" x14ac:dyDescent="0.2">
      <c r="B31" s="115" t="s">
        <v>11</v>
      </c>
      <c r="C31" s="116"/>
      <c r="D31" s="17" t="s">
        <v>14</v>
      </c>
      <c r="E31" s="15"/>
      <c r="F31" s="142"/>
      <c r="G31" s="143"/>
      <c r="H31" s="9"/>
    </row>
    <row r="32" spans="2:8" ht="12.75" customHeight="1" x14ac:dyDescent="0.2">
      <c r="B32" s="115" t="s">
        <v>59</v>
      </c>
      <c r="C32" s="116"/>
      <c r="D32" s="17" t="s">
        <v>42</v>
      </c>
      <c r="E32" s="15"/>
      <c r="F32" s="142"/>
      <c r="G32" s="143"/>
      <c r="H32" s="9"/>
    </row>
    <row r="33" spans="2:10" ht="12.75" customHeight="1" x14ac:dyDescent="0.2">
      <c r="B33" s="115" t="s">
        <v>60</v>
      </c>
      <c r="C33" s="116"/>
      <c r="D33" s="29" t="s">
        <v>13</v>
      </c>
      <c r="E33" s="22">
        <f>E32</f>
        <v>0</v>
      </c>
      <c r="F33" s="142"/>
      <c r="G33" s="143"/>
      <c r="H33" s="9"/>
    </row>
    <row r="34" spans="2:10" ht="12.75" customHeight="1" x14ac:dyDescent="0.2">
      <c r="B34" s="113" t="s">
        <v>43</v>
      </c>
      <c r="C34" s="114"/>
      <c r="D34" s="84" t="s">
        <v>44</v>
      </c>
      <c r="E34" s="22"/>
      <c r="F34" s="140"/>
      <c r="G34" s="141"/>
      <c r="H34" s="8"/>
      <c r="I34" s="7"/>
      <c r="J34" s="7"/>
    </row>
    <row r="35" spans="2:10" ht="12.75" customHeight="1" x14ac:dyDescent="0.2">
      <c r="B35" s="115" t="s">
        <v>46</v>
      </c>
      <c r="C35" s="116"/>
      <c r="D35" s="17" t="s">
        <v>45</v>
      </c>
      <c r="E35" s="22"/>
      <c r="F35" s="140"/>
      <c r="G35" s="141"/>
    </row>
    <row r="36" spans="2:10" x14ac:dyDescent="0.2">
      <c r="B36" s="24"/>
      <c r="C36" s="24"/>
      <c r="D36" s="24"/>
      <c r="E36" s="25"/>
    </row>
    <row r="37" spans="2:10" x14ac:dyDescent="0.2">
      <c r="B37" s="38" t="s">
        <v>37</v>
      </c>
      <c r="C37" s="39"/>
      <c r="D37" s="40"/>
      <c r="E37" s="101"/>
      <c r="F37" s="40"/>
      <c r="G37" s="41"/>
    </row>
    <row r="38" spans="2:10" x14ac:dyDescent="0.2">
      <c r="B38" s="117" t="s">
        <v>8</v>
      </c>
      <c r="C38" s="116"/>
      <c r="D38" s="20" t="s">
        <v>9</v>
      </c>
      <c r="E38" s="21" t="s">
        <v>30</v>
      </c>
      <c r="F38" s="138" t="s">
        <v>56</v>
      </c>
      <c r="G38" s="139"/>
    </row>
    <row r="39" spans="2:10" ht="12.75" customHeight="1" x14ac:dyDescent="0.2">
      <c r="B39" s="115" t="s">
        <v>10</v>
      </c>
      <c r="C39" s="116"/>
      <c r="D39" s="17" t="s">
        <v>12</v>
      </c>
      <c r="E39" s="15"/>
      <c r="F39" s="142"/>
      <c r="G39" s="143"/>
    </row>
    <row r="40" spans="2:10" ht="12.75" customHeight="1" x14ac:dyDescent="0.2">
      <c r="B40" s="115" t="s">
        <v>11</v>
      </c>
      <c r="C40" s="116"/>
      <c r="D40" s="17" t="s">
        <v>14</v>
      </c>
      <c r="E40" s="15"/>
      <c r="F40" s="142"/>
      <c r="G40" s="143"/>
    </row>
    <row r="41" spans="2:10" ht="12.75" customHeight="1" x14ac:dyDescent="0.2">
      <c r="B41" s="115" t="s">
        <v>59</v>
      </c>
      <c r="C41" s="116"/>
      <c r="D41" s="17" t="s">
        <v>42</v>
      </c>
      <c r="E41" s="15"/>
      <c r="F41" s="142"/>
      <c r="G41" s="143"/>
    </row>
    <row r="42" spans="2:10" ht="12.75" customHeight="1" x14ac:dyDescent="0.2">
      <c r="B42" s="115" t="s">
        <v>60</v>
      </c>
      <c r="C42" s="116"/>
      <c r="D42" s="29" t="s">
        <v>13</v>
      </c>
      <c r="E42" s="22">
        <f>E41</f>
        <v>0</v>
      </c>
      <c r="F42" s="142"/>
      <c r="G42" s="143"/>
    </row>
    <row r="43" spans="2:10" ht="12.75" customHeight="1" x14ac:dyDescent="0.2">
      <c r="B43" s="113" t="s">
        <v>43</v>
      </c>
      <c r="C43" s="114"/>
      <c r="D43" s="84" t="s">
        <v>44</v>
      </c>
      <c r="E43" s="22"/>
      <c r="F43" s="140"/>
      <c r="G43" s="141"/>
    </row>
    <row r="44" spans="2:10" ht="12.75" customHeight="1" x14ac:dyDescent="0.2">
      <c r="B44" s="115" t="s">
        <v>46</v>
      </c>
      <c r="C44" s="116"/>
      <c r="D44" s="17" t="s">
        <v>45</v>
      </c>
      <c r="E44" s="22"/>
      <c r="F44" s="140"/>
      <c r="G44" s="141"/>
    </row>
    <row r="45" spans="2:10" x14ac:dyDescent="0.2">
      <c r="B45" s="24"/>
      <c r="C45" s="65"/>
      <c r="D45" s="66"/>
      <c r="E45" s="25"/>
    </row>
    <row r="46" spans="2:10" x14ac:dyDescent="0.2">
      <c r="B46" s="38" t="s">
        <v>34</v>
      </c>
      <c r="C46" s="39"/>
      <c r="D46" s="40"/>
      <c r="E46" s="101"/>
      <c r="F46" s="40"/>
      <c r="G46" s="41"/>
    </row>
    <row r="47" spans="2:10" x14ac:dyDescent="0.2">
      <c r="B47" s="117" t="s">
        <v>8</v>
      </c>
      <c r="C47" s="116"/>
      <c r="D47" s="20" t="s">
        <v>9</v>
      </c>
      <c r="E47" s="21" t="s">
        <v>30</v>
      </c>
      <c r="F47" s="138" t="s">
        <v>56</v>
      </c>
      <c r="G47" s="139"/>
    </row>
    <row r="48" spans="2:10" x14ac:dyDescent="0.2">
      <c r="B48" s="115" t="s">
        <v>10</v>
      </c>
      <c r="C48" s="116"/>
      <c r="D48" s="17" t="s">
        <v>12</v>
      </c>
      <c r="E48" s="15"/>
      <c r="F48" s="142"/>
      <c r="G48" s="143"/>
    </row>
    <row r="49" spans="2:7" x14ac:dyDescent="0.2">
      <c r="B49" s="115" t="s">
        <v>11</v>
      </c>
      <c r="C49" s="116"/>
      <c r="D49" s="17" t="s">
        <v>14</v>
      </c>
      <c r="E49" s="15"/>
      <c r="F49" s="142"/>
      <c r="G49" s="143"/>
    </row>
    <row r="50" spans="2:7" ht="12.75" customHeight="1" x14ac:dyDescent="0.2">
      <c r="B50" s="115" t="s">
        <v>59</v>
      </c>
      <c r="C50" s="116"/>
      <c r="D50" s="17" t="s">
        <v>42</v>
      </c>
      <c r="E50" s="15"/>
      <c r="F50" s="142"/>
      <c r="G50" s="143"/>
    </row>
    <row r="51" spans="2:7" ht="12.75" customHeight="1" x14ac:dyDescent="0.2">
      <c r="B51" s="115" t="s">
        <v>60</v>
      </c>
      <c r="C51" s="116"/>
      <c r="D51" s="29" t="s">
        <v>13</v>
      </c>
      <c r="E51" s="22">
        <f>E50</f>
        <v>0</v>
      </c>
      <c r="F51" s="142"/>
      <c r="G51" s="143"/>
    </row>
    <row r="52" spans="2:7" ht="12.75" customHeight="1" x14ac:dyDescent="0.2">
      <c r="B52" s="113" t="s">
        <v>43</v>
      </c>
      <c r="C52" s="114"/>
      <c r="D52" s="84" t="s">
        <v>44</v>
      </c>
      <c r="E52" s="22"/>
      <c r="F52" s="140"/>
      <c r="G52" s="141"/>
    </row>
    <row r="53" spans="2:7" ht="12.75" customHeight="1" x14ac:dyDescent="0.2">
      <c r="B53" s="115" t="s">
        <v>46</v>
      </c>
      <c r="C53" s="116"/>
      <c r="D53" s="17" t="s">
        <v>45</v>
      </c>
      <c r="E53" s="22"/>
      <c r="F53" s="140"/>
      <c r="G53" s="141"/>
    </row>
    <row r="54" spans="2:7" x14ac:dyDescent="0.2">
      <c r="B54" s="24"/>
      <c r="C54" s="65"/>
      <c r="D54" s="66"/>
      <c r="E54" s="25"/>
    </row>
    <row r="55" spans="2:7" x14ac:dyDescent="0.2">
      <c r="B55" s="38" t="s">
        <v>35</v>
      </c>
      <c r="C55" s="39"/>
      <c r="D55" s="40"/>
      <c r="E55" s="101"/>
      <c r="F55" s="40"/>
      <c r="G55" s="41"/>
    </row>
    <row r="56" spans="2:7" x14ac:dyDescent="0.2">
      <c r="B56" s="117" t="s">
        <v>8</v>
      </c>
      <c r="C56" s="116"/>
      <c r="D56" s="20" t="s">
        <v>9</v>
      </c>
      <c r="E56" s="21" t="s">
        <v>30</v>
      </c>
      <c r="F56" s="138" t="s">
        <v>56</v>
      </c>
      <c r="G56" s="139"/>
    </row>
    <row r="57" spans="2:7" x14ac:dyDescent="0.2">
      <c r="B57" s="115" t="s">
        <v>10</v>
      </c>
      <c r="C57" s="116"/>
      <c r="D57" s="17" t="s">
        <v>12</v>
      </c>
      <c r="E57" s="15"/>
      <c r="F57" s="142"/>
      <c r="G57" s="143"/>
    </row>
    <row r="58" spans="2:7" x14ac:dyDescent="0.2">
      <c r="B58" s="115" t="s">
        <v>11</v>
      </c>
      <c r="C58" s="116"/>
      <c r="D58" s="17" t="s">
        <v>14</v>
      </c>
      <c r="E58" s="15"/>
      <c r="F58" s="142"/>
      <c r="G58" s="143"/>
    </row>
    <row r="59" spans="2:7" ht="12.75" customHeight="1" x14ac:dyDescent="0.2">
      <c r="B59" s="115" t="s">
        <v>59</v>
      </c>
      <c r="C59" s="116"/>
      <c r="D59" s="17" t="s">
        <v>42</v>
      </c>
      <c r="E59" s="15"/>
      <c r="F59" s="142"/>
      <c r="G59" s="143"/>
    </row>
    <row r="60" spans="2:7" ht="12.75" customHeight="1" x14ac:dyDescent="0.2">
      <c r="B60" s="115" t="s">
        <v>60</v>
      </c>
      <c r="C60" s="116"/>
      <c r="D60" s="29" t="s">
        <v>13</v>
      </c>
      <c r="E60" s="22">
        <f>E59</f>
        <v>0</v>
      </c>
      <c r="F60" s="142"/>
      <c r="G60" s="143"/>
    </row>
    <row r="61" spans="2:7" ht="12.75" customHeight="1" x14ac:dyDescent="0.2">
      <c r="B61" s="113" t="s">
        <v>43</v>
      </c>
      <c r="C61" s="114"/>
      <c r="D61" s="84" t="s">
        <v>44</v>
      </c>
      <c r="E61" s="22"/>
      <c r="F61" s="140"/>
      <c r="G61" s="141"/>
    </row>
    <row r="62" spans="2:7" ht="12.75" customHeight="1" x14ac:dyDescent="0.2">
      <c r="B62" s="115" t="s">
        <v>46</v>
      </c>
      <c r="C62" s="116"/>
      <c r="D62" s="17" t="s">
        <v>45</v>
      </c>
      <c r="E62" s="22"/>
      <c r="F62" s="140"/>
      <c r="G62" s="141"/>
    </row>
    <row r="63" spans="2:7" ht="12.75" customHeight="1" x14ac:dyDescent="0.2">
      <c r="B63" s="28"/>
      <c r="C63" s="28"/>
      <c r="D63" s="26"/>
      <c r="E63" s="27"/>
    </row>
    <row r="64" spans="2:7" customFormat="1" x14ac:dyDescent="0.2">
      <c r="B64" s="77" t="s">
        <v>51</v>
      </c>
      <c r="C64" s="78"/>
      <c r="D64" s="79"/>
      <c r="E64" s="80"/>
    </row>
    <row r="65" spans="1:12" customFormat="1" x14ac:dyDescent="0.2">
      <c r="B65" s="119" t="s">
        <v>8</v>
      </c>
      <c r="C65" s="116"/>
      <c r="D65" s="70" t="s">
        <v>9</v>
      </c>
      <c r="E65" s="71" t="s">
        <v>38</v>
      </c>
    </row>
    <row r="66" spans="1:12" customFormat="1" x14ac:dyDescent="0.2">
      <c r="B66" s="118" t="s">
        <v>48</v>
      </c>
      <c r="C66" s="116"/>
      <c r="D66" s="72" t="s">
        <v>49</v>
      </c>
      <c r="E66" s="73"/>
    </row>
    <row r="67" spans="1:12" customFormat="1" x14ac:dyDescent="0.2">
      <c r="B67" s="77" t="s">
        <v>50</v>
      </c>
      <c r="C67" s="86"/>
      <c r="D67" s="86"/>
      <c r="E67" s="102"/>
    </row>
    <row r="68" spans="1:12" customFormat="1" ht="12.75" customHeight="1" x14ac:dyDescent="0.2">
      <c r="B68" s="118" t="s">
        <v>48</v>
      </c>
      <c r="C68" s="116"/>
      <c r="D68" s="72" t="s">
        <v>49</v>
      </c>
      <c r="E68" s="85"/>
    </row>
    <row r="69" spans="1:12" customFormat="1" x14ac:dyDescent="0.2">
      <c r="B69" s="77" t="s">
        <v>52</v>
      </c>
      <c r="C69" s="78"/>
      <c r="D69" s="79"/>
      <c r="E69" s="80"/>
    </row>
    <row r="70" spans="1:12" customFormat="1" ht="12.75" customHeight="1" x14ac:dyDescent="0.2">
      <c r="B70" s="118" t="s">
        <v>48</v>
      </c>
      <c r="C70" s="116"/>
      <c r="D70" s="72" t="s">
        <v>49</v>
      </c>
      <c r="E70" s="73"/>
    </row>
    <row r="71" spans="1:12" customFormat="1" x14ac:dyDescent="0.2">
      <c r="B71" s="74" t="s">
        <v>47</v>
      </c>
      <c r="C71" s="74"/>
      <c r="D71" s="75"/>
      <c r="E71" s="76"/>
    </row>
    <row r="72" spans="1:12" customFormat="1" x14ac:dyDescent="0.2">
      <c r="B72" s="1"/>
      <c r="C72" s="1"/>
      <c r="D72" s="1"/>
      <c r="E72" s="1"/>
    </row>
    <row r="73" spans="1:12" customFormat="1" x14ac:dyDescent="0.2">
      <c r="B73" s="1"/>
      <c r="C73" s="1"/>
      <c r="D73" s="1"/>
      <c r="E73" s="1"/>
      <c r="F73" s="1"/>
      <c r="G73" s="1"/>
      <c r="H73" s="1"/>
      <c r="I73" s="1"/>
      <c r="J73" s="1"/>
    </row>
    <row r="74" spans="1:12" x14ac:dyDescent="0.2">
      <c r="A74"/>
    </row>
    <row r="75" spans="1:12" ht="15.75" thickBot="1" x14ac:dyDescent="0.3">
      <c r="B75" s="10" t="s">
        <v>36</v>
      </c>
      <c r="C75" s="10"/>
      <c r="D75" s="5"/>
      <c r="E75" s="5"/>
      <c r="F75" s="5"/>
      <c r="G75" s="5"/>
      <c r="H75" s="5"/>
      <c r="I75" s="5"/>
      <c r="J75" s="16"/>
      <c r="K75" s="16"/>
      <c r="L75" s="16"/>
    </row>
    <row r="76" spans="1:12" ht="15.75" thickTop="1" x14ac:dyDescent="0.25">
      <c r="B76" s="68"/>
      <c r="C76" s="68"/>
      <c r="D76" s="69"/>
      <c r="E76" s="69"/>
      <c r="F76" s="69"/>
      <c r="G76" s="69"/>
      <c r="H76" s="69"/>
      <c r="I76" s="16"/>
      <c r="J76" s="16"/>
    </row>
    <row r="77" spans="1:12" ht="15" x14ac:dyDescent="0.25">
      <c r="B77" s="68"/>
      <c r="C77" s="68"/>
      <c r="D77" s="69"/>
      <c r="E77" s="69"/>
      <c r="F77" s="69"/>
      <c r="G77" s="69"/>
      <c r="H77" s="69"/>
      <c r="I77" s="16"/>
      <c r="J77" s="16"/>
    </row>
    <row r="78" spans="1:12" x14ac:dyDescent="0.2">
      <c r="B78" s="4" t="s">
        <v>17</v>
      </c>
      <c r="G78" s="27"/>
    </row>
    <row r="79" spans="1:12" ht="12.75" customHeight="1" x14ac:dyDescent="0.2">
      <c r="B79" s="112" t="s">
        <v>16</v>
      </c>
      <c r="C79" s="104"/>
      <c r="D79" s="32" t="s">
        <v>8</v>
      </c>
      <c r="E79" s="32" t="s">
        <v>55</v>
      </c>
      <c r="F79" s="32" t="s">
        <v>20</v>
      </c>
      <c r="G79" s="34" t="s">
        <v>21</v>
      </c>
      <c r="H79" s="33" t="s">
        <v>22</v>
      </c>
      <c r="I79" s="33" t="s">
        <v>23</v>
      </c>
      <c r="J79" s="33" t="s">
        <v>56</v>
      </c>
      <c r="K79" s="37" t="s">
        <v>7</v>
      </c>
    </row>
    <row r="80" spans="1:12" x14ac:dyDescent="0.2">
      <c r="B80" s="103" t="s">
        <v>25</v>
      </c>
      <c r="C80" s="104"/>
      <c r="D80" s="30" t="s">
        <v>18</v>
      </c>
      <c r="E80" s="89"/>
      <c r="F80" s="43">
        <v>11750</v>
      </c>
      <c r="G80" s="31">
        <f>E12</f>
        <v>0</v>
      </c>
      <c r="H80" s="43">
        <v>7834</v>
      </c>
      <c r="I80" s="35">
        <f>E13</f>
        <v>0</v>
      </c>
      <c r="J80" s="35"/>
      <c r="K80" s="36">
        <f>(F80*G80)+(H80*I80)</f>
        <v>0</v>
      </c>
    </row>
    <row r="81" spans="2:11" x14ac:dyDescent="0.2">
      <c r="B81" s="103"/>
      <c r="C81" s="104"/>
      <c r="D81" s="30" t="s">
        <v>19</v>
      </c>
      <c r="E81" s="89">
        <v>3672</v>
      </c>
      <c r="F81" s="43"/>
      <c r="G81" s="31"/>
      <c r="H81" s="43"/>
      <c r="I81" s="35"/>
      <c r="J81" s="35">
        <f>E14</f>
        <v>0</v>
      </c>
      <c r="K81" s="36">
        <f>E81*J81</f>
        <v>0</v>
      </c>
    </row>
    <row r="82" spans="2:11" x14ac:dyDescent="0.2">
      <c r="B82" s="103"/>
      <c r="C82" s="104"/>
      <c r="D82" s="87" t="s">
        <v>57</v>
      </c>
      <c r="E82" s="89">
        <v>734</v>
      </c>
      <c r="F82" s="43"/>
      <c r="G82" s="31"/>
      <c r="H82" s="43"/>
      <c r="I82" s="35"/>
      <c r="J82" s="35">
        <f>F16</f>
        <v>0</v>
      </c>
      <c r="K82" s="36">
        <f t="shared" ref="K82:K83" si="0">E82*J82</f>
        <v>0</v>
      </c>
    </row>
    <row r="83" spans="2:11" x14ac:dyDescent="0.2">
      <c r="B83" s="103"/>
      <c r="C83" s="104"/>
      <c r="D83" s="87" t="s">
        <v>58</v>
      </c>
      <c r="E83" s="89">
        <v>490</v>
      </c>
      <c r="F83" s="43"/>
      <c r="G83" s="31"/>
      <c r="H83" s="43"/>
      <c r="I83" s="35"/>
      <c r="J83" s="35">
        <f>F17</f>
        <v>0</v>
      </c>
      <c r="K83" s="36">
        <f t="shared" si="0"/>
        <v>0</v>
      </c>
    </row>
    <row r="84" spans="2:11" x14ac:dyDescent="0.2">
      <c r="B84" s="103" t="s">
        <v>26</v>
      </c>
      <c r="C84" s="104"/>
      <c r="D84" s="30" t="s">
        <v>18</v>
      </c>
      <c r="E84" s="89"/>
      <c r="F84" s="43">
        <v>1728</v>
      </c>
      <c r="G84" s="31">
        <f>E21</f>
        <v>0</v>
      </c>
      <c r="H84" s="43">
        <v>1152</v>
      </c>
      <c r="I84" s="35">
        <f>E22</f>
        <v>0</v>
      </c>
      <c r="J84" s="35"/>
      <c r="K84" s="36">
        <f t="shared" ref="K84:K100" si="1">(F84*G84)+(H84*I84)</f>
        <v>0</v>
      </c>
    </row>
    <row r="85" spans="2:11" x14ac:dyDescent="0.2">
      <c r="B85" s="103"/>
      <c r="C85" s="104"/>
      <c r="D85" s="30" t="s">
        <v>19</v>
      </c>
      <c r="E85" s="89">
        <v>540</v>
      </c>
      <c r="F85" s="43"/>
      <c r="G85" s="31"/>
      <c r="H85" s="43"/>
      <c r="I85" s="35"/>
      <c r="J85" s="35">
        <f>E23</f>
        <v>0</v>
      </c>
      <c r="K85" s="36">
        <f>E85*J85</f>
        <v>0</v>
      </c>
    </row>
    <row r="86" spans="2:11" x14ac:dyDescent="0.2">
      <c r="B86" s="103"/>
      <c r="C86" s="104"/>
      <c r="D86" s="87" t="s">
        <v>57</v>
      </c>
      <c r="E86" s="89">
        <v>108</v>
      </c>
      <c r="F86" s="43"/>
      <c r="G86" s="31"/>
      <c r="H86" s="43"/>
      <c r="I86" s="35"/>
      <c r="J86" s="35">
        <f>F25</f>
        <v>0</v>
      </c>
      <c r="K86" s="36">
        <f t="shared" ref="K86:K87" si="2">E86*J86</f>
        <v>0</v>
      </c>
    </row>
    <row r="87" spans="2:11" x14ac:dyDescent="0.2">
      <c r="B87" s="103"/>
      <c r="C87" s="104"/>
      <c r="D87" s="87" t="s">
        <v>58</v>
      </c>
      <c r="E87" s="89">
        <v>72</v>
      </c>
      <c r="F87" s="43"/>
      <c r="G87" s="31"/>
      <c r="H87" s="43"/>
      <c r="I87" s="35"/>
      <c r="J87" s="35">
        <f>F26</f>
        <v>0</v>
      </c>
      <c r="K87" s="36">
        <f t="shared" si="2"/>
        <v>0</v>
      </c>
    </row>
    <row r="88" spans="2:11" x14ac:dyDescent="0.2">
      <c r="B88" s="103" t="s">
        <v>29</v>
      </c>
      <c r="C88" s="104"/>
      <c r="D88" s="30" t="s">
        <v>18</v>
      </c>
      <c r="E88" s="89"/>
      <c r="F88" s="43">
        <v>864</v>
      </c>
      <c r="G88" s="31">
        <f>E30</f>
        <v>0</v>
      </c>
      <c r="H88" s="43">
        <v>3456</v>
      </c>
      <c r="I88" s="35">
        <f>E31</f>
        <v>0</v>
      </c>
      <c r="J88" s="35"/>
      <c r="K88" s="36">
        <f t="shared" si="1"/>
        <v>0</v>
      </c>
    </row>
    <row r="89" spans="2:11" x14ac:dyDescent="0.2">
      <c r="B89" s="103"/>
      <c r="C89" s="104"/>
      <c r="D89" s="30" t="s">
        <v>19</v>
      </c>
      <c r="E89" s="89">
        <v>810</v>
      </c>
      <c r="F89" s="43"/>
      <c r="G89" s="31"/>
      <c r="H89" s="43"/>
      <c r="I89" s="35"/>
      <c r="J89" s="35">
        <f>E32</f>
        <v>0</v>
      </c>
      <c r="K89" s="36">
        <f>E89*J89</f>
        <v>0</v>
      </c>
    </row>
    <row r="90" spans="2:11" x14ac:dyDescent="0.2">
      <c r="B90" s="103"/>
      <c r="C90" s="104"/>
      <c r="D90" s="87" t="s">
        <v>57</v>
      </c>
      <c r="E90" s="89">
        <v>162</v>
      </c>
      <c r="F90" s="43"/>
      <c r="G90" s="31"/>
      <c r="H90" s="43"/>
      <c r="I90" s="35"/>
      <c r="J90" s="35">
        <f>F34</f>
        <v>0</v>
      </c>
      <c r="K90" s="36">
        <f t="shared" ref="K90:K91" si="3">E90*J90</f>
        <v>0</v>
      </c>
    </row>
    <row r="91" spans="2:11" x14ac:dyDescent="0.2">
      <c r="B91" s="103"/>
      <c r="C91" s="104"/>
      <c r="D91" s="87" t="s">
        <v>58</v>
      </c>
      <c r="E91" s="89">
        <v>108</v>
      </c>
      <c r="F91" s="43"/>
      <c r="G91" s="31"/>
      <c r="H91" s="43"/>
      <c r="I91" s="35"/>
      <c r="J91" s="35">
        <f>F35</f>
        <v>0</v>
      </c>
      <c r="K91" s="36">
        <f t="shared" si="3"/>
        <v>0</v>
      </c>
    </row>
    <row r="92" spans="2:11" x14ac:dyDescent="0.2">
      <c r="B92" s="103" t="s">
        <v>41</v>
      </c>
      <c r="C92" s="104"/>
      <c r="D92" s="30" t="s">
        <v>18</v>
      </c>
      <c r="E92" s="89"/>
      <c r="F92" s="43">
        <v>1209</v>
      </c>
      <c r="G92" s="31">
        <f>E39</f>
        <v>0</v>
      </c>
      <c r="H92" s="43">
        <v>806</v>
      </c>
      <c r="I92" s="35">
        <f>E40</f>
        <v>0</v>
      </c>
      <c r="J92" s="35"/>
      <c r="K92" s="36">
        <f t="shared" si="1"/>
        <v>0</v>
      </c>
    </row>
    <row r="93" spans="2:11" x14ac:dyDescent="0.2">
      <c r="B93" s="103"/>
      <c r="C93" s="104"/>
      <c r="D93" s="45" t="s">
        <v>19</v>
      </c>
      <c r="E93" s="91">
        <v>378</v>
      </c>
      <c r="F93" s="46"/>
      <c r="G93" s="47"/>
      <c r="H93" s="46"/>
      <c r="I93" s="48"/>
      <c r="J93" s="48">
        <f>E41</f>
        <v>0</v>
      </c>
      <c r="K93" s="36">
        <f>E93*J93</f>
        <v>0</v>
      </c>
    </row>
    <row r="94" spans="2:11" x14ac:dyDescent="0.2">
      <c r="B94" s="103"/>
      <c r="C94" s="104"/>
      <c r="D94" s="87" t="s">
        <v>57</v>
      </c>
      <c r="E94" s="89">
        <v>76</v>
      </c>
      <c r="F94" s="43"/>
      <c r="G94" s="31"/>
      <c r="H94" s="43"/>
      <c r="I94" s="35"/>
      <c r="J94" s="35">
        <f>F43</f>
        <v>0</v>
      </c>
      <c r="K94" s="36">
        <f t="shared" ref="K94:K95" si="4">E94*J94</f>
        <v>0</v>
      </c>
    </row>
    <row r="95" spans="2:11" x14ac:dyDescent="0.2">
      <c r="B95" s="103"/>
      <c r="C95" s="104"/>
      <c r="D95" s="87" t="s">
        <v>58</v>
      </c>
      <c r="E95" s="89">
        <v>50</v>
      </c>
      <c r="F95" s="43"/>
      <c r="G95" s="31"/>
      <c r="H95" s="43"/>
      <c r="I95" s="35"/>
      <c r="J95" s="35">
        <f>F44</f>
        <v>0</v>
      </c>
      <c r="K95" s="36">
        <f t="shared" si="4"/>
        <v>0</v>
      </c>
    </row>
    <row r="96" spans="2:11" x14ac:dyDescent="0.2">
      <c r="B96" s="103" t="s">
        <v>28</v>
      </c>
      <c r="C96" s="104"/>
      <c r="D96" s="30" t="s">
        <v>18</v>
      </c>
      <c r="E96" s="91"/>
      <c r="F96" s="46">
        <v>306</v>
      </c>
      <c r="G96" s="47">
        <f>E48</f>
        <v>0</v>
      </c>
      <c r="H96" s="46">
        <v>5814</v>
      </c>
      <c r="I96" s="48">
        <f>E49</f>
        <v>0</v>
      </c>
      <c r="J96" s="48"/>
      <c r="K96" s="52">
        <f t="shared" si="1"/>
        <v>0</v>
      </c>
    </row>
    <row r="97" spans="2:12" x14ac:dyDescent="0.2">
      <c r="B97" s="103"/>
      <c r="C97" s="104"/>
      <c r="D97" s="45" t="s">
        <v>19</v>
      </c>
      <c r="E97" s="91">
        <v>1148</v>
      </c>
      <c r="F97" s="46"/>
      <c r="G97" s="47"/>
      <c r="H97" s="46"/>
      <c r="I97" s="48"/>
      <c r="J97" s="48">
        <f>E50</f>
        <v>0</v>
      </c>
      <c r="K97" s="36">
        <f>E97*J97</f>
        <v>0</v>
      </c>
    </row>
    <row r="98" spans="2:12" x14ac:dyDescent="0.2">
      <c r="B98" s="103"/>
      <c r="C98" s="104"/>
      <c r="D98" s="87" t="s">
        <v>57</v>
      </c>
      <c r="E98" s="89">
        <v>230</v>
      </c>
      <c r="F98" s="43"/>
      <c r="G98" s="31"/>
      <c r="H98" s="43"/>
      <c r="I98" s="35"/>
      <c r="J98" s="35">
        <f>F52</f>
        <v>0</v>
      </c>
      <c r="K98" s="36">
        <f t="shared" ref="K98:K99" si="5">E98*J98</f>
        <v>0</v>
      </c>
    </row>
    <row r="99" spans="2:12" x14ac:dyDescent="0.2">
      <c r="B99" s="103"/>
      <c r="C99" s="104"/>
      <c r="D99" s="87" t="s">
        <v>58</v>
      </c>
      <c r="E99" s="89">
        <v>153</v>
      </c>
      <c r="F99" s="43"/>
      <c r="G99" s="31"/>
      <c r="H99" s="43"/>
      <c r="I99" s="35"/>
      <c r="J99" s="35">
        <f>F53</f>
        <v>0</v>
      </c>
      <c r="K99" s="36">
        <f t="shared" si="5"/>
        <v>0</v>
      </c>
    </row>
    <row r="100" spans="2:12" x14ac:dyDescent="0.2">
      <c r="B100" s="103" t="s">
        <v>27</v>
      </c>
      <c r="C100" s="104"/>
      <c r="D100" s="30" t="s">
        <v>18</v>
      </c>
      <c r="E100" s="91"/>
      <c r="F100" s="46">
        <v>54</v>
      </c>
      <c r="G100" s="47">
        <f>E57</f>
        <v>0</v>
      </c>
      <c r="H100" s="46">
        <v>1026</v>
      </c>
      <c r="I100" s="48">
        <f>E58</f>
        <v>0</v>
      </c>
      <c r="J100" s="48"/>
      <c r="K100" s="52">
        <f t="shared" si="1"/>
        <v>0</v>
      </c>
    </row>
    <row r="101" spans="2:12" x14ac:dyDescent="0.2">
      <c r="B101" s="103"/>
      <c r="C101" s="104"/>
      <c r="D101" s="30" t="s">
        <v>19</v>
      </c>
      <c r="E101" s="91">
        <v>203</v>
      </c>
      <c r="F101" s="46"/>
      <c r="G101" s="47"/>
      <c r="H101" s="46"/>
      <c r="I101" s="48"/>
      <c r="J101" s="48">
        <f>E59</f>
        <v>0</v>
      </c>
      <c r="K101" s="36">
        <f>E101*J101</f>
        <v>0</v>
      </c>
    </row>
    <row r="102" spans="2:12" x14ac:dyDescent="0.2">
      <c r="B102" s="103"/>
      <c r="C102" s="104"/>
      <c r="D102" s="87" t="s">
        <v>57</v>
      </c>
      <c r="E102" s="89">
        <v>41</v>
      </c>
      <c r="F102" s="43"/>
      <c r="G102" s="31"/>
      <c r="H102" s="43"/>
      <c r="I102" s="35"/>
      <c r="J102" s="35">
        <f>F61</f>
        <v>0</v>
      </c>
      <c r="K102" s="36">
        <f t="shared" ref="K102:K103" si="6">E102*J102</f>
        <v>0</v>
      </c>
    </row>
    <row r="103" spans="2:12" x14ac:dyDescent="0.2">
      <c r="B103" s="110"/>
      <c r="C103" s="111"/>
      <c r="D103" s="45" t="s">
        <v>58</v>
      </c>
      <c r="E103" s="91">
        <v>27</v>
      </c>
      <c r="F103" s="46"/>
      <c r="G103" s="47"/>
      <c r="H103" s="46"/>
      <c r="I103" s="48"/>
      <c r="J103" s="48">
        <f>F62</f>
        <v>0</v>
      </c>
      <c r="K103" s="36">
        <f t="shared" si="6"/>
        <v>0</v>
      </c>
    </row>
    <row r="104" spans="2:12" x14ac:dyDescent="0.2">
      <c r="B104" s="103"/>
      <c r="C104" s="107"/>
      <c r="D104" s="49"/>
      <c r="E104" s="61"/>
      <c r="F104" s="99"/>
      <c r="G104" s="50"/>
      <c r="H104" s="99"/>
      <c r="I104" s="92"/>
      <c r="J104" s="92"/>
      <c r="K104" s="44"/>
    </row>
    <row r="105" spans="2:12" x14ac:dyDescent="0.2">
      <c r="B105" s="108" t="s">
        <v>39</v>
      </c>
      <c r="C105" s="109"/>
      <c r="D105" s="93" t="s">
        <v>54</v>
      </c>
      <c r="E105" s="94">
        <v>100</v>
      </c>
      <c r="F105" s="95"/>
      <c r="G105" s="96"/>
      <c r="H105" s="94"/>
      <c r="I105" s="97"/>
      <c r="J105" s="96">
        <f>E66</f>
        <v>0</v>
      </c>
      <c r="K105" s="98">
        <f>E105*J105</f>
        <v>0</v>
      </c>
    </row>
    <row r="106" spans="2:12" x14ac:dyDescent="0.2">
      <c r="B106" s="105" t="s">
        <v>53</v>
      </c>
      <c r="C106" s="106"/>
      <c r="D106" s="30" t="s">
        <v>54</v>
      </c>
      <c r="E106" s="88">
        <v>100</v>
      </c>
      <c r="F106" s="81"/>
      <c r="G106" s="31"/>
      <c r="H106" s="43"/>
      <c r="I106" s="35"/>
      <c r="J106" s="31">
        <f>E68</f>
        <v>0</v>
      </c>
      <c r="K106" s="98">
        <f t="shared" ref="K106:K107" si="7">E106*J106</f>
        <v>0</v>
      </c>
    </row>
    <row r="107" spans="2:12" x14ac:dyDescent="0.2">
      <c r="B107" s="103" t="s">
        <v>40</v>
      </c>
      <c r="C107" s="104"/>
      <c r="D107" s="30" t="s">
        <v>54</v>
      </c>
      <c r="E107" s="43">
        <v>100</v>
      </c>
      <c r="F107" s="81"/>
      <c r="G107" s="31"/>
      <c r="H107" s="43"/>
      <c r="I107" s="35"/>
      <c r="J107" s="31">
        <f>E70</f>
        <v>0</v>
      </c>
      <c r="K107" s="98">
        <f t="shared" si="7"/>
        <v>0</v>
      </c>
    </row>
    <row r="108" spans="2:12" x14ac:dyDescent="0.2">
      <c r="B108" s="53"/>
      <c r="C108" s="54"/>
      <c r="D108" s="54"/>
      <c r="E108" s="54"/>
      <c r="F108" s="55"/>
      <c r="G108" s="56"/>
      <c r="H108" s="55"/>
      <c r="I108" s="57"/>
      <c r="J108" s="57"/>
      <c r="K108" s="44"/>
    </row>
    <row r="109" spans="2:12" ht="12.75" customHeight="1" x14ac:dyDescent="0.2">
      <c r="B109" s="63" t="s">
        <v>24</v>
      </c>
      <c r="C109" s="63"/>
      <c r="D109" s="49"/>
      <c r="E109" s="49"/>
      <c r="F109" s="61"/>
      <c r="G109" s="50"/>
      <c r="H109" s="62"/>
      <c r="I109" s="92"/>
      <c r="J109" s="51"/>
      <c r="K109" s="64">
        <f>SUM(K80:K108)</f>
        <v>0</v>
      </c>
    </row>
    <row r="110" spans="2:12" ht="15.75" x14ac:dyDescent="0.2">
      <c r="B110" s="58" t="s">
        <v>63</v>
      </c>
      <c r="C110" s="67"/>
      <c r="D110" s="59"/>
      <c r="E110" s="59"/>
      <c r="F110" s="60"/>
      <c r="G110" s="60"/>
      <c r="H110" s="60"/>
      <c r="I110" s="60"/>
      <c r="J110" s="122">
        <f>K109*2</f>
        <v>0</v>
      </c>
      <c r="K110" s="123"/>
      <c r="L110" s="90"/>
    </row>
    <row r="111" spans="2:12" ht="12.75" customHeight="1" x14ac:dyDescent="0.25">
      <c r="B111" s="68"/>
      <c r="C111" s="68"/>
      <c r="D111" s="69"/>
      <c r="E111" s="69"/>
      <c r="F111" s="69"/>
      <c r="G111" s="69"/>
      <c r="H111" s="69"/>
      <c r="I111" s="16"/>
      <c r="J111" s="16"/>
    </row>
    <row r="112" spans="2:12" x14ac:dyDescent="0.2">
      <c r="B112" s="24"/>
      <c r="C112" s="24"/>
      <c r="D112" s="24"/>
      <c r="E112" s="25"/>
    </row>
    <row r="113" spans="2:13" x14ac:dyDescent="0.2">
      <c r="B113" s="24"/>
      <c r="C113" s="24"/>
      <c r="D113" s="24"/>
      <c r="E113" s="25"/>
    </row>
    <row r="114" spans="2:13" ht="90.75" customHeight="1" x14ac:dyDescent="0.2">
      <c r="B114" s="128" t="s">
        <v>62</v>
      </c>
      <c r="C114" s="129"/>
      <c r="D114" s="129"/>
      <c r="E114" s="129"/>
      <c r="F114" s="129"/>
      <c r="G114" s="129"/>
      <c r="H114" s="129"/>
      <c r="I114" s="129"/>
      <c r="J114" s="82"/>
    </row>
    <row r="115" spans="2:13" ht="12.75" customHeight="1" x14ac:dyDescent="0.2"/>
    <row r="116" spans="2:13" x14ac:dyDescent="0.2">
      <c r="M116" s="3"/>
    </row>
    <row r="117" spans="2:13" x14ac:dyDescent="0.2">
      <c r="M117" s="3"/>
    </row>
    <row r="118" spans="2:13" x14ac:dyDescent="0.2">
      <c r="B118" s="4" t="s">
        <v>1</v>
      </c>
      <c r="C118" s="4"/>
    </row>
    <row r="120" spans="2:13" x14ac:dyDescent="0.2">
      <c r="B120" s="124" t="s">
        <v>2</v>
      </c>
      <c r="C120" s="125"/>
      <c r="D120" s="130"/>
      <c r="E120" s="131"/>
      <c r="F120" s="131"/>
      <c r="G120" s="132"/>
    </row>
    <row r="121" spans="2:13" x14ac:dyDescent="0.2">
      <c r="B121" s="126" t="s">
        <v>3</v>
      </c>
      <c r="C121" s="127"/>
      <c r="D121" s="130"/>
      <c r="E121" s="131"/>
      <c r="F121" s="131"/>
      <c r="G121" s="132"/>
    </row>
    <row r="122" spans="2:13" x14ac:dyDescent="0.2">
      <c r="B122" s="126" t="s">
        <v>4</v>
      </c>
      <c r="C122" s="127"/>
      <c r="D122" s="130"/>
      <c r="E122" s="131"/>
      <c r="F122" s="131"/>
      <c r="G122" s="132"/>
    </row>
    <row r="123" spans="2:13" ht="12.75" customHeight="1" x14ac:dyDescent="0.2">
      <c r="B123" s="124" t="s">
        <v>5</v>
      </c>
      <c r="C123" s="125"/>
      <c r="D123" s="130"/>
      <c r="E123" s="131"/>
      <c r="F123" s="131"/>
      <c r="G123" s="132"/>
    </row>
    <row r="124" spans="2:13" ht="51" customHeight="1" x14ac:dyDescent="0.2">
      <c r="B124" s="120" t="s">
        <v>6</v>
      </c>
      <c r="C124" s="121"/>
      <c r="D124" s="130"/>
      <c r="E124" s="131"/>
      <c r="F124" s="131"/>
      <c r="G124" s="132"/>
    </row>
    <row r="125" spans="2:13" ht="12.75" customHeight="1" x14ac:dyDescent="0.2"/>
    <row r="126" spans="2:13" ht="12.75" customHeight="1" x14ac:dyDescent="0.2"/>
    <row r="127" spans="2:13" ht="12.75" customHeight="1" x14ac:dyDescent="0.2"/>
  </sheetData>
  <sheetProtection algorithmName="SHA-512" hashValue="d0j/8Y8hajIRLv1ZWA2rQ7kt9ZIypKSpGWjg0qtcY6rTq9lOpFu7zdYxwxMJUknkhdmVcg128fC5Syq1453LCw==" saltValue="5od/+LUFuY1as5OGn7RfPA==" spinCount="100000" sheet="1" objects="1" selectLockedCells="1"/>
  <mergeCells count="131">
    <mergeCell ref="F61:G61"/>
    <mergeCell ref="F62:G62"/>
    <mergeCell ref="D120:G120"/>
    <mergeCell ref="D121:G121"/>
    <mergeCell ref="D122:G122"/>
    <mergeCell ref="F56:G56"/>
    <mergeCell ref="F57:G57"/>
    <mergeCell ref="F58:G58"/>
    <mergeCell ref="F59:G59"/>
    <mergeCell ref="F60:G60"/>
    <mergeCell ref="F49:G49"/>
    <mergeCell ref="F50:G50"/>
    <mergeCell ref="F51:G51"/>
    <mergeCell ref="F52:G52"/>
    <mergeCell ref="F53:G53"/>
    <mergeCell ref="F42:G42"/>
    <mergeCell ref="F43:G43"/>
    <mergeCell ref="F44:G44"/>
    <mergeCell ref="F47:G47"/>
    <mergeCell ref="F48:G48"/>
    <mergeCell ref="F35:G35"/>
    <mergeCell ref="F38:G38"/>
    <mergeCell ref="F39:G39"/>
    <mergeCell ref="F40:G40"/>
    <mergeCell ref="F41:G41"/>
    <mergeCell ref="F30:G30"/>
    <mergeCell ref="F31:G31"/>
    <mergeCell ref="F32:G32"/>
    <mergeCell ref="F33:G33"/>
    <mergeCell ref="F34:G34"/>
    <mergeCell ref="F24:G24"/>
    <mergeCell ref="F25:G25"/>
    <mergeCell ref="F26:G26"/>
    <mergeCell ref="F29:G29"/>
    <mergeCell ref="F14:G14"/>
    <mergeCell ref="F15:G15"/>
    <mergeCell ref="F20:G20"/>
    <mergeCell ref="F21:G21"/>
    <mergeCell ref="F22:G22"/>
    <mergeCell ref="B41:C41"/>
    <mergeCell ref="B42:C42"/>
    <mergeCell ref="B43:C43"/>
    <mergeCell ref="B44:C44"/>
    <mergeCell ref="B15:C15"/>
    <mergeCell ref="B17:C17"/>
    <mergeCell ref="B35:C35"/>
    <mergeCell ref="B38:C38"/>
    <mergeCell ref="B39:C39"/>
    <mergeCell ref="B40:C40"/>
    <mergeCell ref="B31:C31"/>
    <mergeCell ref="B32:C32"/>
    <mergeCell ref="B33:C33"/>
    <mergeCell ref="B34:C34"/>
    <mergeCell ref="B24:C24"/>
    <mergeCell ref="B25:C25"/>
    <mergeCell ref="B26:C26"/>
    <mergeCell ref="B29:C29"/>
    <mergeCell ref="B30:C30"/>
    <mergeCell ref="D4:H4"/>
    <mergeCell ref="B20:C20"/>
    <mergeCell ref="B21:C21"/>
    <mergeCell ref="B22:C22"/>
    <mergeCell ref="B23:C23"/>
    <mergeCell ref="B11:C11"/>
    <mergeCell ref="B12:C12"/>
    <mergeCell ref="B13:C13"/>
    <mergeCell ref="B14:C14"/>
    <mergeCell ref="B6:I6"/>
    <mergeCell ref="B16:C16"/>
    <mergeCell ref="F11:G11"/>
    <mergeCell ref="F16:G16"/>
    <mergeCell ref="F17:G17"/>
    <mergeCell ref="F12:G12"/>
    <mergeCell ref="F13:G13"/>
    <mergeCell ref="F23:G23"/>
    <mergeCell ref="B124:C124"/>
    <mergeCell ref="J110:K110"/>
    <mergeCell ref="B120:C120"/>
    <mergeCell ref="B121:C121"/>
    <mergeCell ref="B122:C122"/>
    <mergeCell ref="B123:C123"/>
    <mergeCell ref="B114:I114"/>
    <mergeCell ref="D123:G123"/>
    <mergeCell ref="D124:G124"/>
    <mergeCell ref="B52:C52"/>
    <mergeCell ref="B53:C53"/>
    <mergeCell ref="B47:C47"/>
    <mergeCell ref="B48:C48"/>
    <mergeCell ref="B49:C49"/>
    <mergeCell ref="B50:C50"/>
    <mergeCell ref="B51:C51"/>
    <mergeCell ref="B70:C70"/>
    <mergeCell ref="B66:C66"/>
    <mergeCell ref="B68:C68"/>
    <mergeCell ref="B56:C56"/>
    <mergeCell ref="B57:C57"/>
    <mergeCell ref="B58:C58"/>
    <mergeCell ref="B59:C59"/>
    <mergeCell ref="B60:C60"/>
    <mergeCell ref="B61:C61"/>
    <mergeCell ref="B62:C62"/>
    <mergeCell ref="B65:C65"/>
    <mergeCell ref="B79:C79"/>
    <mergeCell ref="B96:C96"/>
    <mergeCell ref="B97:C97"/>
    <mergeCell ref="B89:C89"/>
    <mergeCell ref="B92:C92"/>
    <mergeCell ref="B93:C93"/>
    <mergeCell ref="B88:C88"/>
    <mergeCell ref="B82:C82"/>
    <mergeCell ref="B83:C83"/>
    <mergeCell ref="B86:C86"/>
    <mergeCell ref="B87:C87"/>
    <mergeCell ref="B90:C90"/>
    <mergeCell ref="B91:C91"/>
    <mergeCell ref="B94:C94"/>
    <mergeCell ref="B95:C95"/>
    <mergeCell ref="B107:C107"/>
    <mergeCell ref="B100:C100"/>
    <mergeCell ref="B80:C80"/>
    <mergeCell ref="B81:C81"/>
    <mergeCell ref="B84:C84"/>
    <mergeCell ref="B85:C85"/>
    <mergeCell ref="B106:C106"/>
    <mergeCell ref="B101:C101"/>
    <mergeCell ref="B104:C104"/>
    <mergeCell ref="B105:C105"/>
    <mergeCell ref="B98:C98"/>
    <mergeCell ref="B99:C99"/>
    <mergeCell ref="B102:C102"/>
    <mergeCell ref="B103:C103"/>
  </mergeCells>
  <pageMargins left="0.23622047244094491" right="0.23622047244094491" top="0.74803149606299213" bottom="0.74803149606299213" header="0.31496062992125984" footer="0.31496062992125984"/>
  <pageSetup paperSize="9" scale="74" fitToHeight="2" orientation="portrait" r:id="rId1"/>
  <headerFooter>
    <oddFooter>&amp;LBijlage 6 Prijzenblad: aanbesteding Veiligheidsdiensten spoorwerkzaamheden Tram-/ Metro Baan&amp;Rpagina &amp;P van &amp;N</oddFooter>
  </headerFooter>
  <rowBreaks count="1" manualBreakCount="1">
    <brk id="7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GVB Exploitatie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Breuker</dc:creator>
  <cp:lastModifiedBy>breuker</cp:lastModifiedBy>
  <cp:lastPrinted>2022-06-08T13:57:52Z</cp:lastPrinted>
  <dcterms:created xsi:type="dcterms:W3CDTF">2016-12-22T14:11:46Z</dcterms:created>
  <dcterms:modified xsi:type="dcterms:W3CDTF">2022-06-15T08:21:23Z</dcterms:modified>
</cp:coreProperties>
</file>