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uileen\Documents\Aeves\MFP's - Carmel\"/>
    </mc:Choice>
  </mc:AlternateContent>
  <xr:revisionPtr revIDLastSave="0" documentId="13_ncr:1_{4337137C-A275-4E7C-8DDF-CDC2797F81F8}" xr6:coauthVersionLast="47" xr6:coauthVersionMax="47" xr10:uidLastSave="{00000000-0000-0000-0000-000000000000}"/>
  <bookViews>
    <workbookView xWindow="-120" yWindow="-120" windowWidth="29040" windowHeight="15840" activeTab="1" xr2:uid="{03F105BC-E8F4-4F2C-A20A-CB2666E85780}"/>
  </bookViews>
  <sheets>
    <sheet name="Basisgegevens" sheetId="1" r:id="rId1"/>
    <sheet name="Totaalblad" sheetId="5" r:id="rId2"/>
    <sheet name="Prijzenblad Multifunctionals" sheetId="2" r:id="rId3"/>
    <sheet name="Prijzenblad Repro's" sheetId="3" r:id="rId4"/>
    <sheet name="Prijzenblad verbruiksgoederen"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5" l="1"/>
  <c r="D37" i="5"/>
  <c r="D27" i="5"/>
  <c r="D26" i="5"/>
  <c r="D25" i="5"/>
  <c r="D14" i="5"/>
  <c r="D13" i="5"/>
  <c r="D12" i="5"/>
  <c r="D11" i="5"/>
  <c r="H22" i="2"/>
  <c r="H13" i="2"/>
  <c r="D21" i="5"/>
  <c r="C14" i="5"/>
  <c r="C21" i="5"/>
  <c r="B10" i="3"/>
  <c r="H10" i="3"/>
  <c r="B13" i="2"/>
  <c r="C41" i="5"/>
  <c r="D41" i="5" s="1"/>
  <c r="C27" i="5" l="1"/>
  <c r="D12" i="4"/>
  <c r="D11" i="4"/>
  <c r="D13" i="4" s="1"/>
  <c r="C45" i="5" s="1"/>
  <c r="D6" i="4"/>
  <c r="D5" i="4"/>
  <c r="H17" i="3"/>
  <c r="C33" i="5" s="1"/>
  <c r="D33" i="5" s="1"/>
  <c r="E17" i="3"/>
  <c r="C32" i="5" s="1"/>
  <c r="D32" i="5" s="1"/>
  <c r="B17" i="3"/>
  <c r="C31" i="5" s="1"/>
  <c r="D31" i="5" s="1"/>
  <c r="E10" i="3"/>
  <c r="C26" i="5" s="1"/>
  <c r="C25" i="5"/>
  <c r="C20" i="5"/>
  <c r="D20" i="5" s="1"/>
  <c r="C13" i="5"/>
  <c r="E22" i="2"/>
  <c r="C19" i="5" s="1"/>
  <c r="D19" i="5" s="1"/>
  <c r="B22" i="2"/>
  <c r="C18" i="5" s="1"/>
  <c r="D18" i="5" s="1"/>
  <c r="E13" i="2"/>
  <c r="C12" i="5" s="1"/>
  <c r="C11" i="5"/>
  <c r="D7" i="4" l="1"/>
  <c r="C37" i="5" s="1"/>
  <c r="D47" i="5" s="1"/>
</calcChain>
</file>

<file path=xl/sharedStrings.xml><?xml version="1.0" encoding="utf-8"?>
<sst xmlns="http://schemas.openxmlformats.org/spreadsheetml/2006/main" count="171" uniqueCount="79">
  <si>
    <t>Basisgegevens</t>
  </si>
  <si>
    <t>Naam opdrachtgever</t>
  </si>
  <si>
    <t>Stichting Carmelcollege</t>
  </si>
  <si>
    <t>Vestigingsplaats opdrachtgever</t>
  </si>
  <si>
    <t>Hengelo</t>
  </si>
  <si>
    <t>Contactperso(o)n(en)</t>
  </si>
  <si>
    <t>Johan Baars</t>
  </si>
  <si>
    <t>Telefoonummer contactpersonen</t>
  </si>
  <si>
    <t>Communicatie via TenderNed</t>
  </si>
  <si>
    <t>E-mail adres contactpersoon</t>
  </si>
  <si>
    <t>Volledige naam leverancier (Handelsnaam Kvk)</t>
  </si>
  <si>
    <t>Vestigingsplaats leverancier (Kvk)</t>
  </si>
  <si>
    <t>Kvk-nummer</t>
  </si>
  <si>
    <t>Tekenbevoegde contract</t>
  </si>
  <si>
    <t>Functie</t>
  </si>
  <si>
    <t>Contactpersoon aanbesteding</t>
  </si>
  <si>
    <t>Postadres kantoor</t>
  </si>
  <si>
    <t>PC + woonplaats kantoor</t>
  </si>
  <si>
    <t>Mobiel nummer contactpersoon aanbesteding</t>
  </si>
  <si>
    <t>E-mail adres contactpersoon aanbesteding</t>
  </si>
  <si>
    <t xml:space="preserve">Totaalblad </t>
  </si>
  <si>
    <t xml:space="preserve">Prijzen vaste jaren </t>
  </si>
  <si>
    <t xml:space="preserve">Multifunctionals </t>
  </si>
  <si>
    <t xml:space="preserve">Aantal </t>
  </si>
  <si>
    <t>Prijs per maand</t>
  </si>
  <si>
    <t>MFP 1</t>
  </si>
  <si>
    <t>MFP 2</t>
  </si>
  <si>
    <t>MFP 3</t>
  </si>
  <si>
    <t>Finisher</t>
  </si>
  <si>
    <t>Prijzen Optiejaren</t>
  </si>
  <si>
    <t>Totaal inschrijfprijs (12 maanden)</t>
  </si>
  <si>
    <t>Repro 1</t>
  </si>
  <si>
    <t>Repro 2</t>
  </si>
  <si>
    <t>Repro 3</t>
  </si>
  <si>
    <t xml:space="preserve">Afdrukken </t>
  </si>
  <si>
    <t xml:space="preserve">Prijs per jaar </t>
  </si>
  <si>
    <t>Afdrukken zwart/wit en kleur</t>
  </si>
  <si>
    <t>Implementatiekosten</t>
  </si>
  <si>
    <t>Prijs totaal</t>
  </si>
  <si>
    <t>Totaal inschrijfprijs</t>
  </si>
  <si>
    <t>Papier</t>
  </si>
  <si>
    <t>Papierkosten</t>
  </si>
  <si>
    <t>Prijzenblad Multifunctionals</t>
  </si>
  <si>
    <t>Aangeboden machine</t>
  </si>
  <si>
    <t xml:space="preserve">prijs per maand </t>
  </si>
  <si>
    <t xml:space="preserve">Optioneel: Finisher </t>
  </si>
  <si>
    <t>Totaal prijs per maand</t>
  </si>
  <si>
    <t xml:space="preserve">Prijzen optie jaren </t>
  </si>
  <si>
    <t>Huurprijs per maand, op basis van 12 maanden</t>
  </si>
  <si>
    <t>Software licentie, op basis van 12 maanden</t>
  </si>
  <si>
    <t>Optioneel: Finisher</t>
  </si>
  <si>
    <t>Prijzenblad Repro's</t>
  </si>
  <si>
    <t xml:space="preserve">Prijzen optie jaar </t>
  </si>
  <si>
    <t>Prijzenblad verbruiksgoederen</t>
  </si>
  <si>
    <t>Aantal tellertikken per jaar</t>
  </si>
  <si>
    <t>Totale afdrukkosten per jaar</t>
  </si>
  <si>
    <t xml:space="preserve">Prijs per tellertik Zwart Wit </t>
  </si>
  <si>
    <t xml:space="preserve">Prijs per tellertik Kleur </t>
  </si>
  <si>
    <t>Totaal</t>
  </si>
  <si>
    <t>Prijs per pak, 500 vel</t>
  </si>
  <si>
    <t>Aantal per jaar</t>
  </si>
  <si>
    <t>Totaal kosten papier per jaar</t>
  </si>
  <si>
    <t>Papier A4, wit, 80 grams</t>
  </si>
  <si>
    <t>Papier A3, wit, 80 grams</t>
  </si>
  <si>
    <t>Totale implementatiekosten</t>
  </si>
  <si>
    <t>Invulinstructie:</t>
  </si>
  <si>
    <t>Inschrijver vult uitsluitend de Oranje gemarkeerde cellen in</t>
  </si>
  <si>
    <t>Het is niet toegestaan om aanpassingen in het prijzenblad te doen, buiten de grijs gemarkeerde velden</t>
  </si>
  <si>
    <t xml:space="preserve">De prijzen zijn inclusief alle kosten zoals (niet limitatief), (arbeids-)middelen, vervoerskosten, winst en overhead, kwaliteitskeuringen, (her)opleidingen. </t>
  </si>
  <si>
    <t>De prijzen zijn in Euro’s exclusief btw</t>
  </si>
  <si>
    <t>Inschrijver dient bij het invullen van het Prijzenblad rekening te houden met de volgende aspecten:</t>
  </si>
  <si>
    <t>De prijzen kunnen uitsluitend tussentijds aangepast worden conform de voorwaarden als beschreven in de Overeenkomst</t>
  </si>
  <si>
    <t>lle ingediende prijzen zijn realistisch, en leiden niet tot beïnvloeding van de beoordelingsmethodiek</t>
  </si>
  <si>
    <t>De prijzen zijn inclusief eventuele opslagen</t>
  </si>
  <si>
    <t>Totaal inschrijfprijs (84 maanden)</t>
  </si>
  <si>
    <t>Huurprijs per maand, op basis van 84 maanden</t>
  </si>
  <si>
    <t>Software licentie, op basis van 84 maanden</t>
  </si>
  <si>
    <t>Totaal inschrijfprijs (7 Jaar)</t>
  </si>
  <si>
    <t>Totaal inschrijfprijs (7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</si>
</sst>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
    <numFmt numFmtId="165" formatCode="_ &quot;€&quot;\ * #,##0.000000_ ;_ &quot;€&quot;\ * \-#,##0.000000_ ;_ &quot;€&quot;\ * &quot;-&quot;??_ ;_ @_ "/>
    <numFmt numFmtId="166" formatCode="_ * #,##0_ ;_ * \-#,##0_ ;_ * &quot;-&quot;??_ ;_ @_ "/>
    <numFmt numFmtId="167" formatCode="_ &quot;€&quot;\ * #,##0.0000_ ;_ &quot;€&quot;\ * \-#,##0.0000_ ;_ &quot;€&quot;\ * &quot;-&quot;??_ ;_ @_ "/>
  </numFmts>
  <fonts count="16"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8"/>
      <color theme="0"/>
      <name val="Calibri"/>
      <family val="2"/>
      <scheme val="minor"/>
    </font>
    <font>
      <sz val="11"/>
      <name val="Calibri"/>
      <family val="2"/>
      <scheme val="minor"/>
    </font>
    <font>
      <u/>
      <sz val="11"/>
      <color theme="10"/>
      <name val="Calibri"/>
      <family val="2"/>
      <scheme val="minor"/>
    </font>
    <font>
      <b/>
      <sz val="20"/>
      <color theme="0"/>
      <name val="Calibri"/>
      <family val="2"/>
      <scheme val="minor"/>
    </font>
    <font>
      <b/>
      <sz val="14"/>
      <color theme="0"/>
      <name val="Calibri"/>
      <family val="2"/>
      <scheme val="minor"/>
    </font>
    <font>
      <b/>
      <sz val="11"/>
      <name val="Calibri"/>
      <family val="2"/>
      <scheme val="minor"/>
    </font>
    <font>
      <u/>
      <sz val="11"/>
      <name val="Calibri"/>
      <family val="2"/>
      <scheme val="minor"/>
    </font>
    <font>
      <b/>
      <sz val="14"/>
      <name val="Calibri"/>
      <family val="2"/>
      <scheme val="minor"/>
    </font>
    <font>
      <sz val="20"/>
      <color theme="0"/>
      <name val="Calibri"/>
      <family val="2"/>
      <scheme val="minor"/>
    </font>
    <font>
      <b/>
      <sz val="16"/>
      <color theme="0"/>
      <name val="Calibri"/>
      <family val="2"/>
      <scheme val="minor"/>
    </font>
    <font>
      <b/>
      <sz val="11"/>
      <color theme="1"/>
      <name val="Calibri"/>
      <family val="2"/>
      <scheme val="minor"/>
    </font>
    <font>
      <b/>
      <u/>
      <sz val="11"/>
      <color theme="1"/>
      <name val="Calibri"/>
      <family val="2"/>
      <scheme val="minor"/>
    </font>
  </fonts>
  <fills count="8">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rgb="FFFFC000"/>
        <bgColor indexed="64"/>
      </patternFill>
    </fill>
    <fill>
      <patternFill patternType="solid">
        <fgColor theme="0"/>
        <bgColor indexed="64"/>
      </patternFill>
    </fill>
    <fill>
      <patternFill patternType="solid">
        <fgColor indexed="65"/>
        <bgColor indexed="64"/>
      </patternFill>
    </fill>
    <fill>
      <patternFill patternType="solid">
        <fgColor rgb="FF00206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93">
    <xf numFmtId="0" fontId="0" fillId="0" borderId="0" xfId="0"/>
    <xf numFmtId="0" fontId="0" fillId="2" borderId="0" xfId="0" applyFill="1" applyProtection="1">
      <protection hidden="1"/>
    </xf>
    <xf numFmtId="0" fontId="0" fillId="2" borderId="3" xfId="0" applyFill="1" applyBorder="1" applyProtection="1">
      <protection hidden="1"/>
    </xf>
    <xf numFmtId="0" fontId="0" fillId="0" borderId="4" xfId="0" applyBorder="1" applyProtection="1">
      <protection hidden="1"/>
    </xf>
    <xf numFmtId="0" fontId="4" fillId="4" borderId="1" xfId="0" applyFont="1" applyFill="1" applyBorder="1" applyProtection="1">
      <protection hidden="1"/>
    </xf>
    <xf numFmtId="0" fontId="3" fillId="4" borderId="2" xfId="0" applyFont="1" applyFill="1" applyBorder="1" applyProtection="1">
      <protection hidden="1"/>
    </xf>
    <xf numFmtId="0" fontId="0" fillId="4" borderId="0" xfId="0" applyFill="1" applyProtection="1">
      <protection hidden="1"/>
    </xf>
    <xf numFmtId="0" fontId="0" fillId="4" borderId="3" xfId="0" applyFill="1" applyBorder="1" applyProtection="1">
      <protection hidden="1"/>
    </xf>
    <xf numFmtId="0" fontId="5" fillId="4" borderId="4" xfId="0" applyFont="1" applyFill="1" applyBorder="1"/>
    <xf numFmtId="164" fontId="5" fillId="4" borderId="4" xfId="0" applyNumberFormat="1" applyFont="1" applyFill="1" applyBorder="1" applyAlignment="1">
      <alignment horizontal="left"/>
    </xf>
    <xf numFmtId="0" fontId="5" fillId="4" borderId="4" xfId="0" applyFont="1" applyFill="1" applyBorder="1" applyAlignment="1" applyProtection="1">
      <alignment horizontal="left"/>
      <protection locked="0"/>
    </xf>
    <xf numFmtId="164" fontId="5" fillId="4" borderId="4" xfId="0" applyNumberFormat="1" applyFont="1" applyFill="1" applyBorder="1" applyAlignment="1" applyProtection="1">
      <alignment horizontal="left"/>
      <protection locked="0"/>
    </xf>
    <xf numFmtId="0" fontId="0" fillId="5" borderId="0" xfId="0" applyFill="1"/>
    <xf numFmtId="0" fontId="0" fillId="6" borderId="7" xfId="0" applyFill="1" applyBorder="1"/>
    <xf numFmtId="0" fontId="0" fillId="0" borderId="7" xfId="0" applyBorder="1"/>
    <xf numFmtId="0" fontId="0" fillId="5" borderId="9" xfId="0" applyFill="1" applyBorder="1"/>
    <xf numFmtId="0" fontId="0" fillId="5" borderId="10" xfId="0" applyFill="1" applyBorder="1"/>
    <xf numFmtId="0" fontId="2" fillId="2" borderId="9" xfId="0" applyFont="1" applyFill="1" applyBorder="1"/>
    <xf numFmtId="0" fontId="2" fillId="2" borderId="10" xfId="0" applyFont="1" applyFill="1" applyBorder="1"/>
    <xf numFmtId="0" fontId="0" fillId="6" borderId="11" xfId="0" applyFill="1" applyBorder="1"/>
    <xf numFmtId="44" fontId="2" fillId="2" borderId="8" xfId="1" applyFont="1" applyFill="1" applyBorder="1"/>
    <xf numFmtId="0" fontId="0" fillId="6" borderId="13" xfId="0" applyFill="1" applyBorder="1"/>
    <xf numFmtId="44" fontId="2" fillId="2" borderId="14" xfId="1" applyFont="1" applyFill="1" applyBorder="1"/>
    <xf numFmtId="0" fontId="0" fillId="0" borderId="13" xfId="0" applyBorder="1"/>
    <xf numFmtId="0" fontId="10" fillId="4" borderId="4" xfId="2" applyFont="1" applyFill="1" applyBorder="1"/>
    <xf numFmtId="0" fontId="8" fillId="5" borderId="9" xfId="0" applyFont="1" applyFill="1" applyBorder="1" applyAlignment="1">
      <alignment horizontal="center"/>
    </xf>
    <xf numFmtId="0" fontId="11" fillId="5" borderId="0" xfId="0" applyFont="1" applyFill="1" applyAlignment="1">
      <alignment horizontal="center"/>
    </xf>
    <xf numFmtId="0" fontId="9" fillId="5" borderId="0" xfId="0" applyFont="1" applyFill="1" applyAlignment="1">
      <alignment horizontal="center"/>
    </xf>
    <xf numFmtId="0" fontId="12" fillId="5" borderId="22" xfId="0" applyFont="1" applyFill="1" applyBorder="1" applyAlignment="1">
      <alignment horizontal="center"/>
    </xf>
    <xf numFmtId="0" fontId="12" fillId="5" borderId="0" xfId="0" applyFont="1" applyFill="1" applyAlignment="1">
      <alignment horizontal="center"/>
    </xf>
    <xf numFmtId="0" fontId="12" fillId="5" borderId="3" xfId="0" applyFont="1" applyFill="1" applyBorder="1" applyAlignment="1">
      <alignment horizontal="center"/>
    </xf>
    <xf numFmtId="0" fontId="0" fillId="5" borderId="22" xfId="0" applyFill="1" applyBorder="1"/>
    <xf numFmtId="0" fontId="0" fillId="5" borderId="3" xfId="0" applyFill="1" applyBorder="1"/>
    <xf numFmtId="0" fontId="2" fillId="2" borderId="4" xfId="0" applyFont="1" applyFill="1" applyBorder="1"/>
    <xf numFmtId="0" fontId="0" fillId="0" borderId="4" xfId="0" applyBorder="1"/>
    <xf numFmtId="44" fontId="2" fillId="2" borderId="4" xfId="1" applyFont="1" applyFill="1" applyBorder="1"/>
    <xf numFmtId="0" fontId="3" fillId="5" borderId="0" xfId="0" applyFont="1" applyFill="1"/>
    <xf numFmtId="0" fontId="0" fillId="0" borderId="4" xfId="0" applyBorder="1" applyProtection="1">
      <protection locked="0"/>
    </xf>
    <xf numFmtId="0" fontId="0" fillId="5" borderId="0" xfId="0" applyFill="1" applyProtection="1">
      <protection locked="0"/>
    </xf>
    <xf numFmtId="0" fontId="2" fillId="2" borderId="1" xfId="0" applyFont="1" applyFill="1" applyBorder="1"/>
    <xf numFmtId="0" fontId="2" fillId="2" borderId="26" xfId="0" applyFont="1" applyFill="1" applyBorder="1" applyProtection="1">
      <protection locked="0"/>
    </xf>
    <xf numFmtId="0" fontId="2" fillId="2" borderId="26" xfId="0" applyFont="1" applyFill="1" applyBorder="1"/>
    <xf numFmtId="0" fontId="2" fillId="2" borderId="2" xfId="0" applyFont="1" applyFill="1" applyBorder="1"/>
    <xf numFmtId="0" fontId="0" fillId="5" borderId="4" xfId="0" applyFill="1" applyBorder="1"/>
    <xf numFmtId="0" fontId="0" fillId="5" borderId="4" xfId="0" applyFill="1" applyBorder="1" applyProtection="1">
      <protection locked="0"/>
    </xf>
    <xf numFmtId="44" fontId="13" fillId="2" borderId="0" xfId="0" applyNumberFormat="1" applyFont="1" applyFill="1"/>
    <xf numFmtId="0" fontId="5" fillId="4" borderId="8" xfId="0" applyFont="1" applyFill="1" applyBorder="1" applyProtection="1">
      <protection locked="0"/>
    </xf>
    <xf numFmtId="44" fontId="9" fillId="4" borderId="8" xfId="1" applyFont="1" applyFill="1" applyBorder="1" applyProtection="1">
      <protection locked="0"/>
    </xf>
    <xf numFmtId="44" fontId="9" fillId="4" borderId="12" xfId="1" applyFont="1" applyFill="1" applyBorder="1" applyProtection="1">
      <protection locked="0"/>
    </xf>
    <xf numFmtId="0" fontId="2" fillId="2" borderId="8" xfId="1" applyNumberFormat="1" applyFont="1" applyFill="1" applyBorder="1"/>
    <xf numFmtId="44" fontId="9" fillId="4" borderId="4" xfId="1" applyFont="1" applyFill="1" applyBorder="1" applyProtection="1">
      <protection locked="0"/>
    </xf>
    <xf numFmtId="165" fontId="9" fillId="4" borderId="4" xfId="1" applyNumberFormat="1" applyFont="1" applyFill="1" applyBorder="1" applyProtection="1">
      <protection locked="0"/>
    </xf>
    <xf numFmtId="165" fontId="9" fillId="4" borderId="18" xfId="1" applyNumberFormat="1" applyFont="1" applyFill="1" applyBorder="1" applyProtection="1">
      <protection locked="0"/>
    </xf>
    <xf numFmtId="0" fontId="0" fillId="2" borderId="3" xfId="0" applyFill="1" applyBorder="1" applyProtection="1">
      <protection locked="0"/>
    </xf>
    <xf numFmtId="166" fontId="9" fillId="3" borderId="4" xfId="3" applyNumberFormat="1" applyFont="1" applyFill="1" applyBorder="1" applyProtection="1"/>
    <xf numFmtId="165" fontId="9" fillId="3" borderId="4" xfId="1" applyNumberFormat="1" applyFont="1" applyFill="1" applyBorder="1" applyProtection="1"/>
    <xf numFmtId="166" fontId="9" fillId="3" borderId="18" xfId="3" applyNumberFormat="1" applyFont="1" applyFill="1" applyBorder="1" applyProtection="1"/>
    <xf numFmtId="0" fontId="2" fillId="2" borderId="8" xfId="1" applyNumberFormat="1" applyFont="1" applyFill="1" applyBorder="1" applyProtection="1"/>
    <xf numFmtId="44" fontId="2" fillId="2" borderId="8" xfId="1" applyFont="1" applyFill="1" applyBorder="1" applyProtection="1"/>
    <xf numFmtId="3" fontId="9" fillId="3" borderId="4" xfId="1" applyNumberFormat="1" applyFont="1" applyFill="1" applyBorder="1" applyProtection="1"/>
    <xf numFmtId="44" fontId="0" fillId="0" borderId="4" xfId="0" applyNumberFormat="1" applyBorder="1"/>
    <xf numFmtId="44" fontId="0" fillId="5" borderId="4" xfId="0" applyNumberFormat="1" applyFill="1" applyBorder="1"/>
    <xf numFmtId="167" fontId="9" fillId="4" borderId="4" xfId="1" applyNumberFormat="1" applyFont="1" applyFill="1" applyBorder="1" applyProtection="1">
      <protection locked="0"/>
    </xf>
    <xf numFmtId="0" fontId="0" fillId="0" borderId="9" xfId="0" applyBorder="1" applyAlignment="1" applyProtection="1">
      <alignment horizontal="left"/>
      <protection hidden="1"/>
    </xf>
    <xf numFmtId="0" fontId="0" fillId="0" borderId="0" xfId="0" applyAlignment="1" applyProtection="1">
      <alignment horizontal="left"/>
      <protection hidden="1"/>
    </xf>
    <xf numFmtId="0" fontId="0" fillId="0" borderId="10" xfId="0" applyBorder="1" applyAlignment="1" applyProtection="1">
      <alignment horizontal="left"/>
      <protection hidden="1"/>
    </xf>
    <xf numFmtId="0" fontId="0" fillId="0" borderId="27" xfId="0" applyBorder="1" applyAlignment="1" applyProtection="1">
      <alignment horizontal="left"/>
      <protection hidden="1"/>
    </xf>
    <xf numFmtId="0" fontId="0" fillId="0" borderId="28" xfId="0" applyBorder="1" applyAlignment="1" applyProtection="1">
      <alignment horizontal="left"/>
      <protection hidden="1"/>
    </xf>
    <xf numFmtId="0" fontId="0" fillId="0" borderId="29" xfId="0" applyBorder="1" applyAlignment="1" applyProtection="1">
      <alignment horizontal="left"/>
      <protection hidden="1"/>
    </xf>
    <xf numFmtId="0" fontId="15" fillId="0" borderId="15" xfId="0" applyFont="1" applyBorder="1" applyAlignment="1" applyProtection="1">
      <alignment horizontal="center"/>
      <protection hidden="1"/>
    </xf>
    <xf numFmtId="0" fontId="15" fillId="0" borderId="16" xfId="0" applyFont="1" applyBorder="1" applyAlignment="1" applyProtection="1">
      <alignment horizontal="center"/>
      <protection hidden="1"/>
    </xf>
    <xf numFmtId="0" fontId="15" fillId="0" borderId="17" xfId="0" applyFont="1" applyBorder="1" applyAlignment="1" applyProtection="1">
      <alignment horizontal="center"/>
      <protection hidden="1"/>
    </xf>
    <xf numFmtId="0" fontId="14" fillId="0" borderId="9" xfId="0" applyFont="1" applyBorder="1" applyAlignment="1" applyProtection="1">
      <alignment horizontal="left"/>
      <protection hidden="1"/>
    </xf>
    <xf numFmtId="0" fontId="14" fillId="0" borderId="0" xfId="0" applyFont="1" applyAlignment="1" applyProtection="1">
      <alignment horizontal="left"/>
      <protection hidden="1"/>
    </xf>
    <xf numFmtId="0" fontId="14" fillId="0" borderId="10" xfId="0" applyFont="1" applyBorder="1" applyAlignment="1" applyProtection="1">
      <alignment horizontal="left"/>
      <protection hidden="1"/>
    </xf>
    <xf numFmtId="0" fontId="13" fillId="2" borderId="0" xfId="0" applyFont="1" applyFill="1" applyAlignment="1">
      <alignment horizontal="right"/>
    </xf>
    <xf numFmtId="0" fontId="8" fillId="2" borderId="23" xfId="0" applyFont="1" applyFill="1" applyBorder="1" applyAlignment="1">
      <alignment horizontal="center"/>
    </xf>
    <xf numFmtId="0" fontId="8" fillId="2" borderId="24" xfId="0" applyFont="1" applyFill="1" applyBorder="1" applyAlignment="1">
      <alignment horizontal="center"/>
    </xf>
    <xf numFmtId="0" fontId="8" fillId="2" borderId="25" xfId="0" applyFont="1" applyFill="1" applyBorder="1" applyAlignment="1">
      <alignment horizontal="center"/>
    </xf>
    <xf numFmtId="0" fontId="8" fillId="2" borderId="1" xfId="0" applyFont="1" applyFill="1" applyBorder="1" applyAlignment="1">
      <alignment horizontal="center"/>
    </xf>
    <xf numFmtId="0" fontId="8" fillId="2" borderId="26" xfId="0" applyFont="1" applyFill="1" applyBorder="1" applyAlignment="1">
      <alignment horizontal="center"/>
    </xf>
    <xf numFmtId="0" fontId="8" fillId="2" borderId="2" xfId="0" applyFont="1" applyFill="1" applyBorder="1" applyAlignment="1">
      <alignment horizontal="center"/>
    </xf>
    <xf numFmtId="0" fontId="12" fillId="2" borderId="19" xfId="0" applyFont="1" applyFill="1" applyBorder="1" applyAlignment="1">
      <alignment horizontal="center"/>
    </xf>
    <xf numFmtId="0" fontId="12" fillId="2" borderId="20" xfId="0" applyFont="1" applyFill="1" applyBorder="1" applyAlignment="1">
      <alignment horizontal="center"/>
    </xf>
    <xf numFmtId="0" fontId="12" fillId="2" borderId="21" xfId="0" applyFont="1" applyFill="1" applyBorder="1" applyAlignment="1">
      <alignment horizontal="center"/>
    </xf>
    <xf numFmtId="0" fontId="8" fillId="2" borderId="26" xfId="0" applyFont="1" applyFill="1" applyBorder="1" applyAlignment="1" applyProtection="1">
      <alignment horizontal="center"/>
      <protection locked="0"/>
    </xf>
    <xf numFmtId="0" fontId="7" fillId="2" borderId="0" xfId="0" applyFont="1" applyFill="1" applyAlignment="1">
      <alignment horizontal="center"/>
    </xf>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15" xfId="0" applyFont="1" applyFill="1" applyBorder="1" applyAlignment="1">
      <alignment horizontal="center"/>
    </xf>
    <xf numFmtId="0" fontId="8" fillId="2" borderId="16" xfId="0" applyFont="1" applyFill="1" applyBorder="1" applyAlignment="1">
      <alignment horizontal="center"/>
    </xf>
    <xf numFmtId="0" fontId="8" fillId="7" borderId="16" xfId="0" applyFont="1" applyFill="1" applyBorder="1" applyAlignment="1">
      <alignment horizontal="center"/>
    </xf>
    <xf numFmtId="0" fontId="8" fillId="2" borderId="17" xfId="0" applyFont="1" applyFill="1" applyBorder="1" applyAlignment="1">
      <alignment horizontal="center"/>
    </xf>
  </cellXfs>
  <cellStyles count="4">
    <cellStyle name="Hyperlink" xfId="2" builtinId="8"/>
    <cellStyle name="Komma" xfId="3"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371475</xdr:colOff>
      <xdr:row>1</xdr:row>
      <xdr:rowOff>76200</xdr:rowOff>
    </xdr:from>
    <xdr:to>
      <xdr:col>3</xdr:col>
      <xdr:colOff>1638300</xdr:colOff>
      <xdr:row>6</xdr:row>
      <xdr:rowOff>133351</xdr:rowOff>
    </xdr:to>
    <xdr:sp macro="" textlink="">
      <xdr:nvSpPr>
        <xdr:cNvPr id="2" name="Tekstvak 1">
          <a:extLst>
            <a:ext uri="{FF2B5EF4-FFF2-40B4-BE49-F238E27FC236}">
              <a16:creationId xmlns:a16="http://schemas.microsoft.com/office/drawing/2014/main" id="{03B72AB2-0DE7-4FB2-9287-DE61BEABC029}"/>
            </a:ext>
          </a:extLst>
        </xdr:cNvPr>
        <xdr:cNvSpPr txBox="1"/>
      </xdr:nvSpPr>
      <xdr:spPr>
        <a:xfrm>
          <a:off x="371475" y="409575"/>
          <a:ext cx="5429250" cy="1152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 op:</a:t>
          </a:r>
        </a:p>
        <a:p>
          <a:r>
            <a:rPr lang="nl-NL" sz="1100"/>
            <a:t>De aantallen zijn indicatief.</a:t>
          </a:r>
          <a:r>
            <a:rPr lang="nl-NL" sz="1100" baseline="0"/>
            <a:t> In de werkelijkheid kan dit afwijken. Aan de aantallen kunt u geen rechten ontlenen. Na de gunning worden de aantallen definitief vastgesteld met de opdrachtnemer. De aantallen voor de verschillende type machines worden slechts gebruikt voor het vergelijken van de prijs. Na gunning wordt er een keuze gemaakt welk apparaat er op welke locatie geplaatst dient te worden.</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0042-60A3-4990-A181-CBFFFE919D64}">
  <dimension ref="A1:I29"/>
  <sheetViews>
    <sheetView workbookViewId="0">
      <selection activeCell="B11" sqref="B11"/>
    </sheetView>
  </sheetViews>
  <sheetFormatPr defaultRowHeight="15" x14ac:dyDescent="0.25"/>
  <cols>
    <col min="1" max="1" width="47.140625" bestFit="1" customWidth="1"/>
    <col min="2" max="2" width="29" bestFit="1" customWidth="1"/>
  </cols>
  <sheetData>
    <row r="1" spans="1:2" ht="23.25" x14ac:dyDescent="0.35">
      <c r="A1" s="4" t="s">
        <v>0</v>
      </c>
      <c r="B1" s="5"/>
    </row>
    <row r="2" spans="1:2" x14ac:dyDescent="0.25">
      <c r="A2" s="6"/>
      <c r="B2" s="7"/>
    </row>
    <row r="3" spans="1:2" x14ac:dyDescent="0.25">
      <c r="A3" s="3" t="s">
        <v>1</v>
      </c>
      <c r="B3" s="8" t="s">
        <v>2</v>
      </c>
    </row>
    <row r="4" spans="1:2" x14ac:dyDescent="0.25">
      <c r="A4" s="3" t="s">
        <v>3</v>
      </c>
      <c r="B4" s="8" t="s">
        <v>4</v>
      </c>
    </row>
    <row r="5" spans="1:2" x14ac:dyDescent="0.25">
      <c r="A5" s="3" t="s">
        <v>5</v>
      </c>
      <c r="B5" s="9" t="s">
        <v>6</v>
      </c>
    </row>
    <row r="6" spans="1:2" x14ac:dyDescent="0.25">
      <c r="A6" s="3" t="s">
        <v>7</v>
      </c>
      <c r="B6" s="9" t="s">
        <v>8</v>
      </c>
    </row>
    <row r="7" spans="1:2" x14ac:dyDescent="0.25">
      <c r="A7" s="3" t="s">
        <v>9</v>
      </c>
      <c r="B7" s="24" t="s">
        <v>8</v>
      </c>
    </row>
    <row r="8" spans="1:2" x14ac:dyDescent="0.25">
      <c r="A8" s="1"/>
      <c r="B8" s="2"/>
    </row>
    <row r="9" spans="1:2" x14ac:dyDescent="0.25">
      <c r="A9" s="3" t="s">
        <v>10</v>
      </c>
      <c r="B9" s="10"/>
    </row>
    <row r="10" spans="1:2" x14ac:dyDescent="0.25">
      <c r="A10" s="3" t="s">
        <v>11</v>
      </c>
      <c r="B10" s="10"/>
    </row>
    <row r="11" spans="1:2" x14ac:dyDescent="0.25">
      <c r="A11" s="3" t="s">
        <v>12</v>
      </c>
      <c r="B11" s="10"/>
    </row>
    <row r="12" spans="1:2" x14ac:dyDescent="0.25">
      <c r="A12" s="3" t="s">
        <v>13</v>
      </c>
      <c r="B12" s="10"/>
    </row>
    <row r="13" spans="1:2" x14ac:dyDescent="0.25">
      <c r="A13" s="3" t="s">
        <v>14</v>
      </c>
      <c r="B13" s="10"/>
    </row>
    <row r="14" spans="1:2" x14ac:dyDescent="0.25">
      <c r="A14" s="1"/>
      <c r="B14" s="53"/>
    </row>
    <row r="15" spans="1:2" x14ac:dyDescent="0.25">
      <c r="A15" s="3" t="s">
        <v>15</v>
      </c>
      <c r="B15" s="10"/>
    </row>
    <row r="16" spans="1:2" x14ac:dyDescent="0.25">
      <c r="A16" s="3" t="s">
        <v>16</v>
      </c>
      <c r="B16" s="10"/>
    </row>
    <row r="17" spans="1:9" x14ac:dyDescent="0.25">
      <c r="A17" s="3" t="s">
        <v>17</v>
      </c>
      <c r="B17" s="10"/>
    </row>
    <row r="18" spans="1:9" x14ac:dyDescent="0.25">
      <c r="A18" s="3" t="s">
        <v>18</v>
      </c>
      <c r="B18" s="11"/>
    </row>
    <row r="19" spans="1:9" x14ac:dyDescent="0.25">
      <c r="A19" s="3" t="s">
        <v>19</v>
      </c>
      <c r="B19" s="10"/>
    </row>
    <row r="20" spans="1:9" ht="15.75" thickBot="1" x14ac:dyDescent="0.3"/>
    <row r="21" spans="1:9" x14ac:dyDescent="0.25">
      <c r="A21" s="69" t="s">
        <v>65</v>
      </c>
      <c r="B21" s="70"/>
      <c r="C21" s="70"/>
      <c r="D21" s="70"/>
      <c r="E21" s="70"/>
      <c r="F21" s="70"/>
      <c r="G21" s="70"/>
      <c r="H21" s="70"/>
      <c r="I21" s="71"/>
    </row>
    <row r="22" spans="1:9" x14ac:dyDescent="0.25">
      <c r="A22" s="72" t="s">
        <v>70</v>
      </c>
      <c r="B22" s="73"/>
      <c r="C22" s="73"/>
      <c r="D22" s="73"/>
      <c r="E22" s="73"/>
      <c r="F22" s="73"/>
      <c r="G22" s="73"/>
      <c r="H22" s="73"/>
      <c r="I22" s="74"/>
    </row>
    <row r="23" spans="1:9" x14ac:dyDescent="0.25">
      <c r="A23" s="63" t="s">
        <v>69</v>
      </c>
      <c r="B23" s="64"/>
      <c r="C23" s="64"/>
      <c r="D23" s="64"/>
      <c r="E23" s="64"/>
      <c r="F23" s="64"/>
      <c r="G23" s="64"/>
      <c r="H23" s="64"/>
      <c r="I23" s="65"/>
    </row>
    <row r="24" spans="1:9" x14ac:dyDescent="0.25">
      <c r="A24" s="63" t="s">
        <v>71</v>
      </c>
      <c r="B24" s="64"/>
      <c r="C24" s="64"/>
      <c r="D24" s="64"/>
      <c r="E24" s="64"/>
      <c r="F24" s="64"/>
      <c r="G24" s="64"/>
      <c r="H24" s="64"/>
      <c r="I24" s="65"/>
    </row>
    <row r="25" spans="1:9" x14ac:dyDescent="0.25">
      <c r="A25" s="63" t="s">
        <v>66</v>
      </c>
      <c r="B25" s="64"/>
      <c r="C25" s="64"/>
      <c r="D25" s="64"/>
      <c r="E25" s="64"/>
      <c r="F25" s="64"/>
      <c r="G25" s="64"/>
      <c r="H25" s="64"/>
      <c r="I25" s="65"/>
    </row>
    <row r="26" spans="1:9" x14ac:dyDescent="0.25">
      <c r="A26" s="63" t="s">
        <v>67</v>
      </c>
      <c r="B26" s="64"/>
      <c r="C26" s="64"/>
      <c r="D26" s="64"/>
      <c r="E26" s="64"/>
      <c r="F26" s="64"/>
      <c r="G26" s="64"/>
      <c r="H26" s="64"/>
      <c r="I26" s="65"/>
    </row>
    <row r="27" spans="1:9" x14ac:dyDescent="0.25">
      <c r="A27" s="63" t="s">
        <v>72</v>
      </c>
      <c r="B27" s="64"/>
      <c r="C27" s="64"/>
      <c r="D27" s="64"/>
      <c r="E27" s="64"/>
      <c r="F27" s="64"/>
      <c r="G27" s="64"/>
      <c r="H27" s="64"/>
      <c r="I27" s="65"/>
    </row>
    <row r="28" spans="1:9" x14ac:dyDescent="0.25">
      <c r="A28" s="63" t="s">
        <v>73</v>
      </c>
      <c r="B28" s="64"/>
      <c r="C28" s="64"/>
      <c r="D28" s="64"/>
      <c r="E28" s="64"/>
      <c r="F28" s="64"/>
      <c r="G28" s="64"/>
      <c r="H28" s="64"/>
      <c r="I28" s="65"/>
    </row>
    <row r="29" spans="1:9" ht="15.75" thickBot="1" x14ac:dyDescent="0.3">
      <c r="A29" s="66" t="s">
        <v>68</v>
      </c>
      <c r="B29" s="67"/>
      <c r="C29" s="67"/>
      <c r="D29" s="67"/>
      <c r="E29" s="67"/>
      <c r="F29" s="67"/>
      <c r="G29" s="67"/>
      <c r="H29" s="67"/>
      <c r="I29" s="68"/>
    </row>
  </sheetData>
  <sheetProtection sheet="1" objects="1" scenarios="1" selectLockedCells="1"/>
  <mergeCells count="9">
    <mergeCell ref="A27:I27"/>
    <mergeCell ref="A28:I28"/>
    <mergeCell ref="A29:I29"/>
    <mergeCell ref="A21:I21"/>
    <mergeCell ref="A22:I22"/>
    <mergeCell ref="A23:I23"/>
    <mergeCell ref="A24:I24"/>
    <mergeCell ref="A25:I25"/>
    <mergeCell ref="A26:I26"/>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8E89E-7D1A-4270-98AB-6FA3FC8283A0}">
  <dimension ref="A1:D47"/>
  <sheetViews>
    <sheetView tabSelected="1" topLeftCell="A10" zoomScale="85" zoomScaleNormal="85" workbookViewId="0">
      <selection activeCell="B18" sqref="B18"/>
    </sheetView>
  </sheetViews>
  <sheetFormatPr defaultRowHeight="15" x14ac:dyDescent="0.25"/>
  <cols>
    <col min="1" max="1" width="27.5703125" bestFit="1" customWidth="1"/>
    <col min="2" max="2" width="7.140625" bestFit="1" customWidth="1"/>
    <col min="3" max="3" width="27.7109375" bestFit="1" customWidth="1"/>
    <col min="4" max="4" width="31.140625" bestFit="1" customWidth="1"/>
  </cols>
  <sheetData>
    <row r="1" spans="1:4" ht="26.25" x14ac:dyDescent="0.4">
      <c r="A1" s="82" t="s">
        <v>20</v>
      </c>
      <c r="B1" s="83"/>
      <c r="C1" s="83"/>
      <c r="D1" s="84"/>
    </row>
    <row r="2" spans="1:4" ht="26.25" x14ac:dyDescent="0.4">
      <c r="A2" s="28"/>
      <c r="B2" s="29"/>
      <c r="C2" s="29"/>
      <c r="D2" s="30"/>
    </row>
    <row r="3" spans="1:4" x14ac:dyDescent="0.25">
      <c r="A3" s="31"/>
      <c r="B3" s="12"/>
      <c r="C3" s="12"/>
      <c r="D3" s="32"/>
    </row>
    <row r="4" spans="1:4" x14ac:dyDescent="0.25">
      <c r="A4" s="31"/>
      <c r="B4" s="12"/>
      <c r="C4" s="12"/>
      <c r="D4" s="32"/>
    </row>
    <row r="5" spans="1:4" x14ac:dyDescent="0.25">
      <c r="A5" s="31"/>
      <c r="B5" s="12"/>
      <c r="C5" s="12"/>
      <c r="D5" s="32"/>
    </row>
    <row r="6" spans="1:4" ht="17.45" customHeight="1" x14ac:dyDescent="0.25">
      <c r="A6" s="31"/>
      <c r="B6" s="12"/>
      <c r="C6" s="12"/>
      <c r="D6" s="32"/>
    </row>
    <row r="7" spans="1:4" ht="24" customHeight="1" x14ac:dyDescent="0.25">
      <c r="A7" s="31"/>
      <c r="B7" s="12"/>
      <c r="C7" s="12"/>
      <c r="D7" s="32"/>
    </row>
    <row r="8" spans="1:4" x14ac:dyDescent="0.25">
      <c r="A8" s="31"/>
      <c r="B8" s="12"/>
      <c r="C8" s="12"/>
      <c r="D8" s="32"/>
    </row>
    <row r="9" spans="1:4" ht="18.75" x14ac:dyDescent="0.3">
      <c r="A9" s="76" t="s">
        <v>21</v>
      </c>
      <c r="B9" s="77"/>
      <c r="C9" s="77"/>
      <c r="D9" s="78"/>
    </row>
    <row r="10" spans="1:4" x14ac:dyDescent="0.25">
      <c r="A10" s="33" t="s">
        <v>22</v>
      </c>
      <c r="B10" s="33" t="s">
        <v>23</v>
      </c>
      <c r="C10" s="33" t="s">
        <v>24</v>
      </c>
      <c r="D10" s="33" t="s">
        <v>74</v>
      </c>
    </row>
    <row r="11" spans="1:4" x14ac:dyDescent="0.25">
      <c r="A11" s="34" t="s">
        <v>25</v>
      </c>
      <c r="B11" s="34">
        <v>75</v>
      </c>
      <c r="C11" s="60">
        <f>'Prijzenblad Multifunctionals'!B13</f>
        <v>0</v>
      </c>
      <c r="D11" s="35">
        <f>B11*C11*84</f>
        <v>0</v>
      </c>
    </row>
    <row r="12" spans="1:4" x14ac:dyDescent="0.25">
      <c r="A12" s="34" t="s">
        <v>26</v>
      </c>
      <c r="B12" s="34">
        <v>148</v>
      </c>
      <c r="C12" s="60">
        <f>'Prijzenblad Multifunctionals'!E13</f>
        <v>0</v>
      </c>
      <c r="D12" s="35">
        <f>B12*C12*84</f>
        <v>0</v>
      </c>
    </row>
    <row r="13" spans="1:4" x14ac:dyDescent="0.25">
      <c r="A13" s="34" t="s">
        <v>27</v>
      </c>
      <c r="B13" s="34">
        <v>132</v>
      </c>
      <c r="C13" s="60">
        <f>'Prijzenblad Multifunctionals'!H13</f>
        <v>0</v>
      </c>
      <c r="D13" s="35">
        <f>B13*C13*84</f>
        <v>0</v>
      </c>
    </row>
    <row r="14" spans="1:4" x14ac:dyDescent="0.25">
      <c r="A14" s="34" t="s">
        <v>28</v>
      </c>
      <c r="B14" s="34">
        <v>12</v>
      </c>
      <c r="C14" s="60">
        <f>'Prijzenblad Multifunctionals'!H10</f>
        <v>0</v>
      </c>
      <c r="D14" s="35">
        <f>B14*C14*84</f>
        <v>0</v>
      </c>
    </row>
    <row r="15" spans="1:4" x14ac:dyDescent="0.25">
      <c r="A15" s="36"/>
      <c r="B15" s="36"/>
      <c r="C15" s="36"/>
      <c r="D15" s="36"/>
    </row>
    <row r="16" spans="1:4" ht="18.75" x14ac:dyDescent="0.3">
      <c r="A16" s="79" t="s">
        <v>29</v>
      </c>
      <c r="B16" s="80"/>
      <c r="C16" s="80"/>
      <c r="D16" s="81"/>
    </row>
    <row r="17" spans="1:4" x14ac:dyDescent="0.25">
      <c r="A17" s="33" t="s">
        <v>22</v>
      </c>
      <c r="B17" s="33" t="s">
        <v>23</v>
      </c>
      <c r="C17" s="33" t="s">
        <v>24</v>
      </c>
      <c r="D17" s="33" t="s">
        <v>30</v>
      </c>
    </row>
    <row r="18" spans="1:4" x14ac:dyDescent="0.25">
      <c r="A18" s="34" t="s">
        <v>25</v>
      </c>
      <c r="B18" s="37">
        <v>75</v>
      </c>
      <c r="C18" s="60">
        <f>'Prijzenblad Multifunctionals'!B22</f>
        <v>0</v>
      </c>
      <c r="D18" s="35">
        <f>B18*C18*12</f>
        <v>0</v>
      </c>
    </row>
    <row r="19" spans="1:4" x14ac:dyDescent="0.25">
      <c r="A19" s="34" t="s">
        <v>26</v>
      </c>
      <c r="B19" s="37">
        <v>148</v>
      </c>
      <c r="C19" s="60">
        <f>'Prijzenblad Multifunctionals'!E22</f>
        <v>0</v>
      </c>
      <c r="D19" s="35">
        <f>B19*C19*12</f>
        <v>0</v>
      </c>
    </row>
    <row r="20" spans="1:4" x14ac:dyDescent="0.25">
      <c r="A20" s="34" t="s">
        <v>27</v>
      </c>
      <c r="B20" s="37">
        <v>132</v>
      </c>
      <c r="C20" s="60">
        <f>'Prijzenblad Multifunctionals'!H22</f>
        <v>0</v>
      </c>
      <c r="D20" s="35">
        <f>B20*C20*12</f>
        <v>0</v>
      </c>
    </row>
    <row r="21" spans="1:4" x14ac:dyDescent="0.25">
      <c r="A21" s="34" t="s">
        <v>28</v>
      </c>
      <c r="B21" s="34">
        <v>12</v>
      </c>
      <c r="C21" s="60">
        <f>'Prijzenblad Multifunctionals'!H10</f>
        <v>0</v>
      </c>
      <c r="D21" s="35">
        <f>B21*C21*12</f>
        <v>0</v>
      </c>
    </row>
    <row r="22" spans="1:4" x14ac:dyDescent="0.25">
      <c r="A22" s="12"/>
      <c r="B22" s="38"/>
      <c r="C22" s="12"/>
      <c r="D22" s="12"/>
    </row>
    <row r="23" spans="1:4" ht="18.75" x14ac:dyDescent="0.3">
      <c r="A23" s="76" t="s">
        <v>21</v>
      </c>
      <c r="B23" s="77"/>
      <c r="C23" s="77"/>
      <c r="D23" s="78"/>
    </row>
    <row r="24" spans="1:4" x14ac:dyDescent="0.25">
      <c r="A24" s="33" t="s">
        <v>22</v>
      </c>
      <c r="B24" s="33" t="s">
        <v>23</v>
      </c>
      <c r="C24" s="33" t="s">
        <v>24</v>
      </c>
      <c r="D24" s="33" t="s">
        <v>74</v>
      </c>
    </row>
    <row r="25" spans="1:4" x14ac:dyDescent="0.25">
      <c r="A25" s="34" t="s">
        <v>31</v>
      </c>
      <c r="B25" s="34">
        <v>15</v>
      </c>
      <c r="C25" s="60">
        <f>'Prijzenblad Repro''s'!B10</f>
        <v>0</v>
      </c>
      <c r="D25" s="35">
        <f>B25*C25*84</f>
        <v>0</v>
      </c>
    </row>
    <row r="26" spans="1:4" x14ac:dyDescent="0.25">
      <c r="A26" s="34" t="s">
        <v>32</v>
      </c>
      <c r="B26" s="34">
        <v>22</v>
      </c>
      <c r="C26" s="60">
        <f>'Prijzenblad Repro''s'!E10</f>
        <v>0</v>
      </c>
      <c r="D26" s="35">
        <f>B26*C26*84</f>
        <v>0</v>
      </c>
    </row>
    <row r="27" spans="1:4" x14ac:dyDescent="0.25">
      <c r="A27" s="34" t="s">
        <v>33</v>
      </c>
      <c r="B27" s="34">
        <v>2</v>
      </c>
      <c r="C27" s="60">
        <f>'Prijzenblad Repro''s'!H10</f>
        <v>0</v>
      </c>
      <c r="D27" s="35">
        <f>B27*C27*84</f>
        <v>0</v>
      </c>
    </row>
    <row r="28" spans="1:4" x14ac:dyDescent="0.25">
      <c r="A28" s="36"/>
      <c r="B28" s="36"/>
      <c r="C28" s="36"/>
      <c r="D28" s="36"/>
    </row>
    <row r="29" spans="1:4" ht="18.75" x14ac:dyDescent="0.3">
      <c r="A29" s="79" t="s">
        <v>29</v>
      </c>
      <c r="B29" s="80"/>
      <c r="C29" s="80"/>
      <c r="D29" s="81"/>
    </row>
    <row r="30" spans="1:4" x14ac:dyDescent="0.25">
      <c r="A30" s="33" t="s">
        <v>22</v>
      </c>
      <c r="B30" s="33" t="s">
        <v>23</v>
      </c>
      <c r="C30" s="33" t="s">
        <v>24</v>
      </c>
      <c r="D30" s="33" t="s">
        <v>30</v>
      </c>
    </row>
    <row r="31" spans="1:4" x14ac:dyDescent="0.25">
      <c r="A31" s="34" t="s">
        <v>31</v>
      </c>
      <c r="B31" s="37">
        <v>15</v>
      </c>
      <c r="C31" s="60">
        <f>'Prijzenblad Repro''s'!B17</f>
        <v>0</v>
      </c>
      <c r="D31" s="35">
        <f>B31*C31*12</f>
        <v>0</v>
      </c>
    </row>
    <row r="32" spans="1:4" x14ac:dyDescent="0.25">
      <c r="A32" s="34" t="s">
        <v>32</v>
      </c>
      <c r="B32" s="37">
        <v>22</v>
      </c>
      <c r="C32" s="60">
        <f>'Prijzenblad Repro''s'!E17</f>
        <v>0</v>
      </c>
      <c r="D32" s="35">
        <f>B32*C32*12</f>
        <v>0</v>
      </c>
    </row>
    <row r="33" spans="1:4" x14ac:dyDescent="0.25">
      <c r="A33" s="34" t="s">
        <v>33</v>
      </c>
      <c r="B33" s="37">
        <v>2</v>
      </c>
      <c r="C33" s="60">
        <f>'Prijzenblad Repro''s'!H17</f>
        <v>0</v>
      </c>
      <c r="D33" s="35">
        <f>B33*C33*12</f>
        <v>0</v>
      </c>
    </row>
    <row r="34" spans="1:4" x14ac:dyDescent="0.25">
      <c r="A34" s="12"/>
      <c r="B34" s="38"/>
      <c r="C34" s="12"/>
      <c r="D34" s="12"/>
    </row>
    <row r="35" spans="1:4" ht="18.75" x14ac:dyDescent="0.3">
      <c r="A35" s="79" t="s">
        <v>34</v>
      </c>
      <c r="B35" s="85"/>
      <c r="C35" s="80"/>
      <c r="D35" s="81"/>
    </row>
    <row r="36" spans="1:4" x14ac:dyDescent="0.25">
      <c r="A36" s="39" t="s">
        <v>34</v>
      </c>
      <c r="B36" s="40"/>
      <c r="C36" s="41" t="s">
        <v>35</v>
      </c>
      <c r="D36" s="42" t="s">
        <v>77</v>
      </c>
    </row>
    <row r="37" spans="1:4" x14ac:dyDescent="0.25">
      <c r="A37" s="43" t="s">
        <v>36</v>
      </c>
      <c r="B37" s="44"/>
      <c r="C37" s="61">
        <f>'Prijzenblad verbruiksgoederen'!D7</f>
        <v>0</v>
      </c>
      <c r="D37" s="35">
        <f>C37*7</f>
        <v>0</v>
      </c>
    </row>
    <row r="38" spans="1:4" x14ac:dyDescent="0.25">
      <c r="A38" s="12"/>
      <c r="B38" s="12"/>
      <c r="C38" s="12"/>
      <c r="D38" s="12"/>
    </row>
    <row r="39" spans="1:4" ht="18.75" x14ac:dyDescent="0.3">
      <c r="A39" s="79" t="s">
        <v>37</v>
      </c>
      <c r="B39" s="85"/>
      <c r="C39" s="80"/>
      <c r="D39" s="81"/>
    </row>
    <row r="40" spans="1:4" x14ac:dyDescent="0.25">
      <c r="A40" s="39"/>
      <c r="B40" s="40"/>
      <c r="C40" s="41" t="s">
        <v>38</v>
      </c>
      <c r="D40" s="42" t="s">
        <v>39</v>
      </c>
    </row>
    <row r="41" spans="1:4" x14ac:dyDescent="0.25">
      <c r="A41" s="43" t="s">
        <v>37</v>
      </c>
      <c r="B41" s="44"/>
      <c r="C41" s="61">
        <f>'Prijzenblad verbruiksgoederen'!B16</f>
        <v>0</v>
      </c>
      <c r="D41" s="35">
        <f>C41</f>
        <v>0</v>
      </c>
    </row>
    <row r="43" spans="1:4" ht="18.75" x14ac:dyDescent="0.3">
      <c r="A43" s="79" t="s">
        <v>40</v>
      </c>
      <c r="B43" s="85"/>
      <c r="C43" s="80"/>
      <c r="D43" s="81"/>
    </row>
    <row r="44" spans="1:4" x14ac:dyDescent="0.25">
      <c r="A44" s="39"/>
      <c r="B44" s="40"/>
      <c r="C44" s="41" t="s">
        <v>38</v>
      </c>
      <c r="D44" s="42" t="s">
        <v>78</v>
      </c>
    </row>
    <row r="45" spans="1:4" x14ac:dyDescent="0.25">
      <c r="A45" s="43" t="s">
        <v>41</v>
      </c>
      <c r="B45" s="44"/>
      <c r="C45" s="61">
        <f>'Prijzenblad verbruiksgoederen'!D13</f>
        <v>0</v>
      </c>
      <c r="D45" s="35">
        <f>C45*7</f>
        <v>0</v>
      </c>
    </row>
    <row r="47" spans="1:4" ht="21" x14ac:dyDescent="0.35">
      <c r="A47" s="75" t="s">
        <v>39</v>
      </c>
      <c r="B47" s="75"/>
      <c r="C47" s="75"/>
      <c r="D47" s="45">
        <f>D11+D12+D13+D18+D19+D20+D25+D26+D27+D31+D32+D33+D37+D41</f>
        <v>0</v>
      </c>
    </row>
  </sheetData>
  <sheetProtection sheet="1" objects="1" scenarios="1" selectLockedCells="1"/>
  <mergeCells count="9">
    <mergeCell ref="A47:C47"/>
    <mergeCell ref="A23:D23"/>
    <mergeCell ref="A29:D29"/>
    <mergeCell ref="A1:D1"/>
    <mergeCell ref="A9:D9"/>
    <mergeCell ref="A16:D16"/>
    <mergeCell ref="A35:D35"/>
    <mergeCell ref="A39:D39"/>
    <mergeCell ref="A43:D43"/>
  </mergeCells>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A537-D967-454F-9418-3A7C6F7D4533}">
  <dimension ref="A1:H23"/>
  <sheetViews>
    <sheetView workbookViewId="0">
      <selection activeCell="B17" sqref="B17"/>
    </sheetView>
  </sheetViews>
  <sheetFormatPr defaultRowHeight="15" x14ac:dyDescent="0.25"/>
  <cols>
    <col min="1" max="1" width="50.85546875" bestFit="1" customWidth="1"/>
    <col min="2" max="2" width="15.28515625" bestFit="1" customWidth="1"/>
    <col min="4" max="4" width="59.7109375" bestFit="1" customWidth="1"/>
    <col min="5" max="5" width="15.28515625" bestFit="1" customWidth="1"/>
    <col min="7" max="7" width="59.7109375" bestFit="1" customWidth="1"/>
    <col min="8" max="8" width="15.28515625" bestFit="1" customWidth="1"/>
  </cols>
  <sheetData>
    <row r="1" spans="1:8" ht="26.25" x14ac:dyDescent="0.4">
      <c r="A1" s="86" t="s">
        <v>42</v>
      </c>
      <c r="B1" s="86"/>
      <c r="C1" s="86"/>
      <c r="D1" s="86"/>
      <c r="E1" s="86"/>
      <c r="F1" s="86"/>
      <c r="G1" s="86"/>
      <c r="H1" s="86"/>
    </row>
    <row r="2" spans="1:8" x14ac:dyDescent="0.25">
      <c r="A2" s="12"/>
      <c r="B2" s="12"/>
      <c r="C2" s="12"/>
      <c r="D2" s="12"/>
      <c r="E2" s="12"/>
      <c r="F2" s="12"/>
      <c r="G2" s="12"/>
      <c r="H2" s="12"/>
    </row>
    <row r="3" spans="1:8" ht="15.75" thickBot="1" x14ac:dyDescent="0.3">
      <c r="A3" s="12"/>
      <c r="B3" s="12"/>
      <c r="C3" s="12"/>
      <c r="D3" s="12"/>
      <c r="E3" s="12"/>
      <c r="F3" s="12"/>
      <c r="G3" s="12"/>
      <c r="H3" s="12"/>
    </row>
    <row r="4" spans="1:8" ht="18.75" x14ac:dyDescent="0.3">
      <c r="A4" s="87" t="s">
        <v>25</v>
      </c>
      <c r="B4" s="88"/>
      <c r="C4" s="12"/>
      <c r="D4" s="87" t="s">
        <v>26</v>
      </c>
      <c r="E4" s="88"/>
      <c r="F4" s="12"/>
      <c r="G4" s="87" t="s">
        <v>27</v>
      </c>
      <c r="H4" s="88"/>
    </row>
    <row r="5" spans="1:8" x14ac:dyDescent="0.25">
      <c r="A5" s="13" t="s">
        <v>43</v>
      </c>
      <c r="B5" s="46"/>
      <c r="C5" s="12"/>
      <c r="D5" s="13" t="s">
        <v>43</v>
      </c>
      <c r="E5" s="46"/>
      <c r="F5" s="12"/>
      <c r="G5" s="13" t="s">
        <v>43</v>
      </c>
      <c r="H5" s="46"/>
    </row>
    <row r="6" spans="1:8" x14ac:dyDescent="0.25">
      <c r="A6" s="15"/>
      <c r="B6" s="16"/>
      <c r="C6" s="12"/>
      <c r="D6" s="15"/>
      <c r="E6" s="16"/>
      <c r="F6" s="12"/>
      <c r="G6" s="15"/>
      <c r="H6" s="16"/>
    </row>
    <row r="7" spans="1:8" x14ac:dyDescent="0.25">
      <c r="A7" s="17" t="s">
        <v>21</v>
      </c>
      <c r="B7" s="18" t="s">
        <v>44</v>
      </c>
      <c r="C7" s="12"/>
      <c r="D7" s="17" t="s">
        <v>21</v>
      </c>
      <c r="E7" s="18" t="s">
        <v>44</v>
      </c>
      <c r="F7" s="12"/>
      <c r="G7" s="17" t="s">
        <v>21</v>
      </c>
      <c r="H7" s="18" t="s">
        <v>44</v>
      </c>
    </row>
    <row r="8" spans="1:8" x14ac:dyDescent="0.25">
      <c r="A8" s="13" t="s">
        <v>75</v>
      </c>
      <c r="B8" s="47"/>
      <c r="C8" s="12"/>
      <c r="D8" s="13" t="s">
        <v>75</v>
      </c>
      <c r="E8" s="47"/>
      <c r="F8" s="12"/>
      <c r="G8" s="13" t="s">
        <v>75</v>
      </c>
      <c r="H8" s="47"/>
    </row>
    <row r="9" spans="1:8" x14ac:dyDescent="0.25">
      <c r="A9" s="13" t="s">
        <v>76</v>
      </c>
      <c r="B9" s="47"/>
      <c r="C9" s="12"/>
      <c r="D9" s="13" t="s">
        <v>76</v>
      </c>
      <c r="E9" s="47"/>
      <c r="F9" s="12"/>
      <c r="G9" s="13" t="s">
        <v>76</v>
      </c>
      <c r="H9" s="47"/>
    </row>
    <row r="10" spans="1:8" x14ac:dyDescent="0.25">
      <c r="A10" s="13"/>
      <c r="B10" s="47"/>
      <c r="C10" s="12"/>
      <c r="D10" s="13"/>
      <c r="E10" s="47"/>
      <c r="F10" s="12"/>
      <c r="G10" s="13" t="s">
        <v>45</v>
      </c>
      <c r="H10" s="47"/>
    </row>
    <row r="11" spans="1:8" x14ac:dyDescent="0.25">
      <c r="A11" s="19"/>
      <c r="B11" s="48"/>
      <c r="C11" s="12"/>
      <c r="D11" s="19"/>
      <c r="E11" s="48"/>
      <c r="F11" s="12"/>
      <c r="G11" s="19"/>
      <c r="H11" s="48"/>
    </row>
    <row r="12" spans="1:8" x14ac:dyDescent="0.25">
      <c r="A12" s="19"/>
      <c r="B12" s="48"/>
      <c r="C12" s="12"/>
      <c r="D12" s="19"/>
      <c r="E12" s="48"/>
      <c r="F12" s="12"/>
      <c r="G12" s="19"/>
      <c r="H12" s="48"/>
    </row>
    <row r="13" spans="1:8" x14ac:dyDescent="0.25">
      <c r="A13" s="13" t="s">
        <v>46</v>
      </c>
      <c r="B13" s="20">
        <f>SUM(B8:B10)</f>
        <v>0</v>
      </c>
      <c r="C13" s="12"/>
      <c r="D13" s="13" t="s">
        <v>46</v>
      </c>
      <c r="E13" s="20">
        <f>SUM(E8:E12)</f>
        <v>0</v>
      </c>
      <c r="F13" s="12"/>
      <c r="G13" s="13" t="s">
        <v>46</v>
      </c>
      <c r="H13" s="20">
        <f>SUM(H8:H9)</f>
        <v>0</v>
      </c>
    </row>
    <row r="14" spans="1:8" x14ac:dyDescent="0.25">
      <c r="A14" s="15"/>
      <c r="B14" s="16"/>
      <c r="C14" s="12"/>
      <c r="D14" s="15"/>
      <c r="E14" s="16"/>
      <c r="F14" s="12"/>
      <c r="G14" s="15"/>
      <c r="H14" s="16"/>
    </row>
    <row r="15" spans="1:8" x14ac:dyDescent="0.25">
      <c r="A15" s="15"/>
      <c r="B15" s="16"/>
      <c r="C15" s="12"/>
      <c r="D15" s="15"/>
      <c r="E15" s="16"/>
      <c r="F15" s="12"/>
      <c r="G15" s="15"/>
      <c r="H15" s="16"/>
    </row>
    <row r="16" spans="1:8" x14ac:dyDescent="0.25">
      <c r="A16" s="17" t="s">
        <v>47</v>
      </c>
      <c r="B16" s="18" t="s">
        <v>44</v>
      </c>
      <c r="C16" s="12"/>
      <c r="D16" s="17" t="s">
        <v>47</v>
      </c>
      <c r="E16" s="18" t="s">
        <v>44</v>
      </c>
      <c r="F16" s="12"/>
      <c r="G16" s="17" t="s">
        <v>47</v>
      </c>
      <c r="H16" s="18" t="s">
        <v>44</v>
      </c>
    </row>
    <row r="17" spans="1:8" x14ac:dyDescent="0.25">
      <c r="A17" s="13" t="s">
        <v>48</v>
      </c>
      <c r="B17" s="47"/>
      <c r="C17" s="12"/>
      <c r="D17" s="13" t="s">
        <v>48</v>
      </c>
      <c r="E17" s="47"/>
      <c r="F17" s="12"/>
      <c r="G17" s="13" t="s">
        <v>48</v>
      </c>
      <c r="H17" s="47"/>
    </row>
    <row r="18" spans="1:8" x14ac:dyDescent="0.25">
      <c r="A18" s="13" t="s">
        <v>49</v>
      </c>
      <c r="B18" s="47"/>
      <c r="C18" s="12"/>
      <c r="D18" s="13" t="s">
        <v>49</v>
      </c>
      <c r="E18" s="47"/>
      <c r="F18" s="12"/>
      <c r="G18" s="13" t="s">
        <v>49</v>
      </c>
      <c r="H18" s="47"/>
    </row>
    <row r="19" spans="1:8" x14ac:dyDescent="0.25">
      <c r="A19" s="13"/>
      <c r="B19" s="47"/>
      <c r="C19" s="12"/>
      <c r="D19" s="13"/>
      <c r="E19" s="47"/>
      <c r="F19" s="12"/>
      <c r="G19" s="13" t="s">
        <v>50</v>
      </c>
      <c r="H19" s="47"/>
    </row>
    <row r="20" spans="1:8" x14ac:dyDescent="0.25">
      <c r="A20" s="19"/>
      <c r="B20" s="48"/>
      <c r="C20" s="12"/>
      <c r="D20" s="19"/>
      <c r="E20" s="48"/>
      <c r="F20" s="12"/>
      <c r="G20" s="19"/>
      <c r="H20" s="48"/>
    </row>
    <row r="21" spans="1:8" x14ac:dyDescent="0.25">
      <c r="A21" s="19"/>
      <c r="B21" s="48"/>
      <c r="C21" s="12"/>
      <c r="D21" s="19"/>
      <c r="E21" s="48"/>
      <c r="F21" s="12"/>
      <c r="G21" s="19"/>
      <c r="H21" s="48"/>
    </row>
    <row r="22" spans="1:8" ht="15.75" thickBot="1" x14ac:dyDescent="0.3">
      <c r="A22" s="21" t="s">
        <v>46</v>
      </c>
      <c r="B22" s="22">
        <f>SUM(B17:B19)</f>
        <v>0</v>
      </c>
      <c r="C22" s="12"/>
      <c r="D22" s="21" t="s">
        <v>46</v>
      </c>
      <c r="E22" s="22">
        <f>SUM(E17:E21)</f>
        <v>0</v>
      </c>
      <c r="F22" s="12"/>
      <c r="G22" s="21" t="s">
        <v>46</v>
      </c>
      <c r="H22" s="22">
        <f>SUM(H17:H18)</f>
        <v>0</v>
      </c>
    </row>
    <row r="23" spans="1:8" x14ac:dyDescent="0.25">
      <c r="A23" s="12"/>
      <c r="B23" s="12"/>
      <c r="C23" s="12"/>
      <c r="D23" s="12"/>
      <c r="E23" s="12"/>
      <c r="F23" s="12"/>
      <c r="G23" s="12"/>
      <c r="H23" s="12"/>
    </row>
  </sheetData>
  <sheetProtection algorithmName="SHA-512" hashValue="jJObbsh9WpusPS0QWEwgzN8zWNHRhN0wIABW2mUlqFeSkec9fmKKX+IsUefqcrMchUBvanMO9CRH+BSM6uqgmg==" saltValue="KbMgq98+ou0XNTKdjYfRVQ==" spinCount="100000" sheet="1" objects="1" scenarios="1" selectLockedCells="1"/>
  <mergeCells count="4">
    <mergeCell ref="A1:H1"/>
    <mergeCell ref="A4:B4"/>
    <mergeCell ref="D4:E4"/>
    <mergeCell ref="G4: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DB24-5BC7-4D75-9139-3321DA7C8C34}">
  <dimension ref="A1:H17"/>
  <sheetViews>
    <sheetView workbookViewId="0">
      <selection activeCell="E4" sqref="E4"/>
    </sheetView>
  </sheetViews>
  <sheetFormatPr defaultRowHeight="15" x14ac:dyDescent="0.25"/>
  <cols>
    <col min="1" max="1" width="50.85546875" bestFit="1" customWidth="1"/>
    <col min="2" max="2" width="15.28515625" bestFit="1" customWidth="1"/>
    <col min="4" max="4" width="59.7109375" bestFit="1" customWidth="1"/>
    <col min="5" max="5" width="20.28515625" bestFit="1" customWidth="1"/>
    <col min="7" max="7" width="59.7109375" bestFit="1" customWidth="1"/>
    <col min="8" max="8" width="20.28515625" bestFit="1" customWidth="1"/>
  </cols>
  <sheetData>
    <row r="1" spans="1:8" ht="26.25" x14ac:dyDescent="0.4">
      <c r="A1" s="86" t="s">
        <v>51</v>
      </c>
      <c r="B1" s="86"/>
      <c r="C1" s="86"/>
      <c r="D1" s="86"/>
      <c r="E1" s="86"/>
      <c r="F1" s="86"/>
      <c r="G1" s="86"/>
      <c r="H1" s="86"/>
    </row>
    <row r="2" spans="1:8" ht="15.75" thickBot="1" x14ac:dyDescent="0.3"/>
    <row r="3" spans="1:8" ht="18.75" x14ac:dyDescent="0.3">
      <c r="A3" s="87" t="s">
        <v>31</v>
      </c>
      <c r="B3" s="88"/>
      <c r="D3" s="87" t="s">
        <v>32</v>
      </c>
      <c r="E3" s="88"/>
      <c r="G3" s="87" t="s">
        <v>33</v>
      </c>
      <c r="H3" s="88"/>
    </row>
    <row r="4" spans="1:8" x14ac:dyDescent="0.25">
      <c r="A4" s="13" t="s">
        <v>43</v>
      </c>
      <c r="B4" s="46"/>
      <c r="D4" s="13" t="s">
        <v>43</v>
      </c>
      <c r="E4" s="46"/>
      <c r="G4" s="13" t="s">
        <v>43</v>
      </c>
      <c r="H4" s="46"/>
    </row>
    <row r="5" spans="1:8" x14ac:dyDescent="0.25">
      <c r="A5" s="15"/>
      <c r="B5" s="16"/>
      <c r="D5" s="15"/>
      <c r="E5" s="16"/>
      <c r="G5" s="15"/>
      <c r="H5" s="16"/>
    </row>
    <row r="6" spans="1:8" x14ac:dyDescent="0.25">
      <c r="A6" s="17" t="s">
        <v>21</v>
      </c>
      <c r="B6" s="18" t="s">
        <v>44</v>
      </c>
      <c r="D6" s="17" t="s">
        <v>21</v>
      </c>
      <c r="E6" s="18" t="s">
        <v>44</v>
      </c>
      <c r="G6" s="17" t="s">
        <v>21</v>
      </c>
      <c r="H6" s="18" t="s">
        <v>44</v>
      </c>
    </row>
    <row r="7" spans="1:8" x14ac:dyDescent="0.25">
      <c r="A7" s="13" t="s">
        <v>75</v>
      </c>
      <c r="B7" s="47"/>
      <c r="D7" s="13" t="s">
        <v>75</v>
      </c>
      <c r="E7" s="47"/>
      <c r="G7" s="13" t="s">
        <v>75</v>
      </c>
      <c r="H7" s="47"/>
    </row>
    <row r="8" spans="1:8" x14ac:dyDescent="0.25">
      <c r="A8" s="13" t="s">
        <v>76</v>
      </c>
      <c r="B8" s="47"/>
      <c r="D8" s="13" t="s">
        <v>76</v>
      </c>
      <c r="E8" s="47"/>
      <c r="G8" s="13" t="s">
        <v>76</v>
      </c>
      <c r="H8" s="47"/>
    </row>
    <row r="9" spans="1:8" x14ac:dyDescent="0.25">
      <c r="A9" s="19"/>
      <c r="B9" s="48"/>
      <c r="D9" s="13"/>
      <c r="E9" s="48"/>
      <c r="G9" s="13"/>
      <c r="H9" s="48"/>
    </row>
    <row r="10" spans="1:8" x14ac:dyDescent="0.25">
      <c r="A10" s="13" t="s">
        <v>46</v>
      </c>
      <c r="B10" s="20">
        <f>SUM(B7:B9)</f>
        <v>0</v>
      </c>
      <c r="D10" s="13" t="s">
        <v>46</v>
      </c>
      <c r="E10" s="20">
        <f>SUM(E7:E9)</f>
        <v>0</v>
      </c>
      <c r="G10" s="13" t="s">
        <v>46</v>
      </c>
      <c r="H10" s="20">
        <f>SUM(H7:H9)</f>
        <v>0</v>
      </c>
    </row>
    <row r="11" spans="1:8" x14ac:dyDescent="0.25">
      <c r="A11" s="15"/>
      <c r="B11" s="16"/>
      <c r="D11" s="15"/>
      <c r="E11" s="16"/>
      <c r="G11" s="15"/>
      <c r="H11" s="16"/>
    </row>
    <row r="12" spans="1:8" x14ac:dyDescent="0.25">
      <c r="A12" s="15"/>
      <c r="B12" s="16"/>
      <c r="D12" s="15"/>
      <c r="E12" s="16"/>
      <c r="G12" s="15"/>
      <c r="H12" s="16"/>
    </row>
    <row r="13" spans="1:8" x14ac:dyDescent="0.25">
      <c r="A13" s="17" t="s">
        <v>52</v>
      </c>
      <c r="B13" s="18" t="s">
        <v>44</v>
      </c>
      <c r="D13" s="17" t="s">
        <v>52</v>
      </c>
      <c r="E13" s="18" t="s">
        <v>44</v>
      </c>
      <c r="G13" s="17" t="s">
        <v>52</v>
      </c>
      <c r="H13" s="18" t="s">
        <v>44</v>
      </c>
    </row>
    <row r="14" spans="1:8" x14ac:dyDescent="0.25">
      <c r="A14" s="13" t="s">
        <v>48</v>
      </c>
      <c r="B14" s="47"/>
      <c r="D14" s="13" t="s">
        <v>48</v>
      </c>
      <c r="E14" s="47"/>
      <c r="G14" s="13" t="s">
        <v>48</v>
      </c>
      <c r="H14" s="47"/>
    </row>
    <row r="15" spans="1:8" x14ac:dyDescent="0.25">
      <c r="A15" s="13" t="s">
        <v>49</v>
      </c>
      <c r="B15" s="47"/>
      <c r="D15" s="13" t="s">
        <v>49</v>
      </c>
      <c r="E15" s="47"/>
      <c r="G15" s="13" t="s">
        <v>49</v>
      </c>
      <c r="H15" s="47"/>
    </row>
    <row r="16" spans="1:8" x14ac:dyDescent="0.25">
      <c r="A16" s="13"/>
      <c r="B16" s="47"/>
      <c r="D16" s="13"/>
      <c r="E16" s="47"/>
      <c r="G16" s="13"/>
      <c r="H16" s="47"/>
    </row>
    <row r="17" spans="1:8" ht="15.75" thickBot="1" x14ac:dyDescent="0.3">
      <c r="A17" s="21" t="s">
        <v>46</v>
      </c>
      <c r="B17" s="22">
        <f>SUM(B14:B16)</f>
        <v>0</v>
      </c>
      <c r="D17" s="21" t="s">
        <v>46</v>
      </c>
      <c r="E17" s="22">
        <f>SUM(E14:E16)</f>
        <v>0</v>
      </c>
      <c r="G17" s="21" t="s">
        <v>46</v>
      </c>
      <c r="H17" s="22">
        <f>SUM(H14:H16)</f>
        <v>0</v>
      </c>
    </row>
  </sheetData>
  <sheetProtection algorithmName="SHA-512" hashValue="++QPXXGfjtjR0CyWjRcC37CUtgyZp0gTWlgI7lfop1cB3VoXrBHl9Ibbd8qDcAj0OshXXwFZSc6GXQsyhhVF5g==" saltValue="chjApxMJd4DOfHwoL9S6EQ==" spinCount="100000" sheet="1" objects="1" scenarios="1" selectLockedCells="1"/>
  <mergeCells count="4">
    <mergeCell ref="A3:B3"/>
    <mergeCell ref="D3:E3"/>
    <mergeCell ref="G3:H3"/>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2BF76-E53F-4E06-AF10-A2DE3B51B219}">
  <dimension ref="A1:D16"/>
  <sheetViews>
    <sheetView workbookViewId="0">
      <selection activeCell="B6" sqref="B6"/>
    </sheetView>
  </sheetViews>
  <sheetFormatPr defaultRowHeight="15" x14ac:dyDescent="0.25"/>
  <cols>
    <col min="1" max="1" width="25.85546875" bestFit="1" customWidth="1"/>
    <col min="2" max="2" width="19.85546875" bestFit="1" customWidth="1"/>
    <col min="3" max="3" width="25.140625" bestFit="1" customWidth="1"/>
    <col min="4" max="4" width="26.42578125" bestFit="1" customWidth="1"/>
  </cols>
  <sheetData>
    <row r="1" spans="1:4" ht="26.25" x14ac:dyDescent="0.4">
      <c r="A1" s="86" t="s">
        <v>53</v>
      </c>
      <c r="B1" s="86"/>
      <c r="C1" s="86"/>
      <c r="D1" s="86"/>
    </row>
    <row r="2" spans="1:4" ht="15.75" thickBot="1" x14ac:dyDescent="0.3"/>
    <row r="3" spans="1:4" ht="18.75" x14ac:dyDescent="0.3">
      <c r="A3" s="89" t="s">
        <v>34</v>
      </c>
      <c r="B3" s="90"/>
      <c r="C3" s="91"/>
      <c r="D3" s="92"/>
    </row>
    <row r="4" spans="1:4" ht="18.75" x14ac:dyDescent="0.3">
      <c r="A4" s="25"/>
      <c r="B4" s="26"/>
      <c r="C4" s="27" t="s">
        <v>54</v>
      </c>
      <c r="D4" s="27" t="s">
        <v>55</v>
      </c>
    </row>
    <row r="5" spans="1:4" x14ac:dyDescent="0.25">
      <c r="A5" s="14" t="s">
        <v>56</v>
      </c>
      <c r="B5" s="62"/>
      <c r="C5" s="54">
        <v>26300000</v>
      </c>
      <c r="D5" s="55">
        <f>B5*C5</f>
        <v>0</v>
      </c>
    </row>
    <row r="6" spans="1:4" ht="15.75" thickBot="1" x14ac:dyDescent="0.3">
      <c r="A6" s="23" t="s">
        <v>57</v>
      </c>
      <c r="B6" s="62"/>
      <c r="C6" s="56">
        <v>15900000</v>
      </c>
      <c r="D6" s="55">
        <f>B6*C6</f>
        <v>0</v>
      </c>
    </row>
    <row r="7" spans="1:4" x14ac:dyDescent="0.25">
      <c r="A7" s="20" t="s">
        <v>58</v>
      </c>
      <c r="B7" s="49"/>
      <c r="C7" s="57"/>
      <c r="D7" s="58">
        <f>SUM(D5:D6)</f>
        <v>0</v>
      </c>
    </row>
    <row r="9" spans="1:4" ht="18.75" x14ac:dyDescent="0.3">
      <c r="A9" s="89" t="s">
        <v>40</v>
      </c>
      <c r="B9" s="90"/>
      <c r="C9" s="91"/>
      <c r="D9" s="92"/>
    </row>
    <row r="10" spans="1:4" ht="18.75" x14ac:dyDescent="0.3">
      <c r="A10" s="25"/>
      <c r="B10" s="27" t="s">
        <v>59</v>
      </c>
      <c r="C10" s="27" t="s">
        <v>60</v>
      </c>
      <c r="D10" s="27" t="s">
        <v>61</v>
      </c>
    </row>
    <row r="11" spans="1:4" x14ac:dyDescent="0.25">
      <c r="A11" s="14" t="s">
        <v>62</v>
      </c>
      <c r="B11" s="51"/>
      <c r="C11" s="59">
        <v>34000</v>
      </c>
      <c r="D11" s="55">
        <f>B11*C11</f>
        <v>0</v>
      </c>
    </row>
    <row r="12" spans="1:4" x14ac:dyDescent="0.25">
      <c r="A12" s="14" t="s">
        <v>63</v>
      </c>
      <c r="B12" s="52"/>
      <c r="C12" s="59">
        <v>2500</v>
      </c>
      <c r="D12" s="55">
        <f>B12*C12</f>
        <v>0</v>
      </c>
    </row>
    <row r="13" spans="1:4" x14ac:dyDescent="0.25">
      <c r="A13" s="20" t="s">
        <v>58</v>
      </c>
      <c r="B13" s="49"/>
      <c r="C13" s="57"/>
      <c r="D13" s="58">
        <f>SUM(D11:D12)</f>
        <v>0</v>
      </c>
    </row>
    <row r="15" spans="1:4" ht="18.75" x14ac:dyDescent="0.3">
      <c r="A15" s="89" t="s">
        <v>37</v>
      </c>
      <c r="B15" s="90"/>
    </row>
    <row r="16" spans="1:4" x14ac:dyDescent="0.25">
      <c r="A16" s="34" t="s">
        <v>64</v>
      </c>
      <c r="B16" s="50"/>
    </row>
  </sheetData>
  <sheetProtection algorithmName="SHA-512" hashValue="U1zssP+5zjfrYYpN5fBRzoYNCI1shfIoEjgCqqu8f7PGdxVHcInWJa9UhGz7KNYwb3rbGmGqegWtMmoIXHhgsw==" saltValue="NgKoZuU+SsVovKPngCJxzw==" spinCount="100000" sheet="1" objects="1" scenarios="1" selectLockedCells="1"/>
  <mergeCells count="4">
    <mergeCell ref="A1:D1"/>
    <mergeCell ref="A3:D3"/>
    <mergeCell ref="A9:D9"/>
    <mergeCell ref="A15:B15"/>
  </mergeCells>
  <pageMargins left="0.7" right="0.7" top="0.75" bottom="0.75" header="0.3" footer="0.3"/>
  <pageSetup paperSize="9" orientation="portrait" r:id="rId1"/>
  <ignoredErrors>
    <ignoredError sqref="D5:D6 D11:D1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7AFBAEBA70D44CA77324D153745EC9" ma:contentTypeVersion="4" ma:contentTypeDescription="Een nieuw document maken." ma:contentTypeScope="" ma:versionID="f209c4dd54ae2b38fbf9735c7457c172">
  <xsd:schema xmlns:xsd="http://www.w3.org/2001/XMLSchema" xmlns:xs="http://www.w3.org/2001/XMLSchema" xmlns:p="http://schemas.microsoft.com/office/2006/metadata/properties" xmlns:ns2="dd52418b-c557-48a1-ae13-d3fd44c81e8a" xmlns:ns3="64f5c263-859c-4e28-8dd5-1cd97746b1df" targetNamespace="http://schemas.microsoft.com/office/2006/metadata/properties" ma:root="true" ma:fieldsID="518b102c85b2917457ddba76ef60f791" ns2:_="" ns3:_="">
    <xsd:import namespace="dd52418b-c557-48a1-ae13-d3fd44c81e8a"/>
    <xsd:import namespace="64f5c263-859c-4e28-8dd5-1cd97746b1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52418b-c557-48a1-ae13-d3fd44c81e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f5c263-859c-4e28-8dd5-1cd97746b1d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B48B5C-3F65-4B0B-BC49-6C46AF860C5F}">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dd52418b-c557-48a1-ae13-d3fd44c81e8a"/>
    <ds:schemaRef ds:uri="http://purl.org/dc/elements/1.1/"/>
    <ds:schemaRef ds:uri="http://schemas.openxmlformats.org/package/2006/metadata/core-properties"/>
    <ds:schemaRef ds:uri="64f5c263-859c-4e28-8dd5-1cd97746b1df"/>
    <ds:schemaRef ds:uri="http://www.w3.org/XML/1998/namespace"/>
    <ds:schemaRef ds:uri="http://purl.org/dc/dcmitype/"/>
  </ds:schemaRefs>
</ds:datastoreItem>
</file>

<file path=customXml/itemProps2.xml><?xml version="1.0" encoding="utf-8"?>
<ds:datastoreItem xmlns:ds="http://schemas.openxmlformats.org/officeDocument/2006/customXml" ds:itemID="{13504FDC-C1A6-4991-8610-94676132BBFF}">
  <ds:schemaRefs>
    <ds:schemaRef ds:uri="http://schemas.microsoft.com/sharepoint/v3/contenttype/forms"/>
  </ds:schemaRefs>
</ds:datastoreItem>
</file>

<file path=customXml/itemProps3.xml><?xml version="1.0" encoding="utf-8"?>
<ds:datastoreItem xmlns:ds="http://schemas.openxmlformats.org/officeDocument/2006/customXml" ds:itemID="{E73DB5E4-D38A-4867-A906-54343196C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52418b-c557-48a1-ae13-d3fd44c81e8a"/>
    <ds:schemaRef ds:uri="64f5c263-859c-4e28-8dd5-1cd97746b1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Basisgegevens</vt:lpstr>
      <vt:lpstr>Totaalblad</vt:lpstr>
      <vt:lpstr>Prijzenblad Multifunctionals</vt:lpstr>
      <vt:lpstr>Prijzenblad Repro's</vt:lpstr>
      <vt:lpstr>Prijzenblad verbruiksgoederen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uileen</dc:creator>
  <cp:keywords/>
  <dc:description/>
  <cp:lastModifiedBy>uileen</cp:lastModifiedBy>
  <cp:revision/>
  <dcterms:created xsi:type="dcterms:W3CDTF">2022-10-05T13:47:28Z</dcterms:created>
  <dcterms:modified xsi:type="dcterms:W3CDTF">2023-01-13T08:47:31Z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0x010100047AFBAEBA70D44CA77324D153745EC9</vt:lpwstr>
  </property>
</Properties>
</file>