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5 Categoriemanagement\CM Beveiliging\Aanbestedingen Beveiliging\DJI GW Beveiligingsdiensten\2022\_8 Offerte aanvraag\Prijzenblad\"/>
    </mc:Choice>
  </mc:AlternateContent>
  <bookViews>
    <workbookView xWindow="0" yWindow="0" windowWidth="28800" windowHeight="12300"/>
  </bookViews>
  <sheets>
    <sheet name="Invulinstructie " sheetId="1" r:id="rId1"/>
    <sheet name="Prijsopgave Noord" sheetId="2" r:id="rId2"/>
    <sheet name="Prijsopgave Zuid" sheetId="5" r:id="rId3"/>
    <sheet name="Akkoordverklaring" sheetId="6"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4" i="6" l="1"/>
  <c r="K22" i="5" l="1"/>
  <c r="H22" i="5"/>
  <c r="H22" i="2"/>
  <c r="K22" i="2"/>
  <c r="L22" i="5" l="1"/>
  <c r="L22" i="2"/>
  <c r="B28" i="5" l="1"/>
  <c r="K21" i="5"/>
  <c r="H21" i="5"/>
  <c r="K20" i="5"/>
  <c r="H20" i="5"/>
  <c r="B4" i="5"/>
  <c r="B2" i="5"/>
  <c r="I32" i="2"/>
  <c r="I31" i="2"/>
  <c r="I30" i="2"/>
  <c r="I26" i="2"/>
  <c r="M33" i="2" l="1"/>
  <c r="L20" i="5"/>
  <c r="L21" i="5"/>
  <c r="B20" i="6"/>
  <c r="M24" i="5" l="1"/>
  <c r="M26" i="5"/>
  <c r="K21" i="2" l="1"/>
  <c r="H21" i="2"/>
  <c r="K20" i="2"/>
  <c r="H20" i="2"/>
  <c r="L20" i="2" l="1"/>
  <c r="L21" i="2"/>
  <c r="B38" i="2"/>
  <c r="M24" i="2" l="1"/>
  <c r="M36" i="2" s="1"/>
  <c r="B4" i="6" l="1"/>
  <c r="B4" i="2"/>
  <c r="B2" i="6"/>
  <c r="B2" i="2"/>
</calcChain>
</file>

<file path=xl/sharedStrings.xml><?xml version="1.0" encoding="utf-8"?>
<sst xmlns="http://schemas.openxmlformats.org/spreadsheetml/2006/main" count="97" uniqueCount="70">
  <si>
    <t>Referentie: SSC DJI/INKEA/NA/2022-03</t>
  </si>
  <si>
    <t>1.</t>
  </si>
  <si>
    <t>2.</t>
  </si>
  <si>
    <t>3.</t>
  </si>
  <si>
    <t>Inschrijver vult de op te geven prijzen en tarieven in Euro’s exclusief BTW;</t>
  </si>
  <si>
    <t>4.</t>
  </si>
  <si>
    <t>5.</t>
  </si>
  <si>
    <t>6.</t>
  </si>
  <si>
    <t>Alle overige dienstverlening als vermeld in het Beschrijvend document dient inbegrepen te zijn in de op te geven prijzen en tarieven.</t>
  </si>
  <si>
    <t>7.</t>
  </si>
  <si>
    <t>Indien op beide Percelen een prijsopgave is ingevuld, dient u in het tabblad 'Akkoord en Perceel voorkeur' het Perceel van voorkeur aan te geven.</t>
  </si>
  <si>
    <t>8.</t>
  </si>
  <si>
    <t>Het Prijzenblad dient bij Inschrijving, rechtsgeldig ondertekent te zijn.</t>
  </si>
  <si>
    <t>Type dienstverlening</t>
  </si>
  <si>
    <t>Subtotaal</t>
  </si>
  <si>
    <t>All-in tarief per uur (ex. btw)</t>
  </si>
  <si>
    <t>Totaalbedrag kosten inzet dienst</t>
  </si>
  <si>
    <t>All-In tarief per uur (ex. btw)</t>
  </si>
  <si>
    <t>Mobiele Surveillance</t>
  </si>
  <si>
    <t>(!) Let op, indien op beide percelen een prijsopgave is ingevuld, dient u hieronder het perceel van voorkeur aan te geven.</t>
  </si>
  <si>
    <t>Perceel van voorkeur:</t>
  </si>
  <si>
    <t>Inschrijver verklaart kennis te hebben genomen van de Invulinstructie.</t>
  </si>
  <si>
    <t>AKKOORDVERKLARING</t>
  </si>
  <si>
    <t>Datum</t>
  </si>
  <si>
    <t>Naam Inschrijver</t>
  </si>
  <si>
    <t>Naam rechtsgeldige ondertekenaar</t>
  </si>
  <si>
    <t>Functie</t>
  </si>
  <si>
    <t>Handtekening</t>
  </si>
  <si>
    <t>Dit prijzenblad is uitsluitend bedoeld voor bepaling van de prijs van de aanbieding en biedt geen garantie voor daadwerkelijke afname. De ingevulde hoeveelheden in de groen gekleurde cellen zijn fictief.</t>
  </si>
  <si>
    <t>Prijsopgave perceel Noord</t>
  </si>
  <si>
    <t>Prijsopgave perceel Zuid</t>
  </si>
  <si>
    <t>Tarieven (conform eis 2.1 en 5.1 Programma van Eisen)</t>
  </si>
  <si>
    <t>Tarieven moeten in 2 decimalen nauwkeurig worden opgegeven. De door Opdrachtnemer opgegeven prijzen zijn inclusief alle bijkomende kosten welke door de Opdrachtnemer worden gemaakt om de gevraagde Diensten te leveren. Dit betreft ook de kosten die verband houden met de invulling/uitvoering van de wensuitwerkingen.</t>
  </si>
  <si>
    <t>Inschrijver vult alleen de geel gekleurde cellen in, in de tabbladen "Prijsopgave perceel Noord" en/of "Prijsopgave perceel Zuid". De geel gekleurde cellen dienen te worden ingevuld in verband met de vergelijkbaarheid van de Inschrijvingen. Indien niet alle geel gekleurde cellen ingevuld zijn, wordt de inschrijving terzijde gelegd.</t>
  </si>
  <si>
    <t>9.</t>
  </si>
  <si>
    <t>Basistarief per uur (ex. btw)</t>
  </si>
  <si>
    <t>Basistarief</t>
  </si>
  <si>
    <t>All-in tarief</t>
  </si>
  <si>
    <t xml:space="preserve">
Complexbeveiliger 
</t>
  </si>
  <si>
    <t>Abonnement per contractjaar, per aansluiting PAC</t>
  </si>
  <si>
    <t>subtotaal:</t>
  </si>
  <si>
    <t>subtotaal overige diensten:</t>
  </si>
  <si>
    <t>• Alarmopvolging;
• Controlerondes;
• Open- en sluitrondes.</t>
  </si>
  <si>
    <t>Beoordelingsprijs:</t>
  </si>
  <si>
    <t>Akkoordverklaring en perceel voorkeur</t>
  </si>
  <si>
    <t>Invulinstructies</t>
  </si>
  <si>
    <t>Formulier E: Prijzenblad</t>
  </si>
  <si>
    <t>Aantal abonnementen per jaar</t>
  </si>
  <si>
    <t>Aantal uren per jaar</t>
  </si>
  <si>
    <t>Aantal 
alarmmeldingen per jaar</t>
  </si>
  <si>
    <r>
      <t xml:space="preserve">a) Basistarief: uurtarief voor </t>
    </r>
    <r>
      <rPr>
        <u/>
        <sz val="9"/>
        <color theme="1"/>
        <rFont val="Verdana"/>
        <family val="2"/>
      </rPr>
      <t>maandag t/m vrijdag tussen 07:00 – 18:00 uur</t>
    </r>
    <r>
      <rPr>
        <sz val="9"/>
        <color theme="1"/>
        <rFont val="Verdana"/>
        <family val="2"/>
      </rPr>
      <t xml:space="preserve"> (aanvraag ≥ 28 dagen voorafgaand aan inzet)
b) All-in tarief: uurtarief voor </t>
    </r>
    <r>
      <rPr>
        <u/>
        <sz val="9"/>
        <color theme="1"/>
        <rFont val="Verdana"/>
        <family val="2"/>
      </rPr>
      <t>maandag t/m vrijdag tussen 18:00 en 7:00 uur</t>
    </r>
    <r>
      <rPr>
        <sz val="9"/>
        <color theme="1"/>
        <rFont val="Verdana"/>
        <family val="2"/>
      </rPr>
      <t xml:space="preserve"> en/of weekenden, erkende feestdagen, adhoc, spoedaanvragen (indien aanvraag &lt; 28 dagen voorafgaand aan inzet).
c) Het tarief Mobiele surveillance is een all-in tarief, waarbij het eerste uur een starttarief is, na één uur vindt facturering plaats per 15 minuten. Het tarief Mobiele surveillancediensten betreft de dienstverlening alarmopvolging, controlerondes en open- en sluitronde.
</t>
    </r>
    <r>
      <rPr>
        <b/>
        <sz val="9"/>
        <color theme="1"/>
        <rFont val="Verdana"/>
        <family val="2"/>
      </rPr>
      <t>NB.</t>
    </r>
    <r>
      <rPr>
        <sz val="9"/>
        <color theme="1"/>
        <rFont val="Verdana"/>
        <family val="2"/>
      </rPr>
      <t xml:space="preserve"> Alle tarieven zijn incl. eventuele verschuivingstoelagen.
</t>
    </r>
  </si>
  <si>
    <t xml:space="preserve">
• PAC AL1
</t>
  </si>
  <si>
    <t xml:space="preserve">
• PAC AL2
</t>
  </si>
  <si>
    <t xml:space="preserve">
• PAC AL3
</t>
  </si>
  <si>
    <t>Beveiligingsdienst A</t>
  </si>
  <si>
    <t>Beveiligingsdienst D</t>
  </si>
  <si>
    <t>Beveiligingsdienst B &amp; C</t>
  </si>
  <si>
    <t>Beveiligingsdienst E</t>
  </si>
  <si>
    <t>Basistarief (ex. btw.) per jaar</t>
  </si>
  <si>
    <t>indicatieve uitgangspunten bepaald door Opdrachtgever, hieraan kunnen géén rechten worden ontleend.</t>
  </si>
  <si>
    <t>totale prijs (beoordelingsprijs).</t>
  </si>
  <si>
    <t>in te vullen cellen door Inschrijver.</t>
  </si>
  <si>
    <t>Voor alle op te geven prijzen en tarieven geldt dat dit de prijzen en tarieven zijn die gefactureerd kunnen worden voor de betreffende Beveiligingsdienst, behoudens indexatie.</t>
  </si>
  <si>
    <t>Europese aanbesteding Beveiligingsdiensten t.b.v. de Dienst Justitiële Inrichtingen</t>
  </si>
  <si>
    <t>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het innemen van een realistische positie, wordt verstoord. De volgende situaties worden in ieder geval in meegenomen bij de bepaling door Aanbestedende dienst of een Inschrijving al dan niet als manipulatief of irreëel kan worden gezien. 
• één of meer tarieven die op zichzelf beschouwd niet marktconform en/of niet realistisch zijn;
• tarieven die niet een in de branche gebruikelijke opbouw/samenhang hebben;
• één of meer tarieven de gehanteerde formule frustreren;
• negatieve of nultarieven.
Een irreële of manipulatieve Inschrijving is ongeldig en wordt terzijde gelegd.</t>
  </si>
  <si>
    <t>Beveiligingsdienst C</t>
  </si>
  <si>
    <t>Toezichtbouw beveiliger</t>
  </si>
  <si>
    <t xml:space="preserve">Aspirant toezichtbouw beveiliger </t>
  </si>
  <si>
    <t>Beveiligingsdienst B</t>
  </si>
  <si>
    <t>Aspirant toezichtbouw beveiliger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</si>
</sst>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quot;€&quot;\ #,##0.00"/>
    <numFmt numFmtId="165" formatCode="[$-F800]dddd\,\ mmmm\ dd\,\ yyyy"/>
  </numFmts>
  <fonts count="17" x14ac:knownFonts="1">
    <font>
      <sz val="11"/>
      <color theme="1"/>
      <name val="Calibri"/>
      <family val="2"/>
      <scheme val="minor"/>
    </font>
    <font>
      <sz val="11"/>
      <color theme="1"/>
      <name val="Calibri"/>
      <family val="2"/>
      <scheme val="minor"/>
    </font>
    <font>
      <b/>
      <sz val="12"/>
      <color theme="1"/>
      <name val="Verdana"/>
      <family val="2"/>
    </font>
    <font>
      <sz val="9"/>
      <color theme="1"/>
      <name val="Verdana"/>
      <family val="2"/>
    </font>
    <font>
      <b/>
      <sz val="10"/>
      <color theme="1"/>
      <name val="Verdana"/>
      <family val="2"/>
    </font>
    <font>
      <sz val="10"/>
      <color theme="1"/>
      <name val="Verdana"/>
      <family val="2"/>
    </font>
    <font>
      <sz val="10"/>
      <color rgb="FF000000"/>
      <name val="Verdana"/>
      <family val="2"/>
    </font>
    <font>
      <sz val="9"/>
      <color rgb="FF000000"/>
      <name val="Verdana"/>
      <family val="2"/>
    </font>
    <font>
      <b/>
      <sz val="9"/>
      <color theme="1"/>
      <name val="Verdana"/>
      <family val="2"/>
    </font>
    <font>
      <sz val="9"/>
      <name val="Verdana"/>
      <family val="2"/>
    </font>
    <font>
      <sz val="9"/>
      <color rgb="FFFF0000"/>
      <name val="Verdana"/>
      <family val="2"/>
    </font>
    <font>
      <b/>
      <sz val="9"/>
      <name val="Verdana"/>
      <family val="2"/>
    </font>
    <font>
      <sz val="10"/>
      <color rgb="FFFF0000"/>
      <name val="Verdana"/>
      <family val="2"/>
    </font>
    <font>
      <sz val="9"/>
      <color theme="1"/>
      <name val="Calibri"/>
      <family val="2"/>
      <scheme val="minor"/>
    </font>
    <font>
      <i/>
      <sz val="9"/>
      <color theme="1"/>
      <name val="Verdana"/>
      <family val="2"/>
    </font>
    <font>
      <u/>
      <sz val="9"/>
      <color theme="1"/>
      <name val="Verdana"/>
      <family val="2"/>
    </font>
    <font>
      <sz val="8"/>
      <color theme="1"/>
      <name val="Verdana"/>
      <family val="2"/>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106">
    <xf numFmtId="0" fontId="0" fillId="0" borderId="0" xfId="0"/>
    <xf numFmtId="0" fontId="0" fillId="2" borderId="0" xfId="0" applyFill="1"/>
    <xf numFmtId="0" fontId="3" fillId="2" borderId="0" xfId="0" applyFont="1" applyFill="1"/>
    <xf numFmtId="0" fontId="3" fillId="2" borderId="0" xfId="0" applyFont="1" applyFill="1" applyBorder="1" applyAlignment="1">
      <alignment horizontal="left" vertical="center"/>
    </xf>
    <xf numFmtId="0" fontId="7" fillId="2" borderId="0" xfId="0" applyFont="1" applyFill="1" applyBorder="1"/>
    <xf numFmtId="0" fontId="3" fillId="2" borderId="0" xfId="0" applyFont="1" applyFill="1" applyBorder="1" applyAlignment="1"/>
    <xf numFmtId="164" fontId="3" fillId="2" borderId="0" xfId="0" applyNumberFormat="1" applyFont="1" applyFill="1" applyBorder="1" applyAlignment="1"/>
    <xf numFmtId="0" fontId="3" fillId="2" borderId="0" xfId="0" applyFont="1" applyFill="1" applyBorder="1" applyAlignment="1">
      <alignment horizontal="center"/>
    </xf>
    <xf numFmtId="0" fontId="3" fillId="2" borderId="0" xfId="0" applyFont="1" applyFill="1" applyAlignment="1"/>
    <xf numFmtId="0" fontId="4" fillId="2" borderId="0" xfId="0" applyFont="1" applyFill="1" applyAlignment="1">
      <alignment horizontal="left" vertical="top" wrapText="1"/>
    </xf>
    <xf numFmtId="0" fontId="6" fillId="2" borderId="0" xfId="0" quotePrefix="1" applyFont="1" applyFill="1" applyAlignment="1">
      <alignment vertical="center"/>
    </xf>
    <xf numFmtId="0" fontId="5" fillId="2" borderId="0" xfId="0" applyFont="1" applyFill="1"/>
    <xf numFmtId="0" fontId="5" fillId="2" borderId="0" xfId="0" applyFont="1" applyFill="1" applyAlignment="1">
      <alignment horizontal="left"/>
    </xf>
    <xf numFmtId="0" fontId="3" fillId="2" borderId="0" xfId="0" applyFont="1" applyFill="1" applyBorder="1" applyAlignment="1">
      <alignment horizontal="right" vertical="center"/>
    </xf>
    <xf numFmtId="164" fontId="8" fillId="2" borderId="0" xfId="0" applyNumberFormat="1" applyFont="1" applyFill="1" applyBorder="1" applyAlignment="1">
      <alignment horizontal="left" vertical="center"/>
    </xf>
    <xf numFmtId="0" fontId="0" fillId="2" borderId="0" xfId="0" applyFill="1" applyAlignment="1">
      <alignment horizontal="right" vertical="center"/>
    </xf>
    <xf numFmtId="0" fontId="5" fillId="2" borderId="0" xfId="0" applyFont="1" applyFill="1" applyBorder="1" applyAlignment="1">
      <alignment vertical="top"/>
    </xf>
    <xf numFmtId="0" fontId="12" fillId="2" borderId="0" xfId="0" applyFont="1" applyFill="1" applyAlignment="1">
      <alignment horizontal="right"/>
    </xf>
    <xf numFmtId="0" fontId="12" fillId="2" borderId="0" xfId="0" applyFont="1" applyFill="1"/>
    <xf numFmtId="0" fontId="4" fillId="2" borderId="0" xfId="0" applyFont="1" applyFill="1" applyAlignment="1">
      <alignment horizontal="left" vertical="top" wrapText="1"/>
    </xf>
    <xf numFmtId="0" fontId="13" fillId="2" borderId="0" xfId="0" applyFont="1" applyFill="1"/>
    <xf numFmtId="0" fontId="13" fillId="2" borderId="0" xfId="0" applyFont="1" applyFill="1" applyBorder="1"/>
    <xf numFmtId="0" fontId="3" fillId="2" borderId="0" xfId="0" quotePrefix="1" applyFont="1" applyFill="1" applyBorder="1"/>
    <xf numFmtId="0" fontId="8" fillId="2" borderId="0" xfId="0" applyFont="1" applyFill="1" applyBorder="1" applyAlignment="1">
      <alignment horizontal="left" vertical="center"/>
    </xf>
    <xf numFmtId="0" fontId="14" fillId="2" borderId="0" xfId="0" applyFont="1" applyFill="1" applyAlignment="1">
      <alignment horizontal="left" vertical="center" indent="2"/>
    </xf>
    <xf numFmtId="0" fontId="3" fillId="2" borderId="0" xfId="0" applyFont="1" applyFill="1" applyBorder="1"/>
    <xf numFmtId="0" fontId="8" fillId="0" borderId="7" xfId="0" applyFont="1" applyBorder="1" applyAlignment="1">
      <alignment vertical="center"/>
    </xf>
    <xf numFmtId="0" fontId="8" fillId="0" borderId="7" xfId="0" applyFont="1" applyBorder="1" applyAlignment="1">
      <alignment horizontal="left" vertical="center" wrapText="1"/>
    </xf>
    <xf numFmtId="0" fontId="3" fillId="0" borderId="7" xfId="0" applyFont="1" applyBorder="1" applyAlignment="1">
      <alignment vertical="center" wrapText="1"/>
    </xf>
    <xf numFmtId="44" fontId="3" fillId="2" borderId="7" xfId="0" applyNumberFormat="1" applyFont="1" applyFill="1" applyBorder="1" applyAlignment="1" applyProtection="1">
      <alignment horizontal="center" vertical="center"/>
      <protection locked="0"/>
    </xf>
    <xf numFmtId="3" fontId="3" fillId="5" borderId="7" xfId="0" applyNumberFormat="1" applyFont="1" applyFill="1" applyBorder="1" applyAlignment="1">
      <alignment horizontal="center" vertical="center"/>
    </xf>
    <xf numFmtId="44" fontId="3" fillId="2" borderId="7" xfId="0" applyNumberFormat="1" applyFont="1" applyFill="1" applyBorder="1" applyAlignment="1">
      <alignment horizontal="left" vertical="center" wrapText="1"/>
    </xf>
    <xf numFmtId="44" fontId="3" fillId="2" borderId="6" xfId="0" applyNumberFormat="1" applyFont="1" applyFill="1" applyBorder="1" applyAlignment="1">
      <alignment horizontal="left" vertical="center"/>
    </xf>
    <xf numFmtId="44" fontId="3" fillId="2" borderId="10" xfId="0" applyNumberFormat="1" applyFont="1" applyFill="1" applyBorder="1" applyAlignment="1">
      <alignment horizontal="left" vertical="center"/>
    </xf>
    <xf numFmtId="0" fontId="3" fillId="2" borderId="0" xfId="0" applyFont="1" applyFill="1" applyBorder="1" applyAlignment="1">
      <alignment vertical="top"/>
    </xf>
    <xf numFmtId="44" fontId="3" fillId="2" borderId="0" xfId="1" applyFont="1" applyFill="1" applyBorder="1"/>
    <xf numFmtId="44" fontId="3" fillId="2" borderId="0" xfId="0" applyNumberFormat="1" applyFont="1" applyFill="1" applyBorder="1"/>
    <xf numFmtId="0" fontId="3" fillId="0" borderId="0" xfId="0" applyFont="1"/>
    <xf numFmtId="44" fontId="3" fillId="2" borderId="7" xfId="0" applyNumberFormat="1" applyFont="1" applyFill="1" applyBorder="1"/>
    <xf numFmtId="0" fontId="8" fillId="0" borderId="7" xfId="0" applyFont="1" applyBorder="1" applyAlignment="1">
      <alignment vertical="center" wrapText="1"/>
    </xf>
    <xf numFmtId="0" fontId="8" fillId="0" borderId="0" xfId="0" applyFont="1" applyBorder="1" applyAlignment="1">
      <alignment vertical="center"/>
    </xf>
    <xf numFmtId="0" fontId="3" fillId="2" borderId="0" xfId="0" applyFont="1" applyFill="1" applyBorder="1" applyAlignment="1">
      <alignment vertical="center" wrapText="1"/>
    </xf>
    <xf numFmtId="0" fontId="3" fillId="2" borderId="0" xfId="0" applyFont="1" applyFill="1" applyBorder="1" applyAlignment="1">
      <alignment horizontal="center" vertical="center"/>
    </xf>
    <xf numFmtId="44" fontId="3" fillId="2" borderId="0" xfId="0" applyNumberFormat="1" applyFont="1" applyFill="1" applyBorder="1" applyAlignment="1">
      <alignment horizontal="left" vertical="center" wrapText="1"/>
    </xf>
    <xf numFmtId="0" fontId="3" fillId="0" borderId="7" xfId="0" applyFont="1" applyBorder="1" applyAlignment="1">
      <alignment horizontal="left" vertical="center" wrapText="1"/>
    </xf>
    <xf numFmtId="44" fontId="8" fillId="4" borderId="7" xfId="0" applyNumberFormat="1" applyFont="1" applyFill="1" applyBorder="1"/>
    <xf numFmtId="0" fontId="8" fillId="2" borderId="0" xfId="0" applyFont="1" applyFill="1" applyAlignment="1">
      <alignment horizontal="left" vertical="top" wrapText="1"/>
    </xf>
    <xf numFmtId="0" fontId="7" fillId="2" borderId="0" xfId="0" quotePrefix="1" applyFont="1" applyFill="1" applyAlignment="1">
      <alignment vertical="center"/>
    </xf>
    <xf numFmtId="3" fontId="3" fillId="5" borderId="11" xfId="0" applyNumberFormat="1" applyFont="1" applyFill="1" applyBorder="1" applyAlignment="1">
      <alignment horizontal="center" vertical="center"/>
    </xf>
    <xf numFmtId="0" fontId="8" fillId="2" borderId="0" xfId="0" applyFont="1" applyFill="1" applyBorder="1" applyAlignment="1">
      <alignment horizontal="left" vertical="center"/>
    </xf>
    <xf numFmtId="0" fontId="3" fillId="2" borderId="0" xfId="0" applyFont="1" applyFill="1" applyBorder="1" applyAlignment="1">
      <alignment horizontal="right" vertical="center"/>
    </xf>
    <xf numFmtId="0" fontId="8" fillId="0" borderId="8" xfId="0" applyFont="1" applyBorder="1" applyAlignment="1">
      <alignment horizontal="left" vertical="center" wrapText="1"/>
    </xf>
    <xf numFmtId="0" fontId="8" fillId="2" borderId="0" xfId="0" applyFont="1" applyFill="1" applyBorder="1" applyAlignment="1"/>
    <xf numFmtId="0" fontId="5" fillId="2" borderId="0" xfId="0" applyFont="1" applyFill="1" applyBorder="1"/>
    <xf numFmtId="0" fontId="3" fillId="2" borderId="7" xfId="0" applyFont="1" applyFill="1" applyBorder="1" applyAlignment="1">
      <alignment horizontal="left" vertical="center"/>
    </xf>
    <xf numFmtId="0" fontId="3" fillId="0" borderId="7" xfId="0" applyFont="1" applyBorder="1" applyAlignment="1">
      <alignment vertical="center"/>
    </xf>
    <xf numFmtId="0" fontId="3" fillId="2" borderId="7" xfId="0" applyFont="1" applyFill="1" applyBorder="1" applyAlignment="1">
      <alignment horizontal="left" vertical="center"/>
    </xf>
    <xf numFmtId="0" fontId="3" fillId="2" borderId="7" xfId="0" applyFont="1" applyFill="1" applyBorder="1" applyAlignment="1">
      <alignment horizontal="left" vertical="center"/>
    </xf>
    <xf numFmtId="3" fontId="3" fillId="5" borderId="7" xfId="0" applyNumberFormat="1" applyFont="1" applyFill="1" applyBorder="1" applyAlignment="1" applyProtection="1">
      <alignment horizontal="center" vertical="center"/>
    </xf>
    <xf numFmtId="0" fontId="16" fillId="2" borderId="0" xfId="0" applyFont="1" applyFill="1" applyBorder="1" applyAlignment="1">
      <alignment horizontal="left"/>
    </xf>
    <xf numFmtId="0" fontId="8" fillId="2" borderId="0" xfId="0" applyFont="1" applyFill="1" applyBorder="1" applyAlignment="1">
      <alignment horizontal="center" vertical="center"/>
    </xf>
    <xf numFmtId="0" fontId="2" fillId="2" borderId="0" xfId="0" applyFont="1" applyFill="1" applyAlignment="1">
      <alignment horizontal="left" vertical="top" wrapText="1"/>
    </xf>
    <xf numFmtId="0" fontId="3" fillId="2" borderId="0" xfId="0" applyFont="1" applyFill="1" applyAlignment="1">
      <alignment horizontal="left" vertical="top" wrapText="1"/>
    </xf>
    <xf numFmtId="0" fontId="8" fillId="2" borderId="0" xfId="0" applyFont="1" applyFill="1" applyBorder="1" applyAlignment="1">
      <alignment horizontal="left" vertical="center"/>
    </xf>
    <xf numFmtId="0" fontId="3" fillId="2" borderId="7" xfId="0" quotePrefix="1" applyFont="1" applyFill="1" applyBorder="1" applyAlignment="1">
      <alignment horizontal="left" vertical="center"/>
    </xf>
    <xf numFmtId="49" fontId="3" fillId="2" borderId="7" xfId="0" applyNumberFormat="1" applyFont="1" applyFill="1" applyBorder="1" applyAlignment="1">
      <alignment horizontal="left" vertical="center" wrapText="1"/>
    </xf>
    <xf numFmtId="49" fontId="3" fillId="2" borderId="7" xfId="0" applyNumberFormat="1" applyFont="1" applyFill="1" applyBorder="1" applyAlignment="1">
      <alignment horizontal="left" vertical="center"/>
    </xf>
    <xf numFmtId="0" fontId="7" fillId="2" borderId="7" xfId="0" quotePrefix="1" applyFont="1" applyFill="1" applyBorder="1" applyAlignment="1">
      <alignment horizontal="left" vertical="center" wrapText="1"/>
    </xf>
    <xf numFmtId="49" fontId="3" fillId="2" borderId="7" xfId="0" quotePrefix="1" applyNumberFormat="1" applyFont="1" applyFill="1" applyBorder="1" applyAlignment="1">
      <alignment horizontal="left" vertical="center"/>
    </xf>
    <xf numFmtId="0" fontId="16" fillId="2" borderId="0" xfId="0" applyFont="1" applyFill="1" applyAlignment="1">
      <alignment horizontal="left" vertical="top" wrapText="1"/>
    </xf>
    <xf numFmtId="0" fontId="8" fillId="2" borderId="0" xfId="0" applyFont="1" applyFill="1" applyBorder="1" applyAlignment="1" applyProtection="1">
      <alignment horizontal="left" vertical="center"/>
      <protection locked="0"/>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2" borderId="8" xfId="0" applyFont="1" applyFill="1" applyBorder="1" applyAlignment="1">
      <alignment horizontal="center"/>
    </xf>
    <xf numFmtId="0" fontId="8" fillId="2" borderId="9" xfId="0" applyFont="1" applyFill="1" applyBorder="1" applyAlignment="1">
      <alignment horizontal="center"/>
    </xf>
    <xf numFmtId="0" fontId="8" fillId="2" borderId="10" xfId="0" applyFont="1" applyFill="1" applyBorder="1" applyAlignment="1">
      <alignment horizontal="center"/>
    </xf>
    <xf numFmtId="0" fontId="8" fillId="2" borderId="7" xfId="0" applyFont="1" applyFill="1" applyBorder="1" applyAlignment="1">
      <alignment horizontal="center"/>
    </xf>
    <xf numFmtId="0" fontId="3" fillId="2" borderId="0" xfId="0" applyFont="1" applyFill="1" applyBorder="1" applyAlignment="1">
      <alignment horizontal="center" vertical="center"/>
    </xf>
    <xf numFmtId="0" fontId="3" fillId="2" borderId="15" xfId="0" applyFont="1" applyFill="1" applyBorder="1" applyAlignment="1">
      <alignment horizontal="center" vertical="center"/>
    </xf>
    <xf numFmtId="0" fontId="8" fillId="0" borderId="7" xfId="0" applyFont="1" applyBorder="1" applyAlignment="1">
      <alignment horizontal="center" vertical="center"/>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1" xfId="0" applyFont="1" applyBorder="1" applyAlignment="1">
      <alignment horizontal="left" vertical="center" wrapText="1"/>
    </xf>
    <xf numFmtId="0" fontId="3" fillId="4" borderId="7" xfId="0" applyFont="1" applyFill="1" applyBorder="1" applyAlignment="1">
      <alignment horizontal="left" vertical="center"/>
    </xf>
    <xf numFmtId="0" fontId="3" fillId="2" borderId="7" xfId="0" applyFont="1" applyFill="1" applyBorder="1" applyAlignment="1">
      <alignment horizontal="left" vertical="center"/>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5" borderId="7" xfId="0" applyFont="1" applyFill="1" applyBorder="1" applyAlignment="1">
      <alignment horizontal="left" vertical="center"/>
    </xf>
    <xf numFmtId="0" fontId="3" fillId="3" borderId="7" xfId="0" applyFont="1" applyFill="1" applyBorder="1" applyAlignment="1">
      <alignment horizontal="left" vertical="center"/>
    </xf>
    <xf numFmtId="0" fontId="9" fillId="2" borderId="7"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3" fillId="2" borderId="7" xfId="0" applyFont="1" applyFill="1" applyBorder="1" applyAlignment="1" applyProtection="1">
      <alignment horizontal="left" vertical="center"/>
      <protection locked="0"/>
    </xf>
    <xf numFmtId="0" fontId="10" fillId="2" borderId="5" xfId="0" applyFont="1" applyFill="1" applyBorder="1" applyAlignment="1">
      <alignment horizontal="left" vertical="top"/>
    </xf>
    <xf numFmtId="0" fontId="11" fillId="2" borderId="8"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10" xfId="0" applyFont="1" applyFill="1" applyBorder="1" applyAlignment="1">
      <alignment horizontal="left" vertical="center" wrapText="1"/>
    </xf>
    <xf numFmtId="165" fontId="3" fillId="2" borderId="7" xfId="0" applyNumberFormat="1" applyFont="1" applyFill="1" applyBorder="1" applyAlignment="1" applyProtection="1">
      <alignment horizontal="left"/>
    </xf>
    <xf numFmtId="0" fontId="3" fillId="2" borderId="7" xfId="0" applyFont="1" applyFill="1" applyBorder="1" applyAlignment="1" applyProtection="1">
      <alignment vertical="center"/>
      <protection locked="0"/>
    </xf>
    <xf numFmtId="0" fontId="16" fillId="2" borderId="0" xfId="0" applyFont="1" applyFill="1" applyBorder="1" applyAlignment="1">
      <alignment horizontal="left" vertical="center"/>
    </xf>
  </cellXfs>
  <cellStyles count="2">
    <cellStyle name="Standaard" xfId="0" builtinId="0"/>
    <cellStyle name="Valuta" xfId="1" builtinId="4"/>
  </cellStyles>
  <dxfs count="17">
    <dxf>
      <fill>
        <patternFill>
          <bgColor rgb="FFFFFF99"/>
        </patternFill>
      </fill>
    </dxf>
    <dxf>
      <font>
        <strike val="0"/>
      </font>
      <fill>
        <patternFill>
          <bgColor rgb="FFFF5050"/>
        </patternFill>
      </fill>
    </dxf>
    <dxf>
      <font>
        <strike val="0"/>
      </font>
      <fill>
        <patternFill>
          <bgColor rgb="FFFF5050"/>
        </patternFill>
      </fill>
    </dxf>
    <dxf>
      <fill>
        <patternFill>
          <bgColor rgb="FFFFFF99"/>
        </patternFill>
      </fill>
    </dxf>
    <dxf>
      <font>
        <strike val="0"/>
      </font>
      <fill>
        <patternFill>
          <bgColor rgb="FFFF5050"/>
        </patternFill>
      </fill>
    </dxf>
    <dxf>
      <font>
        <strike val="0"/>
      </font>
      <fill>
        <patternFill>
          <bgColor rgb="FFFF5050"/>
        </patternFill>
      </fill>
    </dxf>
    <dxf>
      <fill>
        <patternFill>
          <bgColor rgb="FFFFFF99"/>
        </patternFill>
      </fill>
    </dxf>
    <dxf>
      <font>
        <strike val="0"/>
      </font>
      <fill>
        <patternFill>
          <bgColor rgb="FFFF5050"/>
        </patternFill>
      </fill>
    </dxf>
    <dxf>
      <fill>
        <patternFill>
          <bgColor rgb="FFFFFF99"/>
        </patternFill>
      </fill>
    </dxf>
    <dxf>
      <font>
        <strike val="0"/>
      </font>
      <fill>
        <patternFill>
          <bgColor rgb="FFFF5050"/>
        </patternFill>
      </fill>
    </dxf>
    <dxf>
      <font>
        <strike val="0"/>
      </font>
      <fill>
        <patternFill>
          <bgColor rgb="FFFF5050"/>
        </patternFill>
      </fill>
    </dxf>
    <dxf>
      <font>
        <strike val="0"/>
      </font>
      <fill>
        <patternFill>
          <bgColor rgb="FFFF5050"/>
        </patternFill>
      </fill>
    </dxf>
    <dxf>
      <font>
        <strike val="0"/>
      </font>
      <fill>
        <patternFill>
          <bgColor rgb="FFFF5050"/>
        </patternFill>
      </fill>
    </dxf>
    <dxf>
      <font>
        <strike val="0"/>
      </font>
      <fill>
        <patternFill>
          <bgColor rgb="FFFF5050"/>
        </patternFill>
      </fill>
    </dxf>
    <dxf>
      <font>
        <strike val="0"/>
      </font>
      <fill>
        <patternFill>
          <bgColor rgb="FFFF5050"/>
        </patternFill>
      </fill>
    </dxf>
    <dxf>
      <font>
        <strike val="0"/>
      </font>
      <fill>
        <patternFill>
          <bgColor rgb="FFFF5050"/>
        </patternFill>
      </fill>
    </dxf>
    <dxf>
      <fill>
        <patternFill>
          <bgColor rgb="FFFFFF99"/>
        </patternFill>
      </fill>
    </dxf>
  </dxfs>
  <tableStyles count="0" defaultTableStyle="TableStyleMedium2" defaultPivotStyle="PivotStyleLight16"/>
  <colors>
    <mruColors>
      <color rgb="FFFF5050"/>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9"/>
  <sheetViews>
    <sheetView tabSelected="1" workbookViewId="0">
      <selection activeCell="B6" sqref="B6:L6"/>
    </sheetView>
  </sheetViews>
  <sheetFormatPr defaultColWidth="0" defaultRowHeight="12.75" customHeight="1" zeroHeight="1" x14ac:dyDescent="0.25"/>
  <cols>
    <col min="1" max="1" width="4.7109375" style="1" customWidth="1"/>
    <col min="2" max="2" width="3.5703125" style="1" customWidth="1"/>
    <col min="3" max="25" width="9.140625" style="1" customWidth="1"/>
    <col min="26" max="26" width="9.140625" style="1" hidden="1" customWidth="1"/>
    <col min="27" max="16384" width="9.140625" style="1" hidden="1"/>
  </cols>
  <sheetData>
    <row r="1" spans="1:24" s="11" customFormat="1" x14ac:dyDescent="0.2"/>
    <row r="2" spans="1:24" s="11" customFormat="1" ht="15" x14ac:dyDescent="0.2">
      <c r="B2" s="61" t="s">
        <v>46</v>
      </c>
      <c r="C2" s="61"/>
      <c r="D2" s="61"/>
      <c r="E2" s="61"/>
      <c r="F2" s="61"/>
      <c r="G2" s="61"/>
      <c r="H2" s="61"/>
      <c r="I2" s="61"/>
      <c r="J2" s="61"/>
      <c r="K2" s="61"/>
      <c r="L2" s="61"/>
      <c r="M2" s="61"/>
    </row>
    <row r="3" spans="1:24" s="11" customFormat="1" x14ac:dyDescent="0.2">
      <c r="B3" s="19"/>
      <c r="C3" s="19"/>
      <c r="D3" s="19"/>
      <c r="E3" s="19"/>
      <c r="F3" s="19"/>
      <c r="G3" s="19"/>
      <c r="H3" s="19"/>
      <c r="I3" s="19"/>
      <c r="J3" s="19"/>
      <c r="K3" s="19"/>
      <c r="L3" s="19"/>
      <c r="M3" s="19"/>
    </row>
    <row r="4" spans="1:24" s="11" customFormat="1" x14ac:dyDescent="0.2">
      <c r="B4" s="62" t="s">
        <v>63</v>
      </c>
      <c r="C4" s="62"/>
      <c r="D4" s="62"/>
      <c r="E4" s="62"/>
      <c r="F4" s="62"/>
      <c r="G4" s="62"/>
      <c r="H4" s="62"/>
      <c r="I4" s="62"/>
      <c r="J4" s="62"/>
      <c r="K4" s="62"/>
      <c r="L4" s="62"/>
      <c r="M4" s="19"/>
    </row>
    <row r="5" spans="1:24" s="11" customFormat="1" x14ac:dyDescent="0.2">
      <c r="B5" s="10"/>
    </row>
    <row r="6" spans="1:24" s="11" customFormat="1" x14ac:dyDescent="0.2">
      <c r="B6" s="70" t="s">
        <v>45</v>
      </c>
      <c r="C6" s="70"/>
      <c r="D6" s="70"/>
      <c r="E6" s="70"/>
      <c r="F6" s="70"/>
      <c r="G6" s="70"/>
      <c r="H6" s="70"/>
      <c r="I6" s="70"/>
      <c r="J6" s="70"/>
      <c r="K6" s="70"/>
      <c r="L6" s="70"/>
      <c r="M6" s="2"/>
      <c r="N6" s="2"/>
    </row>
    <row r="7" spans="1:24" ht="15" x14ac:dyDescent="0.25">
      <c r="B7" s="21"/>
      <c r="C7" s="3"/>
      <c r="D7" s="3"/>
      <c r="E7" s="3"/>
      <c r="F7" s="3"/>
      <c r="G7" s="3"/>
      <c r="H7" s="3"/>
      <c r="I7" s="3"/>
      <c r="J7" s="60"/>
      <c r="K7" s="60"/>
      <c r="L7" s="60"/>
      <c r="M7" s="60"/>
      <c r="N7" s="20"/>
      <c r="O7" s="20"/>
      <c r="P7" s="20"/>
      <c r="Q7" s="20"/>
      <c r="R7" s="20"/>
      <c r="S7" s="20"/>
      <c r="T7" s="20"/>
      <c r="U7" s="20"/>
      <c r="V7" s="20"/>
      <c r="W7" s="20"/>
      <c r="X7" s="20"/>
    </row>
    <row r="8" spans="1:24" ht="15" x14ac:dyDescent="0.25">
      <c r="A8" s="15"/>
      <c r="B8" s="57" t="s">
        <v>1</v>
      </c>
      <c r="C8" s="64" t="s">
        <v>28</v>
      </c>
      <c r="D8" s="64"/>
      <c r="E8" s="64"/>
      <c r="F8" s="64"/>
      <c r="G8" s="64"/>
      <c r="H8" s="64"/>
      <c r="I8" s="64"/>
      <c r="J8" s="64"/>
      <c r="K8" s="64"/>
      <c r="L8" s="64"/>
      <c r="M8" s="64"/>
      <c r="N8" s="64"/>
      <c r="O8" s="64"/>
      <c r="P8" s="64"/>
      <c r="Q8" s="64"/>
      <c r="R8" s="64"/>
      <c r="S8" s="64"/>
      <c r="T8" s="64"/>
      <c r="U8" s="64"/>
      <c r="V8" s="64"/>
      <c r="W8" s="64"/>
      <c r="X8" s="64"/>
    </row>
    <row r="9" spans="1:24" ht="30.75" customHeight="1" x14ac:dyDescent="0.25">
      <c r="A9" s="15"/>
      <c r="B9" s="57" t="s">
        <v>2</v>
      </c>
      <c r="C9" s="65" t="s">
        <v>33</v>
      </c>
      <c r="D9" s="66"/>
      <c r="E9" s="66"/>
      <c r="F9" s="66"/>
      <c r="G9" s="66"/>
      <c r="H9" s="66"/>
      <c r="I9" s="66"/>
      <c r="J9" s="66"/>
      <c r="K9" s="66"/>
      <c r="L9" s="66"/>
      <c r="M9" s="66"/>
      <c r="N9" s="66"/>
      <c r="O9" s="66"/>
      <c r="P9" s="66"/>
      <c r="Q9" s="66"/>
      <c r="R9" s="66"/>
      <c r="S9" s="66"/>
      <c r="T9" s="66"/>
      <c r="U9" s="66"/>
      <c r="V9" s="66"/>
      <c r="W9" s="66"/>
      <c r="X9" s="66"/>
    </row>
    <row r="10" spans="1:24" ht="15" x14ac:dyDescent="0.25">
      <c r="A10" s="15"/>
      <c r="B10" s="57" t="s">
        <v>3</v>
      </c>
      <c r="C10" s="66" t="s">
        <v>4</v>
      </c>
      <c r="D10" s="66"/>
      <c r="E10" s="66"/>
      <c r="F10" s="66"/>
      <c r="G10" s="66"/>
      <c r="H10" s="66"/>
      <c r="I10" s="66"/>
      <c r="J10" s="66"/>
      <c r="K10" s="66"/>
      <c r="L10" s="66"/>
      <c r="M10" s="66"/>
      <c r="N10" s="66"/>
      <c r="O10" s="66"/>
      <c r="P10" s="66"/>
      <c r="Q10" s="66"/>
      <c r="R10" s="66"/>
      <c r="S10" s="66"/>
      <c r="T10" s="66"/>
      <c r="U10" s="66"/>
      <c r="V10" s="66"/>
      <c r="W10" s="66"/>
      <c r="X10" s="66"/>
    </row>
    <row r="11" spans="1:24" ht="24.75" customHeight="1" x14ac:dyDescent="0.25">
      <c r="A11" s="15"/>
      <c r="B11" s="57" t="s">
        <v>5</v>
      </c>
      <c r="C11" s="67" t="s">
        <v>32</v>
      </c>
      <c r="D11" s="67"/>
      <c r="E11" s="67"/>
      <c r="F11" s="67"/>
      <c r="G11" s="67"/>
      <c r="H11" s="67"/>
      <c r="I11" s="67"/>
      <c r="J11" s="67"/>
      <c r="K11" s="67"/>
      <c r="L11" s="67"/>
      <c r="M11" s="67"/>
      <c r="N11" s="67"/>
      <c r="O11" s="67"/>
      <c r="P11" s="67"/>
      <c r="Q11" s="67"/>
      <c r="R11" s="67"/>
      <c r="S11" s="67"/>
      <c r="T11" s="67"/>
      <c r="U11" s="67"/>
      <c r="V11" s="67"/>
      <c r="W11" s="67"/>
      <c r="X11" s="67"/>
    </row>
    <row r="12" spans="1:24" ht="93.75" customHeight="1" x14ac:dyDescent="0.25">
      <c r="A12" s="15"/>
      <c r="B12" s="57" t="s">
        <v>6</v>
      </c>
      <c r="C12" s="67" t="s">
        <v>64</v>
      </c>
      <c r="D12" s="67"/>
      <c r="E12" s="67"/>
      <c r="F12" s="67"/>
      <c r="G12" s="67"/>
      <c r="H12" s="67"/>
      <c r="I12" s="67"/>
      <c r="J12" s="67"/>
      <c r="K12" s="67"/>
      <c r="L12" s="67"/>
      <c r="M12" s="67"/>
      <c r="N12" s="67"/>
      <c r="O12" s="67"/>
      <c r="P12" s="67"/>
      <c r="Q12" s="67"/>
      <c r="R12" s="67"/>
      <c r="S12" s="67"/>
      <c r="T12" s="67"/>
      <c r="U12" s="67"/>
      <c r="V12" s="67"/>
      <c r="W12" s="67"/>
      <c r="X12" s="67"/>
    </row>
    <row r="13" spans="1:24" ht="24.75" customHeight="1" x14ac:dyDescent="0.25">
      <c r="A13" s="15"/>
      <c r="B13" s="57" t="s">
        <v>7</v>
      </c>
      <c r="C13" s="68" t="s">
        <v>62</v>
      </c>
      <c r="D13" s="68"/>
      <c r="E13" s="68"/>
      <c r="F13" s="68"/>
      <c r="G13" s="68"/>
      <c r="H13" s="68"/>
      <c r="I13" s="68"/>
      <c r="J13" s="68"/>
      <c r="K13" s="68"/>
      <c r="L13" s="68"/>
      <c r="M13" s="68"/>
      <c r="N13" s="68"/>
      <c r="O13" s="68"/>
      <c r="P13" s="68"/>
      <c r="Q13" s="68"/>
      <c r="R13" s="68"/>
      <c r="S13" s="68"/>
      <c r="T13" s="68"/>
      <c r="U13" s="68"/>
      <c r="V13" s="68"/>
      <c r="W13" s="68"/>
      <c r="X13" s="68"/>
    </row>
    <row r="14" spans="1:24" ht="24.75" customHeight="1" x14ac:dyDescent="0.25">
      <c r="A14" s="15"/>
      <c r="B14" s="57" t="s">
        <v>9</v>
      </c>
      <c r="C14" s="68" t="s">
        <v>8</v>
      </c>
      <c r="D14" s="68"/>
      <c r="E14" s="68"/>
      <c r="F14" s="68"/>
      <c r="G14" s="68"/>
      <c r="H14" s="68"/>
      <c r="I14" s="68"/>
      <c r="J14" s="68"/>
      <c r="K14" s="68"/>
      <c r="L14" s="68"/>
      <c r="M14" s="68"/>
      <c r="N14" s="68"/>
      <c r="O14" s="68"/>
      <c r="P14" s="68"/>
      <c r="Q14" s="68"/>
      <c r="R14" s="68"/>
      <c r="S14" s="68"/>
      <c r="T14" s="68"/>
      <c r="U14" s="68"/>
      <c r="V14" s="68"/>
      <c r="W14" s="68"/>
      <c r="X14" s="68"/>
    </row>
    <row r="15" spans="1:24" ht="24.75" customHeight="1" x14ac:dyDescent="0.25">
      <c r="A15" s="15"/>
      <c r="B15" s="57" t="s">
        <v>11</v>
      </c>
      <c r="C15" s="68" t="s">
        <v>10</v>
      </c>
      <c r="D15" s="68"/>
      <c r="E15" s="68"/>
      <c r="F15" s="68"/>
      <c r="G15" s="68"/>
      <c r="H15" s="68"/>
      <c r="I15" s="68"/>
      <c r="J15" s="68"/>
      <c r="K15" s="68"/>
      <c r="L15" s="68"/>
      <c r="M15" s="68"/>
      <c r="N15" s="68"/>
      <c r="O15" s="68"/>
      <c r="P15" s="68"/>
      <c r="Q15" s="68"/>
      <c r="R15" s="68"/>
      <c r="S15" s="68"/>
      <c r="T15" s="68"/>
      <c r="U15" s="68"/>
      <c r="V15" s="68"/>
      <c r="W15" s="68"/>
      <c r="X15" s="68"/>
    </row>
    <row r="16" spans="1:24" ht="24.75" customHeight="1" x14ac:dyDescent="0.25">
      <c r="A16" s="15"/>
      <c r="B16" s="57" t="s">
        <v>34</v>
      </c>
      <c r="C16" s="68" t="s">
        <v>12</v>
      </c>
      <c r="D16" s="68"/>
      <c r="E16" s="68"/>
      <c r="F16" s="68"/>
      <c r="G16" s="68"/>
      <c r="H16" s="68"/>
      <c r="I16" s="68"/>
      <c r="J16" s="68"/>
      <c r="K16" s="68"/>
      <c r="L16" s="68"/>
      <c r="M16" s="68"/>
      <c r="N16" s="68"/>
      <c r="O16" s="68"/>
      <c r="P16" s="68"/>
      <c r="Q16" s="68"/>
      <c r="R16" s="68"/>
      <c r="S16" s="68"/>
      <c r="T16" s="68"/>
      <c r="U16" s="68"/>
      <c r="V16" s="68"/>
      <c r="W16" s="68"/>
      <c r="X16" s="68"/>
    </row>
    <row r="17" spans="2:24" ht="15" x14ac:dyDescent="0.25">
      <c r="B17" s="7"/>
      <c r="C17" s="22"/>
      <c r="D17" s="4"/>
      <c r="E17" s="5"/>
      <c r="F17" s="5"/>
      <c r="G17" s="5"/>
      <c r="H17" s="5"/>
      <c r="I17" s="5"/>
      <c r="J17" s="6"/>
      <c r="K17" s="5"/>
      <c r="L17" s="5"/>
      <c r="M17" s="5"/>
      <c r="N17" s="20"/>
      <c r="O17" s="20"/>
      <c r="P17" s="20"/>
      <c r="Q17" s="20"/>
      <c r="R17" s="20"/>
      <c r="S17" s="20"/>
      <c r="T17" s="20"/>
      <c r="U17" s="20"/>
      <c r="V17" s="20"/>
      <c r="W17" s="20"/>
      <c r="X17" s="20"/>
    </row>
    <row r="18" spans="2:24" ht="15" x14ac:dyDescent="0.25">
      <c r="B18" s="59" t="s">
        <v>0</v>
      </c>
      <c r="C18" s="59"/>
      <c r="D18" s="59"/>
      <c r="E18" s="59"/>
      <c r="F18" s="59"/>
      <c r="G18" s="59"/>
      <c r="H18" s="59"/>
      <c r="I18" s="59"/>
      <c r="J18" s="59"/>
      <c r="K18" s="59"/>
      <c r="L18" s="59"/>
      <c r="M18" s="59"/>
      <c r="N18" s="59"/>
      <c r="O18" s="59"/>
      <c r="P18" s="59"/>
      <c r="Q18" s="20"/>
      <c r="R18" s="20"/>
      <c r="S18" s="20"/>
      <c r="T18" s="20"/>
      <c r="U18" s="20"/>
      <c r="V18" s="20"/>
      <c r="W18" s="20"/>
      <c r="X18" s="20"/>
    </row>
    <row r="19" spans="2:24" ht="15" x14ac:dyDescent="0.25"/>
    <row r="20" spans="2:24" ht="12.75" hidden="1" customHeight="1" x14ac:dyDescent="0.25"/>
    <row r="21" spans="2:24" ht="12.75" hidden="1" customHeight="1" x14ac:dyDescent="0.25"/>
    <row r="22" spans="2:24" ht="12.75" hidden="1" customHeight="1" x14ac:dyDescent="0.25"/>
    <row r="23" spans="2:24" ht="12.75" hidden="1" customHeight="1" x14ac:dyDescent="0.25"/>
    <row r="24" spans="2:24" ht="12.75" hidden="1" customHeight="1" x14ac:dyDescent="0.25"/>
    <row r="25" spans="2:24" ht="12.75" hidden="1" customHeight="1" x14ac:dyDescent="0.25"/>
    <row r="26" spans="2:24" ht="12.75" hidden="1" customHeight="1" x14ac:dyDescent="0.25"/>
    <row r="27" spans="2:24" ht="12.75" hidden="1" customHeight="1" x14ac:dyDescent="0.25"/>
    <row r="28" spans="2:24" ht="12.75" hidden="1" customHeight="1" x14ac:dyDescent="0.25"/>
    <row r="29" spans="2:24" ht="12.75" hidden="1" customHeight="1" x14ac:dyDescent="0.25"/>
  </sheetData>
  <sheetProtection algorithmName="SHA-512" hashValue="cVlB5jv1rEiBcifThCzJqUNWBMNnPMl7DtyL98tD2mRgowXypN+xV1JCWBZrSLjJ/lor06crJZZsO1URgIQUNw==" saltValue="zLhcSnOvJQfgpplAVHTOgA==" spinCount="100000" sheet="1" objects="1" scenarios="1" selectLockedCells="1"/>
  <protectedRanges>
    <protectedRange sqref="J12:J16 J9:J11" name="Bereik1"/>
  </protectedRanges>
  <mergeCells count="14">
    <mergeCell ref="B18:P18"/>
    <mergeCell ref="J7:M7"/>
    <mergeCell ref="B2:M2"/>
    <mergeCell ref="B4:L4"/>
    <mergeCell ref="B6:L6"/>
    <mergeCell ref="C8:X8"/>
    <mergeCell ref="C9:X9"/>
    <mergeCell ref="C10:X10"/>
    <mergeCell ref="C11:X11"/>
    <mergeCell ref="C13:X13"/>
    <mergeCell ref="C14:X14"/>
    <mergeCell ref="C15:X15"/>
    <mergeCell ref="C16:X16"/>
    <mergeCell ref="C12:X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zoomScaleNormal="100" workbookViewId="0">
      <selection activeCell="B6" sqref="B6:L6"/>
    </sheetView>
  </sheetViews>
  <sheetFormatPr defaultColWidth="0" defaultRowHeight="12.75" zeroHeight="1" x14ac:dyDescent="0.2"/>
  <cols>
    <col min="1" max="1" width="4.7109375" style="11" customWidth="1"/>
    <col min="2" max="3" width="9.140625" style="11" customWidth="1"/>
    <col min="4" max="4" width="25.5703125" style="11" customWidth="1"/>
    <col min="5" max="5" width="23.140625" style="11" bestFit="1" customWidth="1"/>
    <col min="6" max="6" width="23.5703125" style="11" customWidth="1"/>
    <col min="7" max="13" width="20.7109375" style="11" customWidth="1"/>
    <col min="14" max="14" width="19" style="11" customWidth="1"/>
    <col min="15" max="16" width="0" style="11" hidden="1" customWidth="1"/>
    <col min="17" max="16384" width="9.140625" style="11" hidden="1"/>
  </cols>
  <sheetData>
    <row r="1" spans="2:14" x14ac:dyDescent="0.2"/>
    <row r="2" spans="2:14" ht="15" x14ac:dyDescent="0.2">
      <c r="B2" s="61" t="str">
        <f>'Invulinstructie '!B2</f>
        <v>Formulier E: Prijzenblad</v>
      </c>
      <c r="C2" s="61"/>
      <c r="D2" s="61"/>
      <c r="E2" s="61"/>
      <c r="F2" s="61"/>
      <c r="G2" s="61"/>
      <c r="H2" s="61"/>
      <c r="I2" s="61"/>
      <c r="J2" s="61"/>
      <c r="K2" s="61"/>
      <c r="L2" s="61"/>
      <c r="M2" s="61"/>
    </row>
    <row r="3" spans="2:14" x14ac:dyDescent="0.2">
      <c r="B3" s="9"/>
      <c r="C3" s="9"/>
      <c r="D3" s="9"/>
      <c r="E3" s="9"/>
      <c r="F3" s="9"/>
      <c r="G3" s="9"/>
      <c r="H3" s="9"/>
      <c r="I3" s="9"/>
      <c r="J3" s="9"/>
      <c r="K3" s="9"/>
      <c r="L3" s="9"/>
      <c r="M3" s="9"/>
    </row>
    <row r="4" spans="2:14" x14ac:dyDescent="0.2">
      <c r="B4" s="62" t="str">
        <f>'Invulinstructie '!B4:P4</f>
        <v>Europese aanbesteding Beveiligingsdiensten t.b.v. de Dienst Justitiële Inrichtingen</v>
      </c>
      <c r="C4" s="62"/>
      <c r="D4" s="62"/>
      <c r="E4" s="62"/>
      <c r="F4" s="62"/>
      <c r="G4" s="62"/>
      <c r="H4" s="62"/>
      <c r="I4" s="62"/>
      <c r="J4" s="62"/>
      <c r="K4" s="62"/>
      <c r="L4" s="62"/>
      <c r="M4" s="9"/>
    </row>
    <row r="5" spans="2:14" x14ac:dyDescent="0.2">
      <c r="B5" s="10"/>
    </row>
    <row r="6" spans="2:14" x14ac:dyDescent="0.2">
      <c r="B6" s="70" t="s">
        <v>29</v>
      </c>
      <c r="C6" s="70"/>
      <c r="D6" s="70"/>
      <c r="E6" s="70"/>
      <c r="F6" s="70"/>
      <c r="G6" s="70"/>
      <c r="H6" s="70"/>
      <c r="I6" s="70"/>
      <c r="J6" s="70"/>
      <c r="K6" s="70"/>
      <c r="L6" s="70"/>
      <c r="M6" s="2"/>
      <c r="N6" s="2"/>
    </row>
    <row r="7" spans="2:14" x14ac:dyDescent="0.2">
      <c r="B7" s="23"/>
      <c r="C7" s="23"/>
      <c r="D7" s="23"/>
      <c r="E7" s="23"/>
      <c r="F7" s="23"/>
      <c r="G7" s="23"/>
      <c r="H7" s="23"/>
      <c r="I7" s="23"/>
      <c r="J7" s="23"/>
      <c r="K7" s="23"/>
      <c r="L7" s="23"/>
      <c r="M7" s="2"/>
      <c r="N7" s="2"/>
    </row>
    <row r="8" spans="2:14" x14ac:dyDescent="0.2">
      <c r="B8" s="63" t="s">
        <v>31</v>
      </c>
      <c r="C8" s="63"/>
      <c r="D8" s="63"/>
      <c r="E8" s="63"/>
      <c r="F8" s="63"/>
      <c r="G8" s="63"/>
      <c r="H8" s="63"/>
      <c r="I8" s="63"/>
      <c r="J8" s="63"/>
      <c r="K8" s="63"/>
      <c r="L8" s="63"/>
      <c r="M8" s="2"/>
      <c r="N8" s="2"/>
    </row>
    <row r="9" spans="2:14" ht="12.75" customHeight="1" x14ac:dyDescent="0.2">
      <c r="B9" s="85" t="s">
        <v>50</v>
      </c>
      <c r="C9" s="86"/>
      <c r="D9" s="86"/>
      <c r="E9" s="86"/>
      <c r="F9" s="86"/>
      <c r="G9" s="86"/>
      <c r="H9" s="86"/>
      <c r="I9" s="86"/>
      <c r="J9" s="86"/>
      <c r="K9" s="86"/>
      <c r="L9" s="87"/>
      <c r="M9" s="2"/>
      <c r="N9" s="2"/>
    </row>
    <row r="10" spans="2:14" x14ac:dyDescent="0.2">
      <c r="B10" s="88"/>
      <c r="C10" s="89"/>
      <c r="D10" s="89"/>
      <c r="E10" s="89"/>
      <c r="F10" s="89"/>
      <c r="G10" s="89"/>
      <c r="H10" s="89"/>
      <c r="I10" s="89"/>
      <c r="J10" s="89"/>
      <c r="K10" s="89"/>
      <c r="L10" s="90"/>
      <c r="M10" s="2"/>
      <c r="N10" s="2"/>
    </row>
    <row r="11" spans="2:14" x14ac:dyDescent="0.2">
      <c r="B11" s="88"/>
      <c r="C11" s="89"/>
      <c r="D11" s="89"/>
      <c r="E11" s="89"/>
      <c r="F11" s="89"/>
      <c r="G11" s="89"/>
      <c r="H11" s="89"/>
      <c r="I11" s="89"/>
      <c r="J11" s="89"/>
      <c r="K11" s="89"/>
      <c r="L11" s="90"/>
      <c r="M11" s="2"/>
      <c r="N11" s="2"/>
    </row>
    <row r="12" spans="2:14" ht="35.25" customHeight="1" x14ac:dyDescent="0.2">
      <c r="B12" s="91"/>
      <c r="C12" s="92"/>
      <c r="D12" s="92"/>
      <c r="E12" s="92"/>
      <c r="F12" s="92"/>
      <c r="G12" s="92"/>
      <c r="H12" s="92"/>
      <c r="I12" s="92"/>
      <c r="J12" s="92"/>
      <c r="K12" s="92"/>
      <c r="L12" s="93"/>
      <c r="M12" s="2"/>
      <c r="N12" s="2"/>
    </row>
    <row r="13" spans="2:14" x14ac:dyDescent="0.2">
      <c r="B13" s="2"/>
      <c r="C13" s="2"/>
      <c r="D13" s="2"/>
      <c r="E13" s="2"/>
      <c r="F13" s="2"/>
      <c r="G13" s="2"/>
      <c r="H13" s="2"/>
      <c r="I13" s="2"/>
      <c r="J13" s="2"/>
      <c r="K13" s="2"/>
      <c r="L13" s="2"/>
      <c r="M13" s="2"/>
      <c r="N13" s="2"/>
    </row>
    <row r="14" spans="2:14" x14ac:dyDescent="0.2">
      <c r="B14" s="95" t="s">
        <v>61</v>
      </c>
      <c r="C14" s="95"/>
      <c r="D14" s="95"/>
      <c r="E14" s="95"/>
      <c r="F14" s="95"/>
      <c r="G14" s="95"/>
      <c r="H14" s="24"/>
      <c r="I14" s="2"/>
      <c r="J14" s="2"/>
      <c r="K14" s="2"/>
      <c r="L14" s="2"/>
      <c r="M14" s="2"/>
      <c r="N14" s="2"/>
    </row>
    <row r="15" spans="2:14" x14ac:dyDescent="0.2">
      <c r="B15" s="94" t="s">
        <v>59</v>
      </c>
      <c r="C15" s="94"/>
      <c r="D15" s="94"/>
      <c r="E15" s="94"/>
      <c r="F15" s="94"/>
      <c r="G15" s="94"/>
      <c r="H15" s="24"/>
      <c r="I15" s="2"/>
      <c r="J15" s="2"/>
      <c r="K15" s="2"/>
      <c r="L15" s="2"/>
      <c r="M15" s="2"/>
      <c r="N15" s="2"/>
    </row>
    <row r="16" spans="2:14" x14ac:dyDescent="0.2">
      <c r="B16" s="83" t="s">
        <v>60</v>
      </c>
      <c r="C16" s="83"/>
      <c r="D16" s="83"/>
      <c r="E16" s="83"/>
      <c r="F16" s="83"/>
      <c r="G16" s="83"/>
      <c r="H16" s="8"/>
      <c r="I16" s="8"/>
      <c r="J16" s="2"/>
      <c r="K16" s="2"/>
      <c r="L16" s="2"/>
      <c r="M16" s="2"/>
      <c r="N16" s="2"/>
    </row>
    <row r="17" spans="2:14" x14ac:dyDescent="0.2">
      <c r="B17" s="2"/>
      <c r="C17" s="2"/>
      <c r="D17" s="2"/>
      <c r="E17" s="2"/>
      <c r="F17" s="2"/>
      <c r="G17" s="2"/>
      <c r="H17" s="2"/>
      <c r="I17" s="2"/>
      <c r="J17" s="2"/>
      <c r="K17" s="2"/>
      <c r="L17" s="2"/>
      <c r="M17" s="2"/>
      <c r="N17" s="2"/>
    </row>
    <row r="18" spans="2:14" ht="15" customHeight="1" x14ac:dyDescent="0.2">
      <c r="B18" s="2"/>
      <c r="C18" s="2"/>
      <c r="D18" s="25"/>
      <c r="E18" s="2"/>
      <c r="F18" s="73" t="s">
        <v>36</v>
      </c>
      <c r="G18" s="74"/>
      <c r="H18" s="75"/>
      <c r="I18" s="76" t="s">
        <v>37</v>
      </c>
      <c r="J18" s="76"/>
      <c r="K18" s="76"/>
      <c r="L18" s="52"/>
      <c r="M18" s="52"/>
      <c r="N18" s="2"/>
    </row>
    <row r="19" spans="2:14" ht="22.5" x14ac:dyDescent="0.2">
      <c r="B19" s="2"/>
      <c r="C19" s="2"/>
      <c r="D19" s="40"/>
      <c r="E19" s="26" t="s">
        <v>13</v>
      </c>
      <c r="F19" s="27" t="s">
        <v>35</v>
      </c>
      <c r="G19" s="27" t="s">
        <v>48</v>
      </c>
      <c r="H19" s="27" t="s">
        <v>14</v>
      </c>
      <c r="I19" s="27" t="s">
        <v>15</v>
      </c>
      <c r="J19" s="27" t="s">
        <v>48</v>
      </c>
      <c r="K19" s="51" t="s">
        <v>14</v>
      </c>
      <c r="L19" s="27" t="s">
        <v>16</v>
      </c>
      <c r="M19" s="53"/>
    </row>
    <row r="20" spans="2:14" ht="33.75" x14ac:dyDescent="0.2">
      <c r="B20" s="2"/>
      <c r="C20" s="2"/>
      <c r="D20" s="54" t="s">
        <v>54</v>
      </c>
      <c r="E20" s="28" t="s">
        <v>38</v>
      </c>
      <c r="F20" s="29">
        <v>0</v>
      </c>
      <c r="G20" s="58">
        <v>117200</v>
      </c>
      <c r="H20" s="31">
        <f>F20*G20</f>
        <v>0</v>
      </c>
      <c r="I20" s="29">
        <v>0</v>
      </c>
      <c r="J20" s="58">
        <v>27500</v>
      </c>
      <c r="K20" s="31">
        <f>I20*J20</f>
        <v>0</v>
      </c>
      <c r="L20" s="32">
        <f>H20+K20</f>
        <v>0</v>
      </c>
    </row>
    <row r="21" spans="2:14" x14ac:dyDescent="0.2">
      <c r="B21" s="2"/>
      <c r="C21" s="2"/>
      <c r="D21" s="54" t="s">
        <v>68</v>
      </c>
      <c r="E21" s="28" t="s">
        <v>66</v>
      </c>
      <c r="F21" s="29">
        <v>0</v>
      </c>
      <c r="G21" s="58">
        <v>100800</v>
      </c>
      <c r="H21" s="31">
        <f>F21*G21</f>
        <v>0</v>
      </c>
      <c r="I21" s="29">
        <v>0</v>
      </c>
      <c r="J21" s="58">
        <v>25200</v>
      </c>
      <c r="K21" s="31">
        <f>I21*J21</f>
        <v>0</v>
      </c>
      <c r="L21" s="33">
        <f>H21+K21</f>
        <v>0</v>
      </c>
    </row>
    <row r="22" spans="2:14" ht="22.5" x14ac:dyDescent="0.2">
      <c r="B22" s="2"/>
      <c r="C22" s="2"/>
      <c r="D22" s="56" t="s">
        <v>65</v>
      </c>
      <c r="E22" s="28" t="s">
        <v>67</v>
      </c>
      <c r="F22" s="29">
        <v>0</v>
      </c>
      <c r="G22" s="58">
        <v>1</v>
      </c>
      <c r="H22" s="31">
        <f>F22*G22</f>
        <v>0</v>
      </c>
      <c r="I22" s="29">
        <v>0</v>
      </c>
      <c r="J22" s="58">
        <v>1</v>
      </c>
      <c r="K22" s="31">
        <f>I22*J22</f>
        <v>0</v>
      </c>
      <c r="L22" s="33">
        <f>H22+K22</f>
        <v>0</v>
      </c>
    </row>
    <row r="23" spans="2:14" x14ac:dyDescent="0.2">
      <c r="B23" s="2"/>
      <c r="C23" s="2"/>
      <c r="D23" s="2"/>
      <c r="E23" s="34"/>
      <c r="F23" s="25"/>
      <c r="G23" s="25"/>
      <c r="H23" s="35"/>
      <c r="I23" s="25"/>
      <c r="J23" s="25"/>
      <c r="K23" s="35"/>
      <c r="L23" s="36"/>
      <c r="M23" s="2"/>
      <c r="N23" s="2"/>
    </row>
    <row r="24" spans="2:14" x14ac:dyDescent="0.2">
      <c r="B24" s="2"/>
      <c r="C24" s="2"/>
      <c r="D24" s="37"/>
      <c r="E24" s="2"/>
      <c r="F24" s="34"/>
      <c r="G24" s="34"/>
      <c r="H24" s="34"/>
      <c r="I24" s="34"/>
      <c r="J24" s="34"/>
      <c r="K24" s="34"/>
      <c r="L24" s="13" t="s">
        <v>40</v>
      </c>
      <c r="M24" s="38">
        <f>SUM(L20+L21+L22)</f>
        <v>0</v>
      </c>
    </row>
    <row r="25" spans="2:14" ht="33.75" x14ac:dyDescent="0.2">
      <c r="B25" s="2"/>
      <c r="C25" s="2"/>
      <c r="E25" s="71" t="s">
        <v>13</v>
      </c>
      <c r="F25" s="72"/>
      <c r="G25" s="39" t="s">
        <v>17</v>
      </c>
      <c r="H25" s="39" t="s">
        <v>49</v>
      </c>
      <c r="I25" s="39" t="s">
        <v>16</v>
      </c>
      <c r="K25" s="2"/>
      <c r="L25" s="2"/>
      <c r="M25" s="2"/>
      <c r="N25" s="2"/>
    </row>
    <row r="26" spans="2:14" ht="33.75" x14ac:dyDescent="0.2">
      <c r="B26" s="2"/>
      <c r="C26" s="2"/>
      <c r="D26" s="54" t="s">
        <v>55</v>
      </c>
      <c r="E26" s="55" t="s">
        <v>18</v>
      </c>
      <c r="F26" s="28" t="s">
        <v>42</v>
      </c>
      <c r="G26" s="29">
        <v>0</v>
      </c>
      <c r="H26" s="58">
        <v>10</v>
      </c>
      <c r="I26" s="31">
        <f>G26*H26</f>
        <v>0</v>
      </c>
      <c r="K26" s="2"/>
      <c r="L26" s="2"/>
      <c r="M26" s="2"/>
      <c r="N26" s="2"/>
    </row>
    <row r="27" spans="2:14" x14ac:dyDescent="0.2">
      <c r="B27" s="2"/>
      <c r="C27" s="2"/>
      <c r="D27" s="2"/>
      <c r="E27" s="40"/>
      <c r="F27" s="41"/>
      <c r="G27" s="25"/>
      <c r="H27" s="42"/>
      <c r="I27" s="43"/>
      <c r="K27" s="2"/>
      <c r="L27" s="2"/>
      <c r="M27" s="2"/>
      <c r="N27" s="2"/>
    </row>
    <row r="28" spans="2:14" x14ac:dyDescent="0.2">
      <c r="B28" s="2"/>
      <c r="C28" s="2"/>
      <c r="D28" s="2"/>
      <c r="E28" s="2"/>
      <c r="F28" s="2"/>
      <c r="G28" s="2"/>
      <c r="H28" s="2"/>
      <c r="I28" s="2"/>
      <c r="K28" s="2"/>
      <c r="L28" s="2"/>
      <c r="M28" s="2"/>
      <c r="N28" s="2"/>
    </row>
    <row r="29" spans="2:14" ht="33.75" x14ac:dyDescent="0.2">
      <c r="B29" s="2"/>
      <c r="C29" s="2"/>
      <c r="D29" s="3"/>
      <c r="E29" s="79" t="s">
        <v>13</v>
      </c>
      <c r="F29" s="79"/>
      <c r="G29" s="39" t="s">
        <v>58</v>
      </c>
      <c r="H29" s="39" t="s">
        <v>47</v>
      </c>
      <c r="I29" s="39" t="s">
        <v>16</v>
      </c>
      <c r="K29" s="2"/>
      <c r="L29" s="2"/>
      <c r="M29" s="2"/>
      <c r="N29" s="2"/>
    </row>
    <row r="30" spans="2:14" ht="33.75" x14ac:dyDescent="0.2">
      <c r="B30" s="2"/>
      <c r="C30" s="2"/>
      <c r="D30" s="84" t="s">
        <v>57</v>
      </c>
      <c r="E30" s="80" t="s">
        <v>39</v>
      </c>
      <c r="F30" s="44" t="s">
        <v>51</v>
      </c>
      <c r="G30" s="29">
        <v>0</v>
      </c>
      <c r="H30" s="58">
        <v>10</v>
      </c>
      <c r="I30" s="31">
        <f>G30*H30</f>
        <v>0</v>
      </c>
      <c r="K30" s="2"/>
      <c r="L30" s="2"/>
      <c r="M30" s="2"/>
      <c r="N30" s="2"/>
    </row>
    <row r="31" spans="2:14" ht="33.75" x14ac:dyDescent="0.2">
      <c r="B31" s="2"/>
      <c r="C31" s="2"/>
      <c r="D31" s="84"/>
      <c r="E31" s="81"/>
      <c r="F31" s="44" t="s">
        <v>52</v>
      </c>
      <c r="G31" s="29">
        <v>0</v>
      </c>
      <c r="H31" s="58">
        <v>10</v>
      </c>
      <c r="I31" s="31">
        <f>G31*H31</f>
        <v>0</v>
      </c>
      <c r="K31" s="2"/>
      <c r="L31" s="2"/>
      <c r="M31" s="2"/>
      <c r="N31" s="2"/>
    </row>
    <row r="32" spans="2:14" ht="33.75" x14ac:dyDescent="0.2">
      <c r="B32" s="2"/>
      <c r="C32" s="2"/>
      <c r="D32" s="84"/>
      <c r="E32" s="82"/>
      <c r="F32" s="44" t="s">
        <v>53</v>
      </c>
      <c r="G32" s="29">
        <v>0</v>
      </c>
      <c r="H32" s="58">
        <v>10</v>
      </c>
      <c r="I32" s="31">
        <f>G32*H32</f>
        <v>0</v>
      </c>
      <c r="K32" s="2"/>
      <c r="L32" s="2"/>
      <c r="M32" s="2"/>
      <c r="N32" s="2"/>
    </row>
    <row r="33" spans="2:14" ht="15" customHeight="1" x14ac:dyDescent="0.2">
      <c r="B33" s="2"/>
      <c r="C33" s="2"/>
      <c r="D33" s="2"/>
      <c r="E33" s="2"/>
      <c r="F33" s="34"/>
      <c r="G33" s="34"/>
      <c r="H33" s="34"/>
      <c r="I33" s="34"/>
      <c r="J33" s="34"/>
      <c r="K33" s="77" t="s">
        <v>41</v>
      </c>
      <c r="L33" s="78"/>
      <c r="M33" s="38">
        <f>SUM(I26,I30,I31,I32)</f>
        <v>0</v>
      </c>
    </row>
    <row r="34" spans="2:14" x14ac:dyDescent="0.2">
      <c r="B34" s="2"/>
      <c r="C34" s="2"/>
      <c r="D34" s="2"/>
      <c r="E34" s="2"/>
      <c r="F34" s="2"/>
      <c r="G34" s="2"/>
      <c r="H34" s="2"/>
      <c r="I34" s="2"/>
      <c r="J34" s="2"/>
      <c r="K34" s="2"/>
      <c r="L34" s="2"/>
      <c r="M34" s="2"/>
      <c r="N34" s="2"/>
    </row>
    <row r="35" spans="2:14" x14ac:dyDescent="0.2">
      <c r="B35" s="2"/>
      <c r="C35" s="2"/>
      <c r="D35" s="2"/>
      <c r="E35" s="2"/>
      <c r="F35" s="2"/>
      <c r="G35" s="2"/>
      <c r="H35" s="2"/>
      <c r="I35" s="2"/>
      <c r="J35" s="2"/>
      <c r="K35" s="2"/>
      <c r="L35" s="2"/>
      <c r="M35" s="2"/>
      <c r="N35" s="2"/>
    </row>
    <row r="36" spans="2:14" x14ac:dyDescent="0.2">
      <c r="B36" s="2"/>
      <c r="C36" s="2"/>
      <c r="D36" s="2"/>
      <c r="E36" s="2"/>
      <c r="F36" s="2"/>
      <c r="G36" s="2"/>
      <c r="H36" s="2"/>
      <c r="I36" s="2"/>
      <c r="J36" s="2"/>
      <c r="K36" s="2"/>
      <c r="L36" s="7" t="s">
        <v>43</v>
      </c>
      <c r="M36" s="45">
        <f>SUM(M24,M33)</f>
        <v>0</v>
      </c>
    </row>
    <row r="37" spans="2:14" x14ac:dyDescent="0.2">
      <c r="B37" s="2"/>
      <c r="C37" s="2"/>
      <c r="D37" s="2"/>
      <c r="E37" s="2"/>
      <c r="F37" s="2"/>
      <c r="G37" s="2"/>
      <c r="H37" s="2"/>
      <c r="I37" s="2"/>
      <c r="J37" s="2"/>
      <c r="K37" s="2"/>
      <c r="L37" s="2"/>
      <c r="M37" s="2"/>
      <c r="N37" s="2"/>
    </row>
    <row r="38" spans="2:14" x14ac:dyDescent="0.2">
      <c r="B38" s="69" t="str">
        <f>'Invulinstructie '!B18:P18</f>
        <v>Referentie: SSC DJI/INKEA/NA/2022-03</v>
      </c>
      <c r="C38" s="69"/>
      <c r="D38" s="69"/>
      <c r="E38" s="69"/>
      <c r="F38" s="69"/>
      <c r="G38" s="69"/>
      <c r="H38" s="69"/>
      <c r="I38" s="69"/>
      <c r="J38" s="69"/>
      <c r="K38" s="69"/>
      <c r="L38" s="69"/>
      <c r="M38" s="2"/>
      <c r="N38" s="2"/>
    </row>
    <row r="39" spans="2:14" x14ac:dyDescent="0.2"/>
    <row r="40" spans="2:14" hidden="1" x14ac:dyDescent="0.2"/>
    <row r="41" spans="2:14" hidden="1" x14ac:dyDescent="0.2"/>
    <row r="42" spans="2:14" hidden="1" x14ac:dyDescent="0.2">
      <c r="F42" s="16"/>
      <c r="G42" s="16"/>
      <c r="H42" s="16"/>
      <c r="I42" s="16"/>
      <c r="J42" s="16"/>
      <c r="K42" s="16"/>
      <c r="L42" s="16"/>
      <c r="M42" s="16"/>
    </row>
    <row r="43" spans="2:14" hidden="1" x14ac:dyDescent="0.2"/>
    <row r="44" spans="2:14" hidden="1" x14ac:dyDescent="0.2">
      <c r="B44" s="12"/>
      <c r="C44" s="12"/>
      <c r="D44" s="12"/>
    </row>
    <row r="45" spans="2:14" hidden="1" x14ac:dyDescent="0.2">
      <c r="C45" s="17"/>
      <c r="D45" s="18"/>
    </row>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sheetData>
  <sheetProtection algorithmName="SHA-512" hashValue="FV25TY3Dq6Wh55QhW21SEIMIpoLT6dhcsxhRuPz9+XR4PWNDTSIeSzB/0BmBAlDwWYqkfunuN/w3sGuJhcmXSw==" saltValue="4mHDgr/8D/e5hLkrT3UU6g==" spinCount="100000" sheet="1" objects="1" scenarios="1" selectLockedCells="1"/>
  <mergeCells count="16">
    <mergeCell ref="B2:M2"/>
    <mergeCell ref="B4:L4"/>
    <mergeCell ref="B9:L12"/>
    <mergeCell ref="B15:G15"/>
    <mergeCell ref="B14:G14"/>
    <mergeCell ref="B38:L38"/>
    <mergeCell ref="B6:L6"/>
    <mergeCell ref="B8:L8"/>
    <mergeCell ref="E25:F25"/>
    <mergeCell ref="F18:H18"/>
    <mergeCell ref="I18:K18"/>
    <mergeCell ref="K33:L33"/>
    <mergeCell ref="E29:F29"/>
    <mergeCell ref="E30:E32"/>
    <mergeCell ref="B16:G16"/>
    <mergeCell ref="D30:D32"/>
  </mergeCells>
  <conditionalFormatting sqref="F20:F21 I20:I21 G26 G30:G32">
    <cfRule type="cellIs" dxfId="16" priority="23" operator="lessThan">
      <formula>0.0001</formula>
    </cfRule>
  </conditionalFormatting>
  <conditionalFormatting sqref="H20:H21">
    <cfRule type="beginsWith" dxfId="15" priority="22" operator="beginsWith" text="Let op">
      <formula>LEFT(H20,LEN("Let op"))="Let op"</formula>
    </cfRule>
  </conditionalFormatting>
  <conditionalFormatting sqref="K20:K21">
    <cfRule type="beginsWith" dxfId="14" priority="21" operator="beginsWith" text="Let op">
      <formula>LEFT(K20,LEN("Let op"))="Let op"</formula>
    </cfRule>
  </conditionalFormatting>
  <conditionalFormatting sqref="I26:I27">
    <cfRule type="beginsWith" dxfId="13" priority="20" operator="beginsWith" text="Let op">
      <formula>LEFT(I26,LEN("Let op"))="Let op"</formula>
    </cfRule>
  </conditionalFormatting>
  <conditionalFormatting sqref="I31">
    <cfRule type="beginsWith" dxfId="12" priority="9" operator="beginsWith" text="Let op">
      <formula>LEFT(I31,LEN("Let op"))="Let op"</formula>
    </cfRule>
  </conditionalFormatting>
  <conditionalFormatting sqref="I30">
    <cfRule type="beginsWith" dxfId="11" priority="10" operator="beginsWith" text="Let op">
      <formula>LEFT(I30,LEN("Let op"))="Let op"</formula>
    </cfRule>
  </conditionalFormatting>
  <conditionalFormatting sqref="I32">
    <cfRule type="beginsWith" dxfId="10" priority="8" operator="beginsWith" text="Let op">
      <formula>LEFT(I32,LEN("Let op"))="Let op"</formula>
    </cfRule>
  </conditionalFormatting>
  <conditionalFormatting sqref="K22">
    <cfRule type="beginsWith" dxfId="9" priority="7" operator="beginsWith" text="Let op">
      <formula>LEFT(K22,LEN("Let op"))="Let op"</formula>
    </cfRule>
  </conditionalFormatting>
  <conditionalFormatting sqref="F22 I22">
    <cfRule type="cellIs" dxfId="8" priority="6" operator="lessThan">
      <formula>0.0001</formula>
    </cfRule>
  </conditionalFormatting>
  <conditionalFormatting sqref="H22">
    <cfRule type="beginsWith" dxfId="7" priority="5" operator="beginsWith" text="Let op">
      <formula>LEFT(H22,LEN("Let op"))="Let op"</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zoomScaleNormal="100" workbookViewId="0">
      <selection activeCell="B6" sqref="B6:L6"/>
    </sheetView>
  </sheetViews>
  <sheetFormatPr defaultColWidth="0" defaultRowHeight="12.75" zeroHeight="1" x14ac:dyDescent="0.2"/>
  <cols>
    <col min="1" max="1" width="4.7109375" style="11" customWidth="1"/>
    <col min="2" max="3" width="9.140625" style="11" customWidth="1"/>
    <col min="4" max="4" width="25.5703125" style="11" customWidth="1"/>
    <col min="5" max="5" width="23.140625" style="11" bestFit="1" customWidth="1"/>
    <col min="6" max="6" width="23.5703125" style="11" customWidth="1"/>
    <col min="7" max="13" width="20.7109375" style="11" customWidth="1"/>
    <col min="14" max="14" width="19" style="11" customWidth="1"/>
    <col min="15" max="16" width="0" style="11" hidden="1" customWidth="1"/>
    <col min="17" max="16384" width="9.140625" style="11" hidden="1"/>
  </cols>
  <sheetData>
    <row r="1" spans="2:14" x14ac:dyDescent="0.2"/>
    <row r="2" spans="2:14" ht="15" x14ac:dyDescent="0.2">
      <c r="B2" s="61" t="str">
        <f>'Invulinstructie '!B2</f>
        <v>Formulier E: Prijzenblad</v>
      </c>
      <c r="C2" s="61"/>
      <c r="D2" s="61"/>
      <c r="E2" s="61"/>
      <c r="F2" s="61"/>
      <c r="G2" s="61"/>
      <c r="H2" s="61"/>
      <c r="I2" s="61"/>
      <c r="J2" s="61"/>
      <c r="K2" s="61"/>
      <c r="L2" s="61"/>
      <c r="M2" s="61"/>
    </row>
    <row r="3" spans="2:14" x14ac:dyDescent="0.2">
      <c r="B3" s="19"/>
      <c r="C3" s="19"/>
      <c r="D3" s="19"/>
      <c r="E3" s="19"/>
      <c r="F3" s="19"/>
      <c r="G3" s="19"/>
      <c r="H3" s="19"/>
      <c r="I3" s="19"/>
      <c r="J3" s="19"/>
      <c r="K3" s="19"/>
      <c r="L3" s="19"/>
      <c r="M3" s="19"/>
    </row>
    <row r="4" spans="2:14" x14ac:dyDescent="0.2">
      <c r="B4" s="62" t="str">
        <f>'Invulinstructie '!B4:P4</f>
        <v>Europese aanbesteding Beveiligingsdiensten t.b.v. de Dienst Justitiële Inrichtingen</v>
      </c>
      <c r="C4" s="62"/>
      <c r="D4" s="62"/>
      <c r="E4" s="62"/>
      <c r="F4" s="62"/>
      <c r="G4" s="62"/>
      <c r="H4" s="62"/>
      <c r="I4" s="62"/>
      <c r="J4" s="62"/>
      <c r="K4" s="62"/>
      <c r="L4" s="62"/>
      <c r="M4" s="19"/>
    </row>
    <row r="5" spans="2:14" x14ac:dyDescent="0.2">
      <c r="B5" s="10"/>
    </row>
    <row r="6" spans="2:14" x14ac:dyDescent="0.2">
      <c r="B6" s="70" t="s">
        <v>30</v>
      </c>
      <c r="C6" s="70"/>
      <c r="D6" s="70"/>
      <c r="E6" s="70"/>
      <c r="F6" s="70"/>
      <c r="G6" s="70"/>
      <c r="H6" s="70"/>
      <c r="I6" s="70"/>
      <c r="J6" s="70"/>
      <c r="K6" s="70"/>
      <c r="L6" s="70"/>
      <c r="M6" s="2"/>
      <c r="N6" s="2"/>
    </row>
    <row r="7" spans="2:14" x14ac:dyDescent="0.2">
      <c r="B7" s="49"/>
      <c r="C7" s="49"/>
      <c r="D7" s="49"/>
      <c r="E7" s="49"/>
      <c r="F7" s="49"/>
      <c r="G7" s="49"/>
      <c r="H7" s="49"/>
      <c r="I7" s="49"/>
      <c r="J7" s="49"/>
      <c r="K7" s="49"/>
      <c r="L7" s="49"/>
      <c r="M7" s="2"/>
      <c r="N7" s="2"/>
    </row>
    <row r="8" spans="2:14" x14ac:dyDescent="0.2">
      <c r="B8" s="63" t="s">
        <v>31</v>
      </c>
      <c r="C8" s="63"/>
      <c r="D8" s="63"/>
      <c r="E8" s="63"/>
      <c r="F8" s="63"/>
      <c r="G8" s="63"/>
      <c r="H8" s="63"/>
      <c r="I8" s="63"/>
      <c r="J8" s="63"/>
      <c r="K8" s="63"/>
      <c r="L8" s="63"/>
      <c r="M8" s="2"/>
      <c r="N8" s="2"/>
    </row>
    <row r="9" spans="2:14" ht="12.75" customHeight="1" x14ac:dyDescent="0.2">
      <c r="B9" s="85" t="s">
        <v>50</v>
      </c>
      <c r="C9" s="86"/>
      <c r="D9" s="86"/>
      <c r="E9" s="86"/>
      <c r="F9" s="86"/>
      <c r="G9" s="86"/>
      <c r="H9" s="86"/>
      <c r="I9" s="86"/>
      <c r="J9" s="86"/>
      <c r="K9" s="86"/>
      <c r="L9" s="87"/>
      <c r="M9" s="2"/>
      <c r="N9" s="2"/>
    </row>
    <row r="10" spans="2:14" x14ac:dyDescent="0.2">
      <c r="B10" s="88"/>
      <c r="C10" s="89"/>
      <c r="D10" s="89"/>
      <c r="E10" s="89"/>
      <c r="F10" s="89"/>
      <c r="G10" s="89"/>
      <c r="H10" s="89"/>
      <c r="I10" s="89"/>
      <c r="J10" s="89"/>
      <c r="K10" s="89"/>
      <c r="L10" s="90"/>
      <c r="M10" s="2"/>
      <c r="N10" s="2"/>
    </row>
    <row r="11" spans="2:14" x14ac:dyDescent="0.2">
      <c r="B11" s="88"/>
      <c r="C11" s="89"/>
      <c r="D11" s="89"/>
      <c r="E11" s="89"/>
      <c r="F11" s="89"/>
      <c r="G11" s="89"/>
      <c r="H11" s="89"/>
      <c r="I11" s="89"/>
      <c r="J11" s="89"/>
      <c r="K11" s="89"/>
      <c r="L11" s="90"/>
      <c r="M11" s="2"/>
      <c r="N11" s="2"/>
    </row>
    <row r="12" spans="2:14" ht="35.25" customHeight="1" x14ac:dyDescent="0.2">
      <c r="B12" s="91"/>
      <c r="C12" s="92"/>
      <c r="D12" s="92"/>
      <c r="E12" s="92"/>
      <c r="F12" s="92"/>
      <c r="G12" s="92"/>
      <c r="H12" s="92"/>
      <c r="I12" s="92"/>
      <c r="J12" s="92"/>
      <c r="K12" s="92"/>
      <c r="L12" s="93"/>
      <c r="M12" s="2"/>
      <c r="N12" s="2"/>
    </row>
    <row r="13" spans="2:14" x14ac:dyDescent="0.2">
      <c r="B13" s="2"/>
      <c r="C13" s="2"/>
      <c r="D13" s="2"/>
      <c r="E13" s="2"/>
      <c r="F13" s="2"/>
      <c r="G13" s="2"/>
      <c r="H13" s="2"/>
      <c r="I13" s="2"/>
      <c r="J13" s="2"/>
      <c r="K13" s="2"/>
      <c r="L13" s="2"/>
      <c r="M13" s="2"/>
      <c r="N13" s="2"/>
    </row>
    <row r="14" spans="2:14" x14ac:dyDescent="0.2">
      <c r="B14" s="95" t="s">
        <v>61</v>
      </c>
      <c r="C14" s="95"/>
      <c r="D14" s="95"/>
      <c r="E14" s="95"/>
      <c r="F14" s="95"/>
      <c r="G14" s="95"/>
      <c r="H14" s="24"/>
      <c r="I14" s="2"/>
      <c r="J14" s="2"/>
      <c r="K14" s="2"/>
      <c r="L14" s="2"/>
      <c r="M14" s="2"/>
      <c r="N14" s="2"/>
    </row>
    <row r="15" spans="2:14" x14ac:dyDescent="0.2">
      <c r="B15" s="94" t="s">
        <v>59</v>
      </c>
      <c r="C15" s="94"/>
      <c r="D15" s="94"/>
      <c r="E15" s="94"/>
      <c r="F15" s="94"/>
      <c r="G15" s="94"/>
      <c r="H15" s="24"/>
      <c r="I15" s="2"/>
      <c r="J15" s="2"/>
      <c r="K15" s="2"/>
      <c r="L15" s="2"/>
      <c r="M15" s="2"/>
      <c r="N15" s="2"/>
    </row>
    <row r="16" spans="2:14" x14ac:dyDescent="0.2">
      <c r="B16" s="83" t="s">
        <v>60</v>
      </c>
      <c r="C16" s="83"/>
      <c r="D16" s="83"/>
      <c r="E16" s="83"/>
      <c r="F16" s="83"/>
      <c r="G16" s="83"/>
      <c r="H16" s="8"/>
      <c r="I16" s="8"/>
      <c r="J16" s="2"/>
      <c r="K16" s="2"/>
      <c r="L16" s="2"/>
      <c r="M16" s="2"/>
      <c r="N16" s="2"/>
    </row>
    <row r="17" spans="2:14" x14ac:dyDescent="0.2">
      <c r="B17" s="2"/>
      <c r="C17" s="2"/>
      <c r="D17" s="2"/>
      <c r="E17" s="2"/>
      <c r="F17" s="2"/>
      <c r="G17" s="2"/>
      <c r="H17" s="2"/>
      <c r="I17" s="2"/>
      <c r="J17" s="2"/>
      <c r="K17" s="2"/>
      <c r="L17" s="2"/>
      <c r="M17" s="2"/>
      <c r="N17" s="2"/>
    </row>
    <row r="18" spans="2:14" ht="15" customHeight="1" x14ac:dyDescent="0.2">
      <c r="B18" s="2"/>
      <c r="C18" s="2"/>
      <c r="D18" s="25"/>
      <c r="E18" s="2"/>
      <c r="F18" s="73" t="s">
        <v>36</v>
      </c>
      <c r="G18" s="74"/>
      <c r="H18" s="75"/>
      <c r="I18" s="76" t="s">
        <v>37</v>
      </c>
      <c r="J18" s="76"/>
      <c r="K18" s="76"/>
      <c r="L18" s="52"/>
      <c r="M18" s="52"/>
      <c r="N18" s="2"/>
    </row>
    <row r="19" spans="2:14" ht="22.5" x14ac:dyDescent="0.2">
      <c r="B19" s="2"/>
      <c r="C19" s="2"/>
      <c r="D19" s="40"/>
      <c r="E19" s="26" t="s">
        <v>13</v>
      </c>
      <c r="F19" s="27" t="s">
        <v>35</v>
      </c>
      <c r="G19" s="27" t="s">
        <v>48</v>
      </c>
      <c r="H19" s="27" t="s">
        <v>14</v>
      </c>
      <c r="I19" s="27" t="s">
        <v>15</v>
      </c>
      <c r="J19" s="27" t="s">
        <v>48</v>
      </c>
      <c r="K19" s="51" t="s">
        <v>14</v>
      </c>
      <c r="L19" s="27" t="s">
        <v>16</v>
      </c>
      <c r="M19" s="53"/>
    </row>
    <row r="20" spans="2:14" ht="33.75" x14ac:dyDescent="0.2">
      <c r="B20" s="2"/>
      <c r="C20" s="2"/>
      <c r="D20" s="54" t="s">
        <v>54</v>
      </c>
      <c r="E20" s="28" t="s">
        <v>38</v>
      </c>
      <c r="F20" s="29">
        <v>0</v>
      </c>
      <c r="G20" s="48">
        <v>138000</v>
      </c>
      <c r="H20" s="31">
        <f>F20*G20</f>
        <v>0</v>
      </c>
      <c r="I20" s="29">
        <v>0</v>
      </c>
      <c r="J20" s="48">
        <v>41200</v>
      </c>
      <c r="K20" s="31">
        <f>I20*J20</f>
        <v>0</v>
      </c>
      <c r="L20" s="32">
        <f>H20+K20</f>
        <v>0</v>
      </c>
    </row>
    <row r="21" spans="2:14" x14ac:dyDescent="0.2">
      <c r="B21" s="2"/>
      <c r="C21" s="2"/>
      <c r="D21" s="54" t="s">
        <v>56</v>
      </c>
      <c r="E21" s="28" t="s">
        <v>66</v>
      </c>
      <c r="F21" s="29">
        <v>0</v>
      </c>
      <c r="G21" s="30">
        <v>100800</v>
      </c>
      <c r="H21" s="31">
        <f>F21*G21</f>
        <v>0</v>
      </c>
      <c r="I21" s="29">
        <v>0</v>
      </c>
      <c r="J21" s="30">
        <v>25200</v>
      </c>
      <c r="K21" s="31">
        <f>I21*J21</f>
        <v>0</v>
      </c>
      <c r="L21" s="33">
        <f>H21+K21</f>
        <v>0</v>
      </c>
    </row>
    <row r="22" spans="2:14" ht="22.5" x14ac:dyDescent="0.2">
      <c r="B22" s="2"/>
      <c r="C22" s="2"/>
      <c r="D22" s="56" t="s">
        <v>65</v>
      </c>
      <c r="E22" s="28" t="s">
        <v>69</v>
      </c>
      <c r="F22" s="29">
        <v>0</v>
      </c>
      <c r="G22" s="30">
        <v>1</v>
      </c>
      <c r="H22" s="31">
        <f>F22*G22</f>
        <v>0</v>
      </c>
      <c r="I22" s="29">
        <v>0</v>
      </c>
      <c r="J22" s="30">
        <v>1</v>
      </c>
      <c r="K22" s="31">
        <f>I22*J22</f>
        <v>0</v>
      </c>
      <c r="L22" s="33">
        <f>H22+K22</f>
        <v>0</v>
      </c>
      <c r="M22" s="2"/>
      <c r="N22" s="2"/>
    </row>
    <row r="23" spans="2:14" x14ac:dyDescent="0.2">
      <c r="B23" s="2"/>
      <c r="C23" s="2"/>
      <c r="D23" s="2"/>
      <c r="E23" s="34"/>
      <c r="F23" s="25"/>
      <c r="G23" s="25"/>
      <c r="H23" s="35"/>
      <c r="I23" s="25"/>
      <c r="J23" s="25"/>
      <c r="K23" s="35"/>
      <c r="L23" s="36"/>
      <c r="M23" s="2"/>
      <c r="N23" s="2"/>
    </row>
    <row r="24" spans="2:14" x14ac:dyDescent="0.2">
      <c r="B24" s="2"/>
      <c r="C24" s="2"/>
      <c r="D24" s="37"/>
      <c r="E24" s="2"/>
      <c r="F24" s="34"/>
      <c r="G24" s="34"/>
      <c r="H24" s="34"/>
      <c r="I24" s="34"/>
      <c r="J24" s="34"/>
      <c r="K24" s="34"/>
      <c r="L24" s="50" t="s">
        <v>40</v>
      </c>
      <c r="M24" s="38">
        <f>SUM(L20+L21+L22)</f>
        <v>0</v>
      </c>
    </row>
    <row r="25" spans="2:14" x14ac:dyDescent="0.2">
      <c r="B25" s="2"/>
      <c r="C25" s="2"/>
      <c r="D25" s="2"/>
      <c r="E25" s="2"/>
      <c r="F25" s="2"/>
      <c r="G25" s="2"/>
      <c r="H25" s="2"/>
      <c r="I25" s="2"/>
      <c r="J25" s="2"/>
      <c r="K25" s="2"/>
      <c r="L25" s="2"/>
      <c r="M25" s="2"/>
      <c r="N25" s="2"/>
    </row>
    <row r="26" spans="2:14" x14ac:dyDescent="0.2">
      <c r="B26" s="2"/>
      <c r="C26" s="2"/>
      <c r="D26" s="2"/>
      <c r="E26" s="2"/>
      <c r="F26" s="2"/>
      <c r="G26" s="2"/>
      <c r="H26" s="2"/>
      <c r="I26" s="2"/>
      <c r="J26" s="2"/>
      <c r="K26" s="2"/>
      <c r="L26" s="7" t="s">
        <v>43</v>
      </c>
      <c r="M26" s="45">
        <f>M24</f>
        <v>0</v>
      </c>
    </row>
    <row r="27" spans="2:14" x14ac:dyDescent="0.2">
      <c r="B27" s="2"/>
      <c r="C27" s="2"/>
      <c r="D27" s="2"/>
      <c r="E27" s="2"/>
      <c r="F27" s="2"/>
      <c r="G27" s="2"/>
      <c r="H27" s="2"/>
      <c r="I27" s="2"/>
      <c r="J27" s="2"/>
      <c r="K27" s="2"/>
      <c r="L27" s="2"/>
      <c r="M27" s="2"/>
      <c r="N27" s="2"/>
    </row>
    <row r="28" spans="2:14" x14ac:dyDescent="0.2">
      <c r="B28" s="69" t="str">
        <f>'Invulinstructie '!B18:P18</f>
        <v>Referentie: SSC DJI/INKEA/NA/2022-03</v>
      </c>
      <c r="C28" s="69"/>
      <c r="D28" s="69"/>
      <c r="E28" s="69"/>
      <c r="F28" s="69"/>
      <c r="G28" s="69"/>
      <c r="H28" s="69"/>
      <c r="I28" s="69"/>
      <c r="J28" s="69"/>
      <c r="K28" s="69"/>
      <c r="L28" s="69"/>
      <c r="M28" s="2"/>
      <c r="N28" s="2"/>
    </row>
    <row r="29" spans="2:14" x14ac:dyDescent="0.2"/>
    <row r="30" spans="2:14" hidden="1" x14ac:dyDescent="0.2"/>
    <row r="31" spans="2:14" hidden="1" x14ac:dyDescent="0.2"/>
    <row r="32" spans="2:14" hidden="1" x14ac:dyDescent="0.2">
      <c r="F32" s="16"/>
      <c r="G32" s="16"/>
      <c r="H32" s="16"/>
      <c r="I32" s="16"/>
      <c r="J32" s="16"/>
      <c r="K32" s="16"/>
      <c r="L32" s="16"/>
      <c r="M32" s="16"/>
    </row>
    <row r="33" spans="2:4" hidden="1" x14ac:dyDescent="0.2"/>
    <row r="34" spans="2:4" hidden="1" x14ac:dyDescent="0.2">
      <c r="B34" s="12"/>
      <c r="C34" s="12"/>
      <c r="D34" s="12"/>
    </row>
    <row r="35" spans="2:4" hidden="1" x14ac:dyDescent="0.2">
      <c r="C35" s="17"/>
      <c r="D35" s="18"/>
    </row>
    <row r="36" spans="2:4" hidden="1" x14ac:dyDescent="0.2"/>
    <row r="37" spans="2:4" hidden="1" x14ac:dyDescent="0.2"/>
    <row r="38" spans="2:4" hidden="1" x14ac:dyDescent="0.2"/>
    <row r="39" spans="2:4" hidden="1" x14ac:dyDescent="0.2"/>
    <row r="40" spans="2:4" hidden="1" x14ac:dyDescent="0.2"/>
    <row r="41" spans="2:4" hidden="1" x14ac:dyDescent="0.2"/>
    <row r="42" spans="2:4" hidden="1" x14ac:dyDescent="0.2"/>
    <row r="43" spans="2:4" hidden="1" x14ac:dyDescent="0.2"/>
    <row r="44" spans="2:4" hidden="1" x14ac:dyDescent="0.2"/>
    <row r="45" spans="2:4" hidden="1" x14ac:dyDescent="0.2"/>
    <row r="46" spans="2:4" hidden="1" x14ac:dyDescent="0.2"/>
    <row r="47" spans="2:4" hidden="1" x14ac:dyDescent="0.2"/>
    <row r="48" spans="2:4" hidden="1" x14ac:dyDescent="0.2"/>
    <row r="49" hidden="1" x14ac:dyDescent="0.2"/>
    <row r="50" hidden="1" x14ac:dyDescent="0.2"/>
    <row r="51" hidden="1" x14ac:dyDescent="0.2"/>
    <row r="52" hidden="1" x14ac:dyDescent="0.2"/>
    <row r="53" hidden="1" x14ac:dyDescent="0.2"/>
    <row r="54" hidden="1" x14ac:dyDescent="0.2"/>
    <row r="55" hidden="1" x14ac:dyDescent="0.2"/>
  </sheetData>
  <sheetProtection algorithmName="SHA-512" hashValue="wkKeMR2qopul9Xr+4bLInFWe6Jaxf1Yzd14J8xttcYbtHMLjkfSq9nrA3sB6467FwkHXTPaEd5oGpZVTW0DvqQ==" saltValue="zKn9TuI5TB7El9Cr3Mc7KQ==" spinCount="100000" sheet="1" objects="1" scenarios="1" selectLockedCells="1"/>
  <mergeCells count="11">
    <mergeCell ref="B28:L28"/>
    <mergeCell ref="I18:K18"/>
    <mergeCell ref="B2:M2"/>
    <mergeCell ref="B4:L4"/>
    <mergeCell ref="B6:L6"/>
    <mergeCell ref="B8:L8"/>
    <mergeCell ref="B9:L12"/>
    <mergeCell ref="B15:G15"/>
    <mergeCell ref="B14:G14"/>
    <mergeCell ref="B16:G16"/>
    <mergeCell ref="F18:H18"/>
  </mergeCells>
  <conditionalFormatting sqref="F20:F21 I20:I21">
    <cfRule type="cellIs" dxfId="6" priority="14" operator="lessThan">
      <formula>0.0001</formula>
    </cfRule>
  </conditionalFormatting>
  <conditionalFormatting sqref="H20:H21">
    <cfRule type="beginsWith" dxfId="5" priority="13" operator="beginsWith" text="Let op">
      <formula>LEFT(H20,LEN("Let op"))="Let op"</formula>
    </cfRule>
  </conditionalFormatting>
  <conditionalFormatting sqref="K20:K21">
    <cfRule type="beginsWith" dxfId="4" priority="12" operator="beginsWith" text="Let op">
      <formula>LEFT(K20,LEN("Let op"))="Let op"</formula>
    </cfRule>
  </conditionalFormatting>
  <conditionalFormatting sqref="F22 I22">
    <cfRule type="cellIs" dxfId="3" priority="3" operator="lessThan">
      <formula>0.0001</formula>
    </cfRule>
  </conditionalFormatting>
  <conditionalFormatting sqref="H22">
    <cfRule type="beginsWith" dxfId="2" priority="2" operator="beginsWith" text="Let op">
      <formula>LEFT(H22,LEN("Let op"))="Let op"</formula>
    </cfRule>
  </conditionalFormatting>
  <conditionalFormatting sqref="K22">
    <cfRule type="beginsWith" dxfId="1" priority="1" operator="beginsWith" text="Let op">
      <formula>LEFT(K22,LEN("Let op"))="Let op"</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workbookViewId="0">
      <selection activeCell="B6" sqref="B6:L6"/>
    </sheetView>
  </sheetViews>
  <sheetFormatPr defaultColWidth="0" defaultRowHeight="15" zeroHeight="1" x14ac:dyDescent="0.25"/>
  <cols>
    <col min="1" max="1" width="4.7109375" style="1" customWidth="1"/>
    <col min="2" max="12" width="9.140625" style="1" customWidth="1"/>
    <col min="13" max="13" width="16" style="1" customWidth="1"/>
    <col min="14" max="14" width="9.140625" style="1" customWidth="1"/>
    <col min="15" max="17" width="0" style="1" hidden="1" customWidth="1"/>
    <col min="18" max="16384" width="9.140625" style="1" hidden="1"/>
  </cols>
  <sheetData>
    <row r="1" spans="1:14" s="11" customFormat="1" ht="12.75" x14ac:dyDescent="0.2"/>
    <row r="2" spans="1:14" s="11" customFormat="1" x14ac:dyDescent="0.2">
      <c r="B2" s="61" t="str">
        <f>'Invulinstructie '!B2:W2</f>
        <v>Formulier E: Prijzenblad</v>
      </c>
      <c r="C2" s="61"/>
      <c r="D2" s="61"/>
      <c r="E2" s="61"/>
      <c r="F2" s="61"/>
      <c r="G2" s="61"/>
      <c r="H2" s="61"/>
      <c r="I2" s="61"/>
      <c r="J2" s="61"/>
      <c r="K2" s="61"/>
      <c r="L2" s="61"/>
      <c r="M2" s="61"/>
    </row>
    <row r="3" spans="1:14" s="11" customFormat="1" ht="12.75" x14ac:dyDescent="0.2">
      <c r="B3" s="19"/>
      <c r="C3" s="19"/>
      <c r="D3" s="19"/>
      <c r="E3" s="19"/>
      <c r="F3" s="19"/>
      <c r="G3" s="19"/>
      <c r="H3" s="19"/>
      <c r="I3" s="19"/>
      <c r="J3" s="19"/>
      <c r="K3" s="19"/>
      <c r="L3" s="19"/>
      <c r="M3" s="19"/>
    </row>
    <row r="4" spans="1:14" s="11" customFormat="1" ht="12.75" x14ac:dyDescent="0.2">
      <c r="B4" s="62" t="str">
        <f>'Invulinstructie '!B4:P4</f>
        <v>Europese aanbesteding Beveiligingsdiensten t.b.v. de Dienst Justitiële Inrichtingen</v>
      </c>
      <c r="C4" s="62"/>
      <c r="D4" s="62"/>
      <c r="E4" s="62"/>
      <c r="F4" s="62"/>
      <c r="G4" s="62"/>
      <c r="H4" s="62"/>
      <c r="I4" s="62"/>
      <c r="J4" s="62"/>
      <c r="K4" s="62"/>
      <c r="L4" s="62"/>
      <c r="M4" s="46"/>
      <c r="N4" s="2"/>
    </row>
    <row r="5" spans="1:14" s="11" customFormat="1" ht="12.75" x14ac:dyDescent="0.2">
      <c r="B5" s="47"/>
      <c r="C5" s="2"/>
      <c r="D5" s="2"/>
      <c r="E5" s="2"/>
      <c r="F5" s="2"/>
      <c r="G5" s="2"/>
      <c r="H5" s="2"/>
      <c r="I5" s="2"/>
      <c r="J5" s="2"/>
      <c r="K5" s="2"/>
      <c r="L5" s="2"/>
      <c r="M5" s="2"/>
      <c r="N5" s="2"/>
    </row>
    <row r="6" spans="1:14" s="11" customFormat="1" ht="12.75" x14ac:dyDescent="0.2">
      <c r="B6" s="63" t="s">
        <v>44</v>
      </c>
      <c r="C6" s="63"/>
      <c r="D6" s="63"/>
      <c r="E6" s="63"/>
      <c r="F6" s="63"/>
      <c r="G6" s="63"/>
      <c r="H6" s="63"/>
      <c r="I6" s="63"/>
      <c r="J6" s="63"/>
      <c r="K6" s="63"/>
      <c r="L6" s="63"/>
      <c r="M6" s="2"/>
      <c r="N6" s="2"/>
    </row>
    <row r="7" spans="1:14" x14ac:dyDescent="0.25">
      <c r="A7" s="8"/>
      <c r="B7" s="20"/>
      <c r="C7" s="3"/>
      <c r="D7" s="3"/>
      <c r="E7" s="3"/>
      <c r="F7" s="3"/>
      <c r="G7" s="3"/>
      <c r="H7" s="3"/>
      <c r="I7" s="3"/>
      <c r="J7" s="3"/>
      <c r="K7" s="3"/>
      <c r="L7" s="3"/>
      <c r="M7" s="3"/>
    </row>
    <row r="8" spans="1:14" x14ac:dyDescent="0.25">
      <c r="A8" s="2"/>
      <c r="B8" s="99" t="s">
        <v>19</v>
      </c>
      <c r="C8" s="99"/>
      <c r="D8" s="99"/>
      <c r="E8" s="99"/>
      <c r="F8" s="99"/>
      <c r="G8" s="99"/>
      <c r="H8" s="99"/>
      <c r="I8" s="99"/>
      <c r="J8" s="99"/>
      <c r="K8" s="99"/>
      <c r="L8" s="99"/>
      <c r="M8" s="99"/>
    </row>
    <row r="9" spans="1:14" x14ac:dyDescent="0.25">
      <c r="A9" s="2"/>
      <c r="B9" s="84" t="s">
        <v>20</v>
      </c>
      <c r="C9" s="84"/>
      <c r="D9" s="84"/>
      <c r="E9" s="84"/>
      <c r="F9" s="84"/>
      <c r="G9" s="84"/>
      <c r="H9" s="84"/>
      <c r="I9" s="84"/>
      <c r="J9" s="84"/>
      <c r="K9" s="98"/>
      <c r="L9" s="98"/>
      <c r="M9" s="98"/>
    </row>
    <row r="10" spans="1:14" x14ac:dyDescent="0.25">
      <c r="A10" s="2"/>
      <c r="B10" s="2"/>
      <c r="C10" s="2"/>
      <c r="D10" s="13"/>
      <c r="E10" s="13"/>
      <c r="F10" s="13"/>
      <c r="G10" s="13"/>
      <c r="H10" s="13"/>
      <c r="I10" s="13"/>
      <c r="J10" s="13"/>
      <c r="K10" s="13"/>
      <c r="L10" s="13"/>
      <c r="M10" s="14"/>
    </row>
    <row r="11" spans="1:14" x14ac:dyDescent="0.25">
      <c r="A11" s="2"/>
      <c r="B11" s="8" t="s">
        <v>21</v>
      </c>
      <c r="C11" s="8"/>
      <c r="D11" s="8"/>
      <c r="E11" s="8"/>
      <c r="F11" s="8"/>
      <c r="G11" s="8"/>
      <c r="H11" s="8"/>
      <c r="I11" s="8"/>
      <c r="J11" s="8"/>
      <c r="K11" s="8"/>
      <c r="L11" s="8"/>
      <c r="M11" s="2"/>
    </row>
    <row r="12" spans="1:14" x14ac:dyDescent="0.25">
      <c r="A12" s="2"/>
      <c r="B12" s="2"/>
      <c r="C12" s="2"/>
      <c r="D12" s="2"/>
      <c r="E12" s="2"/>
      <c r="F12" s="2"/>
      <c r="G12" s="2"/>
      <c r="H12" s="2"/>
      <c r="I12" s="2"/>
      <c r="J12" s="2"/>
      <c r="K12" s="2"/>
      <c r="L12" s="2"/>
      <c r="M12" s="2"/>
    </row>
    <row r="13" spans="1:14" x14ac:dyDescent="0.25">
      <c r="A13" s="2"/>
      <c r="B13" s="100" t="s">
        <v>22</v>
      </c>
      <c r="C13" s="101"/>
      <c r="D13" s="101"/>
      <c r="E13" s="101"/>
      <c r="F13" s="101"/>
      <c r="G13" s="101"/>
      <c r="H13" s="101"/>
      <c r="I13" s="101"/>
      <c r="J13" s="101"/>
      <c r="K13" s="101"/>
      <c r="L13" s="101"/>
      <c r="M13" s="102"/>
    </row>
    <row r="14" spans="1:14" x14ac:dyDescent="0.25">
      <c r="A14" s="2"/>
      <c r="B14" s="96" t="s">
        <v>23</v>
      </c>
      <c r="C14" s="97"/>
      <c r="D14" s="96"/>
      <c r="E14" s="96"/>
      <c r="F14" s="96"/>
      <c r="G14" s="96"/>
      <c r="H14" s="96"/>
      <c r="I14" s="96"/>
      <c r="J14" s="96"/>
      <c r="K14" s="103">
        <f ca="1">TODAY()</f>
        <v>44936</v>
      </c>
      <c r="L14" s="103"/>
      <c r="M14" s="103"/>
    </row>
    <row r="15" spans="1:14" x14ac:dyDescent="0.25">
      <c r="A15" s="2"/>
      <c r="B15" s="96" t="s">
        <v>24</v>
      </c>
      <c r="C15" s="97"/>
      <c r="D15" s="96"/>
      <c r="E15" s="96"/>
      <c r="F15" s="96"/>
      <c r="G15" s="96"/>
      <c r="H15" s="96"/>
      <c r="I15" s="96"/>
      <c r="J15" s="96"/>
      <c r="K15" s="98"/>
      <c r="L15" s="98"/>
      <c r="M15" s="98"/>
    </row>
    <row r="16" spans="1:14" x14ac:dyDescent="0.25">
      <c r="A16" s="2"/>
      <c r="B16" s="96" t="s">
        <v>25</v>
      </c>
      <c r="C16" s="97"/>
      <c r="D16" s="96"/>
      <c r="E16" s="96"/>
      <c r="F16" s="96"/>
      <c r="G16" s="96"/>
      <c r="H16" s="96"/>
      <c r="I16" s="96"/>
      <c r="J16" s="96"/>
      <c r="K16" s="98"/>
      <c r="L16" s="98"/>
      <c r="M16" s="98"/>
    </row>
    <row r="17" spans="1:13" x14ac:dyDescent="0.25">
      <c r="A17" s="2"/>
      <c r="B17" s="96" t="s">
        <v>26</v>
      </c>
      <c r="C17" s="97"/>
      <c r="D17" s="96"/>
      <c r="E17" s="96"/>
      <c r="F17" s="96"/>
      <c r="G17" s="96"/>
      <c r="H17" s="96"/>
      <c r="I17" s="96"/>
      <c r="J17" s="96"/>
      <c r="K17" s="104"/>
      <c r="L17" s="104"/>
      <c r="M17" s="104"/>
    </row>
    <row r="18" spans="1:13" ht="68.25" customHeight="1" x14ac:dyDescent="0.25">
      <c r="A18" s="2"/>
      <c r="B18" s="96" t="s">
        <v>27</v>
      </c>
      <c r="C18" s="97"/>
      <c r="D18" s="96"/>
      <c r="E18" s="96"/>
      <c r="F18" s="96"/>
      <c r="G18" s="96"/>
      <c r="H18" s="96"/>
      <c r="I18" s="96"/>
      <c r="J18" s="96"/>
      <c r="K18" s="98"/>
      <c r="L18" s="98"/>
      <c r="M18" s="98"/>
    </row>
    <row r="19" spans="1:13" x14ac:dyDescent="0.25">
      <c r="A19" s="2"/>
      <c r="B19" s="2"/>
      <c r="C19" s="2"/>
      <c r="D19" s="2"/>
      <c r="E19" s="2"/>
      <c r="F19" s="2"/>
      <c r="G19" s="2"/>
      <c r="H19" s="2"/>
      <c r="I19" s="2"/>
      <c r="J19" s="2"/>
      <c r="K19" s="2"/>
      <c r="L19" s="2"/>
      <c r="M19" s="2"/>
    </row>
    <row r="20" spans="1:13" x14ac:dyDescent="0.25">
      <c r="A20" s="2"/>
      <c r="B20" s="105" t="str">
        <f>'Invulinstructie '!B18:P18</f>
        <v>Referentie: SSC DJI/INKEA/NA/2022-03</v>
      </c>
      <c r="C20" s="105"/>
      <c r="D20" s="105"/>
      <c r="E20" s="105"/>
      <c r="F20" s="105"/>
      <c r="G20" s="105"/>
      <c r="H20" s="105"/>
      <c r="I20" s="105"/>
      <c r="J20" s="105"/>
      <c r="K20" s="105"/>
      <c r="L20" s="105"/>
      <c r="M20" s="105"/>
    </row>
    <row r="21" spans="1:13" x14ac:dyDescent="0.25">
      <c r="A21" s="2"/>
      <c r="B21" s="2"/>
      <c r="C21" s="2"/>
      <c r="D21" s="2"/>
      <c r="E21" s="2"/>
      <c r="F21" s="2"/>
      <c r="G21" s="2"/>
      <c r="H21" s="2"/>
      <c r="I21" s="2"/>
      <c r="J21" s="2"/>
      <c r="K21" s="2"/>
      <c r="L21" s="2"/>
      <c r="M21" s="2"/>
    </row>
    <row r="22" spans="1:13" hidden="1" x14ac:dyDescent="0.25"/>
  </sheetData>
  <protectedRanges>
    <protectedRange sqref="K14:M18 K9:M9" name="Bereik4_1"/>
  </protectedRanges>
  <mergeCells count="18">
    <mergeCell ref="B17:J17"/>
    <mergeCell ref="K17:M17"/>
    <mergeCell ref="B18:J18"/>
    <mergeCell ref="K18:M18"/>
    <mergeCell ref="B20:M20"/>
    <mergeCell ref="B16:J16"/>
    <mergeCell ref="K16:M16"/>
    <mergeCell ref="B2:M2"/>
    <mergeCell ref="B8:M8"/>
    <mergeCell ref="B9:J9"/>
    <mergeCell ref="K9:M9"/>
    <mergeCell ref="B13:M13"/>
    <mergeCell ref="B4:L4"/>
    <mergeCell ref="B6:L6"/>
    <mergeCell ref="B14:J14"/>
    <mergeCell ref="K14:M14"/>
    <mergeCell ref="B15:J15"/>
    <mergeCell ref="K15:M15"/>
  </mergeCells>
  <conditionalFormatting sqref="K14:M17 K9:M9">
    <cfRule type="containsBlanks" dxfId="0" priority="1">
      <formula>LEN(TRIM(K9))=0</formula>
    </cfRule>
  </conditionalFormatting>
  <dataValidations count="1">
    <dataValidation type="list" allowBlank="1" showInputMessage="1" showErrorMessage="1" sqref="K9:M9">
      <formula1>"Noord, Zuid"</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 </vt:lpstr>
      <vt:lpstr>Prijsopgave Noord</vt:lpstr>
      <vt:lpstr>Prijsopgave Zuid</vt:lpstr>
      <vt:lpstr>Akkoordverklaring</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Alting, Niels</dc:creator>
  <cp:lastModifiedBy>Alting, Niels</cp:lastModifiedBy>
  <dcterms:created xsi:type="dcterms:W3CDTF">2022-10-24T08:17:02Z</dcterms:created>
  <dcterms:modified xsi:type="dcterms:W3CDTF">2023-01-10T13:15:59Z</dcterms:modified>
</cp:coreProperties>
</file>