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omments1.xml" ContentType="application/vnd.openxmlformats-officedocument.spreadsheetml.comments+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comments2.xml" ContentType="application/vnd.openxmlformats-officedocument.spreadsheetml.comments+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Staf\Inkoop\Europese Aanbestedingen en MVO\2022\EA Preventief en correctief onderhoud\2. Aanbestedingsprocedure\"/>
    </mc:Choice>
  </mc:AlternateContent>
  <xr:revisionPtr revIDLastSave="0" documentId="13_ncr:1_{C0DD6EAA-A1A0-48FC-8305-2F731601C823}" xr6:coauthVersionLast="47" xr6:coauthVersionMax="47" xr10:uidLastSave="{00000000-0000-0000-0000-000000000000}"/>
  <bookViews>
    <workbookView xWindow="-120" yWindow="-120" windowWidth="29040" windowHeight="15840" xr2:uid="{4B48BBDE-4D6A-4A7A-9E15-648A74B75995}"/>
  </bookViews>
  <sheets>
    <sheet name="Eindblad" sheetId="62" r:id="rId1"/>
    <sheet name="Implementatie en correctief" sheetId="61" r:id="rId2"/>
    <sheet name="Totaalblad preventief" sheetId="1" r:id="rId3"/>
    <sheet name="Alkmaar" sheetId="2" r:id="rId4"/>
    <sheet name="Almelo" sheetId="3" r:id="rId5"/>
    <sheet name="Amsterdam" sheetId="4" r:id="rId6"/>
    <sheet name="Apeldoorn" sheetId="5" r:id="rId7"/>
    <sheet name="Arnhem" sheetId="6" r:id="rId8"/>
    <sheet name="AssenAziëweg" sheetId="7" r:id="rId9"/>
    <sheet name="AssenOvercingel" sheetId="8" r:id="rId10"/>
    <sheet name="Barendrecht" sheetId="9" r:id="rId11"/>
    <sheet name="BergenOpZoom" sheetId="10" r:id="rId12"/>
    <sheet name="BerkelEnschot" sheetId="11" r:id="rId13"/>
    <sheet name="Breda" sheetId="12" r:id="rId14"/>
    <sheet name="DenBosch" sheetId="13" r:id="rId15"/>
    <sheet name="DenHelder" sheetId="14" r:id="rId16"/>
    <sheet name="Deventer" sheetId="15" r:id="rId17"/>
    <sheet name="Doetinchem" sheetId="16" r:id="rId18"/>
    <sheet name="Dordrecht" sheetId="17" r:id="rId19"/>
    <sheet name="Eemnes" sheetId="18" r:id="rId20"/>
    <sheet name="Eindhoven" sheetId="19" r:id="rId21"/>
    <sheet name="Emmeloord" sheetId="20" r:id="rId22"/>
    <sheet name="Emmen" sheetId="21" r:id="rId23"/>
    <sheet name="Enschede" sheetId="22" r:id="rId24"/>
    <sheet name="Goes" sheetId="23" r:id="rId25"/>
    <sheet name="Gouda" sheetId="24" r:id="rId26"/>
    <sheet name="Groningen" sheetId="25" r:id="rId27"/>
    <sheet name="Haarlem" sheetId="26" r:id="rId28"/>
    <sheet name="Harderwijk" sheetId="27" r:id="rId29"/>
    <sheet name="Heerenveen" sheetId="28" r:id="rId30"/>
    <sheet name="Herten" sheetId="29" r:id="rId31"/>
    <sheet name="Hoogeveen" sheetId="30" r:id="rId32"/>
    <sheet name="Hoorn" sheetId="31" r:id="rId33"/>
    <sheet name="Kerkrade" sheetId="32" r:id="rId34"/>
    <sheet name="Leeuwarden" sheetId="33" r:id="rId35"/>
    <sheet name="Leiden" sheetId="34" r:id="rId36"/>
    <sheet name="Leusden" sheetId="35" r:id="rId37"/>
    <sheet name="Maastricht" sheetId="36" r:id="rId38"/>
    <sheet name="Meppel" sheetId="37" r:id="rId39"/>
    <sheet name="Mierlo" sheetId="38" r:id="rId40"/>
    <sheet name="Nijmegen" sheetId="39" r:id="rId41"/>
    <sheet name="RijswijkLKW30" sheetId="40" r:id="rId42"/>
    <sheet name="RijswijkLKW54" sheetId="41" r:id="rId43"/>
    <sheet name="RijswijkLKW60" sheetId="42" r:id="rId44"/>
    <sheet name="Blad43" sheetId="43" state="hidden" r:id="rId45"/>
    <sheet name="RijswijkLKW62" sheetId="44" r:id="rId46"/>
    <sheet name="Ritthem" sheetId="45" r:id="rId47"/>
    <sheet name="Roosendaal" sheetId="46" r:id="rId48"/>
    <sheet name="Rotterdam" sheetId="51" r:id="rId49"/>
    <sheet name="Schelluinen" sheetId="52" r:id="rId50"/>
    <sheet name="Sneek" sheetId="53" r:id="rId51"/>
    <sheet name="Spijkenisse" sheetId="54" r:id="rId52"/>
    <sheet name="Terneuzen" sheetId="55" r:id="rId53"/>
    <sheet name="Tiel" sheetId="56" r:id="rId54"/>
    <sheet name="Urmond" sheetId="57" r:id="rId55"/>
    <sheet name="Utrecht" sheetId="58" r:id="rId56"/>
    <sheet name="Venlo" sheetId="47" r:id="rId57"/>
    <sheet name="Weert" sheetId="48" r:id="rId58"/>
    <sheet name="Winschoten" sheetId="49" r:id="rId59"/>
    <sheet name="Zaandam" sheetId="50" r:id="rId60"/>
    <sheet name="Zoetermeer" sheetId="59" r:id="rId61"/>
    <sheet name="Zwolle" sheetId="60" r:id="rId6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3" i="60" l="1"/>
  <c r="S16" i="59"/>
  <c r="S13" i="50"/>
  <c r="S13" i="49"/>
  <c r="S14" i="48"/>
  <c r="S13" i="47"/>
  <c r="S18" i="58"/>
  <c r="S13" i="57"/>
  <c r="S14" i="57"/>
  <c r="S13" i="56"/>
  <c r="S13" i="55"/>
  <c r="S13" i="53"/>
  <c r="S13" i="54"/>
  <c r="S14" i="52"/>
  <c r="S22" i="51"/>
  <c r="S14" i="46"/>
  <c r="S13" i="45"/>
  <c r="S13" i="44"/>
  <c r="S13" i="42"/>
  <c r="S13" i="41"/>
  <c r="S23" i="40"/>
  <c r="S18" i="39"/>
  <c r="S13" i="38"/>
  <c r="S13" i="37"/>
  <c r="S13" i="36"/>
  <c r="S22" i="35"/>
  <c r="S14" i="34"/>
  <c r="S14" i="33"/>
  <c r="S14" i="32"/>
  <c r="S13" i="31"/>
  <c r="S13" i="30"/>
  <c r="S15" i="29"/>
  <c r="S13" i="28"/>
  <c r="S13" i="27"/>
  <c r="S13" i="26"/>
  <c r="S17" i="25"/>
  <c r="S16" i="24"/>
  <c r="S13" i="23"/>
  <c r="S13" i="22"/>
  <c r="S14" i="21"/>
  <c r="S13" i="20"/>
  <c r="S24" i="19"/>
  <c r="S14" i="18"/>
  <c r="S16" i="17"/>
  <c r="S13" i="16"/>
  <c r="S14" i="15"/>
  <c r="S13" i="14"/>
  <c r="S13" i="13"/>
  <c r="S13" i="12"/>
  <c r="S13" i="11"/>
  <c r="S14" i="10"/>
  <c r="S13" i="9"/>
  <c r="S13" i="8"/>
  <c r="S14" i="7"/>
  <c r="S22" i="6"/>
  <c r="S13" i="5"/>
  <c r="S26" i="4"/>
  <c r="S13" i="3"/>
  <c r="S14" i="3"/>
  <c r="S22" i="59"/>
  <c r="S21" i="59"/>
  <c r="S27" i="58"/>
  <c r="S26" i="58"/>
  <c r="S28" i="51"/>
  <c r="S27" i="51"/>
  <c r="S39" i="40"/>
  <c r="S38" i="40"/>
  <c r="S39" i="39" l="1"/>
  <c r="S38" i="39"/>
  <c r="S17" i="47"/>
  <c r="S16" i="47"/>
  <c r="S21" i="36"/>
  <c r="S20" i="36"/>
  <c r="S30" i="35"/>
  <c r="S29" i="35"/>
  <c r="S15" i="23"/>
  <c r="S14" i="23"/>
  <c r="S19" i="22"/>
  <c r="S18" i="22"/>
  <c r="S32" i="19"/>
  <c r="S31" i="19"/>
  <c r="S21" i="12"/>
  <c r="S20" i="12"/>
  <c r="S34" i="6"/>
  <c r="S33" i="6"/>
  <c r="S38" i="4"/>
  <c r="S37" i="4"/>
  <c r="S27" i="2"/>
  <c r="S26" i="2"/>
  <c r="S22" i="26"/>
  <c r="S18" i="14" l="1"/>
  <c r="S17" i="14"/>
  <c r="S16" i="14"/>
  <c r="S25" i="14"/>
  <c r="S25" i="18"/>
  <c r="S24" i="18"/>
  <c r="S23" i="18"/>
  <c r="S20" i="57"/>
  <c r="S19" i="37"/>
  <c r="S22" i="14"/>
  <c r="S21" i="51"/>
  <c r="C20" i="62"/>
  <c r="C18" i="62"/>
  <c r="Q29" i="61" l="1"/>
  <c r="Q27" i="61"/>
  <c r="Q25" i="61"/>
  <c r="Q31" i="61" l="1"/>
  <c r="S15" i="44"/>
  <c r="S15" i="41"/>
  <c r="S21" i="14"/>
  <c r="I75" i="1"/>
  <c r="H75" i="1"/>
  <c r="S23" i="52"/>
  <c r="S24" i="52"/>
  <c r="S25" i="52"/>
  <c r="S13" i="52"/>
  <c r="S13" i="21"/>
  <c r="S19" i="15"/>
  <c r="S20" i="15"/>
  <c r="S21" i="15"/>
  <c r="S22" i="15"/>
  <c r="S23" i="15"/>
  <c r="S24" i="15"/>
  <c r="S25" i="15"/>
  <c r="S26" i="15"/>
  <c r="S27" i="15"/>
  <c r="R27" i="60"/>
  <c r="K75" i="1" s="1"/>
  <c r="Q27" i="60"/>
  <c r="J75" i="1" s="1"/>
  <c r="P27" i="60"/>
  <c r="O27" i="60"/>
  <c r="S26" i="60"/>
  <c r="S25" i="60"/>
  <c r="S24" i="60"/>
  <c r="S23" i="60"/>
  <c r="S22" i="60"/>
  <c r="S21" i="60"/>
  <c r="S20" i="60"/>
  <c r="S19" i="60"/>
  <c r="S18" i="60"/>
  <c r="S17" i="60"/>
  <c r="S16" i="60"/>
  <c r="S15" i="60"/>
  <c r="S27" i="60" s="1"/>
  <c r="S14" i="60"/>
  <c r="R39" i="59"/>
  <c r="K74" i="1" s="1"/>
  <c r="Q39" i="59"/>
  <c r="J74" i="1" s="1"/>
  <c r="P39" i="59"/>
  <c r="I74" i="1" s="1"/>
  <c r="O39" i="59"/>
  <c r="H74" i="1" s="1"/>
  <c r="S38" i="59"/>
  <c r="S37" i="59"/>
  <c r="S36" i="59"/>
  <c r="S35" i="59"/>
  <c r="S34" i="59"/>
  <c r="S33" i="59"/>
  <c r="S32" i="59"/>
  <c r="S31" i="59"/>
  <c r="S30" i="59"/>
  <c r="S29" i="59"/>
  <c r="S28" i="59"/>
  <c r="S27" i="59"/>
  <c r="S26" i="59"/>
  <c r="S25" i="59"/>
  <c r="S24" i="59"/>
  <c r="S23" i="59"/>
  <c r="S20" i="59"/>
  <c r="S19" i="59"/>
  <c r="S18" i="59"/>
  <c r="S17" i="59"/>
  <c r="S15" i="59"/>
  <c r="S14" i="59"/>
  <c r="S13" i="59"/>
  <c r="S39" i="59" l="1"/>
  <c r="R22" i="50"/>
  <c r="K73" i="1" s="1"/>
  <c r="Q22" i="50"/>
  <c r="J73" i="1" s="1"/>
  <c r="P22" i="50"/>
  <c r="I73" i="1" s="1"/>
  <c r="O22" i="50"/>
  <c r="H73" i="1" s="1"/>
  <c r="S21" i="50"/>
  <c r="S20" i="50"/>
  <c r="S19" i="50"/>
  <c r="S18" i="50"/>
  <c r="S17" i="50"/>
  <c r="S16" i="50"/>
  <c r="S15" i="50"/>
  <c r="S14" i="50"/>
  <c r="S22" i="50" s="1"/>
  <c r="R20" i="49" l="1"/>
  <c r="K72" i="1" s="1"/>
  <c r="Q20" i="49"/>
  <c r="J72" i="1" s="1"/>
  <c r="P20" i="49"/>
  <c r="I72" i="1" s="1"/>
  <c r="O20" i="49"/>
  <c r="H72" i="1" s="1"/>
  <c r="S19" i="49"/>
  <c r="S18" i="49"/>
  <c r="S17" i="49"/>
  <c r="S16" i="49"/>
  <c r="S15" i="49"/>
  <c r="S14" i="49"/>
  <c r="S20" i="49"/>
  <c r="R26" i="48" l="1"/>
  <c r="K71" i="1" s="1"/>
  <c r="Q26" i="48"/>
  <c r="J71" i="1" s="1"/>
  <c r="P26" i="48"/>
  <c r="I71" i="1" s="1"/>
  <c r="O26" i="48"/>
  <c r="H71" i="1" s="1"/>
  <c r="S25" i="48"/>
  <c r="S24" i="48"/>
  <c r="S23" i="48"/>
  <c r="S22" i="48"/>
  <c r="S21" i="48"/>
  <c r="S20" i="48"/>
  <c r="S19" i="48"/>
  <c r="S18" i="48"/>
  <c r="S17" i="48"/>
  <c r="S16" i="48"/>
  <c r="S15" i="48"/>
  <c r="S26" i="48"/>
  <c r="S13" i="48"/>
  <c r="R26" i="47" l="1"/>
  <c r="K70" i="1" s="1"/>
  <c r="Q26" i="47"/>
  <c r="J70" i="1" s="1"/>
  <c r="P26" i="47"/>
  <c r="I70" i="1" s="1"/>
  <c r="O26" i="47"/>
  <c r="H70" i="1" s="1"/>
  <c r="S25" i="47"/>
  <c r="S24" i="47"/>
  <c r="S23" i="47"/>
  <c r="S22" i="47"/>
  <c r="S21" i="47"/>
  <c r="S20" i="47"/>
  <c r="S19" i="47"/>
  <c r="S18" i="47"/>
  <c r="S15" i="47"/>
  <c r="S14" i="47"/>
  <c r="R42" i="58"/>
  <c r="K69" i="1" s="1"/>
  <c r="Q42" i="58"/>
  <c r="J69" i="1" s="1"/>
  <c r="P42" i="58"/>
  <c r="I69" i="1" s="1"/>
  <c r="O42" i="58"/>
  <c r="H69" i="1" s="1"/>
  <c r="S41" i="58"/>
  <c r="S40" i="58"/>
  <c r="S39" i="58"/>
  <c r="S38" i="58"/>
  <c r="S37" i="58"/>
  <c r="S36" i="58"/>
  <c r="S35" i="58"/>
  <c r="S34" i="58"/>
  <c r="S33" i="58"/>
  <c r="S32" i="58"/>
  <c r="S31" i="58"/>
  <c r="S30" i="58"/>
  <c r="S29" i="58"/>
  <c r="S28" i="58"/>
  <c r="S25" i="58"/>
  <c r="S24" i="58"/>
  <c r="S23" i="58"/>
  <c r="S22" i="58"/>
  <c r="S21" i="58"/>
  <c r="S20" i="58"/>
  <c r="S19" i="58"/>
  <c r="S17" i="58"/>
  <c r="S16" i="58"/>
  <c r="S15" i="58"/>
  <c r="S14" i="58"/>
  <c r="S13" i="58"/>
  <c r="S26" i="47" l="1"/>
  <c r="S42" i="58"/>
  <c r="R22" i="57"/>
  <c r="K68" i="1" s="1"/>
  <c r="Q22" i="57"/>
  <c r="J68" i="1" s="1"/>
  <c r="P22" i="57"/>
  <c r="I68" i="1" s="1"/>
  <c r="O22" i="57"/>
  <c r="H68" i="1" s="1"/>
  <c r="S21" i="57"/>
  <c r="S19" i="57"/>
  <c r="S18" i="57"/>
  <c r="S17" i="57"/>
  <c r="S16" i="57"/>
  <c r="S15" i="57"/>
  <c r="S22" i="57" l="1"/>
  <c r="R24" i="56"/>
  <c r="K67" i="1" s="1"/>
  <c r="Q24" i="56"/>
  <c r="J67" i="1" s="1"/>
  <c r="P24" i="56"/>
  <c r="I67" i="1" s="1"/>
  <c r="O24" i="56"/>
  <c r="H67" i="1" s="1"/>
  <c r="S23" i="56"/>
  <c r="S22" i="56"/>
  <c r="S21" i="56"/>
  <c r="S20" i="56"/>
  <c r="S19" i="56"/>
  <c r="S18" i="56"/>
  <c r="S17" i="56"/>
  <c r="S16" i="56"/>
  <c r="S15" i="56"/>
  <c r="S14" i="56"/>
  <c r="S24" i="56"/>
  <c r="R23" i="55" l="1"/>
  <c r="K66" i="1" s="1"/>
  <c r="Q23" i="55"/>
  <c r="J66" i="1" s="1"/>
  <c r="P23" i="55"/>
  <c r="I66" i="1" s="1"/>
  <c r="O23" i="55"/>
  <c r="H66" i="1" s="1"/>
  <c r="S22" i="55"/>
  <c r="S21" i="55"/>
  <c r="S20" i="55"/>
  <c r="S19" i="55"/>
  <c r="S18" i="55"/>
  <c r="S17" i="55"/>
  <c r="S16" i="55"/>
  <c r="S15" i="55"/>
  <c r="S23" i="55" s="1"/>
  <c r="S14" i="55"/>
  <c r="S19" i="54" l="1"/>
  <c r="R19" i="54"/>
  <c r="K65" i="1" s="1"/>
  <c r="Q19" i="54"/>
  <c r="J65" i="1" s="1"/>
  <c r="P19" i="54"/>
  <c r="I65" i="1" s="1"/>
  <c r="O19" i="54"/>
  <c r="H65" i="1" s="1"/>
  <c r="S18" i="54"/>
  <c r="S17" i="54"/>
  <c r="S16" i="54"/>
  <c r="S15" i="54"/>
  <c r="S14" i="54"/>
  <c r="R18" i="53"/>
  <c r="K64" i="1" s="1"/>
  <c r="Q18" i="53"/>
  <c r="J64" i="1" s="1"/>
  <c r="P18" i="53"/>
  <c r="I64" i="1" s="1"/>
  <c r="O18" i="53"/>
  <c r="H64" i="1" s="1"/>
  <c r="S17" i="53"/>
  <c r="S16" i="53"/>
  <c r="S15" i="53"/>
  <c r="S14" i="53"/>
  <c r="S18" i="53"/>
  <c r="R28" i="52" l="1"/>
  <c r="K63" i="1" s="1"/>
  <c r="Q28" i="52"/>
  <c r="J63" i="1" s="1"/>
  <c r="P28" i="52"/>
  <c r="I63" i="1" s="1"/>
  <c r="O28" i="52"/>
  <c r="H63" i="1" s="1"/>
  <c r="S27" i="52"/>
  <c r="S26" i="52"/>
  <c r="S22" i="52"/>
  <c r="S21" i="52"/>
  <c r="S20" i="52"/>
  <c r="S19" i="52"/>
  <c r="S18" i="52"/>
  <c r="S17" i="52"/>
  <c r="S16" i="52"/>
  <c r="S15" i="52"/>
  <c r="S28" i="52"/>
  <c r="R44" i="51"/>
  <c r="K62" i="1" s="1"/>
  <c r="Q44" i="51"/>
  <c r="J62" i="1" s="1"/>
  <c r="P44" i="51"/>
  <c r="I62" i="1" s="1"/>
  <c r="O44" i="51"/>
  <c r="H62" i="1" s="1"/>
  <c r="S43" i="51"/>
  <c r="S42" i="51"/>
  <c r="S41" i="51"/>
  <c r="S40" i="51"/>
  <c r="S39" i="51"/>
  <c r="S38" i="51"/>
  <c r="S37" i="51"/>
  <c r="S36" i="51"/>
  <c r="S35" i="51"/>
  <c r="S34" i="51"/>
  <c r="S33" i="51"/>
  <c r="S32" i="51"/>
  <c r="S31" i="51"/>
  <c r="S30" i="51"/>
  <c r="S29" i="51"/>
  <c r="S26" i="51"/>
  <c r="S25" i="51"/>
  <c r="S24" i="51"/>
  <c r="S23" i="51"/>
  <c r="S20" i="51"/>
  <c r="S19" i="51"/>
  <c r="S18" i="51"/>
  <c r="S17" i="51"/>
  <c r="S16" i="51"/>
  <c r="S15" i="51"/>
  <c r="S14" i="51"/>
  <c r="S13" i="51"/>
  <c r="R23" i="46"/>
  <c r="K61" i="1" s="1"/>
  <c r="Q23" i="46"/>
  <c r="J61" i="1" s="1"/>
  <c r="P23" i="46"/>
  <c r="I61" i="1" s="1"/>
  <c r="O23" i="46"/>
  <c r="H61" i="1" s="1"/>
  <c r="S22" i="46"/>
  <c r="S21" i="46"/>
  <c r="S20" i="46"/>
  <c r="S19" i="46"/>
  <c r="S18" i="46"/>
  <c r="S17" i="46"/>
  <c r="S16" i="46"/>
  <c r="S23" i="46" s="1"/>
  <c r="S15" i="46"/>
  <c r="S13" i="46"/>
  <c r="S44" i="51" l="1"/>
  <c r="R24" i="45"/>
  <c r="K60" i="1" s="1"/>
  <c r="Q24" i="45"/>
  <c r="J60" i="1" s="1"/>
  <c r="P24" i="45"/>
  <c r="I60" i="1" s="1"/>
  <c r="O24" i="45"/>
  <c r="H60" i="1" s="1"/>
  <c r="S23" i="45"/>
  <c r="S22" i="45"/>
  <c r="S21" i="45"/>
  <c r="S20" i="45"/>
  <c r="S19" i="45"/>
  <c r="S24" i="45" s="1"/>
  <c r="S18" i="45"/>
  <c r="S17" i="45"/>
  <c r="S16" i="45"/>
  <c r="S15" i="45"/>
  <c r="S14" i="45"/>
  <c r="R17" i="44" l="1"/>
  <c r="K59" i="1" s="1"/>
  <c r="Q17" i="44"/>
  <c r="J59" i="1" s="1"/>
  <c r="P17" i="44"/>
  <c r="I59" i="1" s="1"/>
  <c r="O17" i="44"/>
  <c r="H59" i="1" s="1"/>
  <c r="S16" i="44"/>
  <c r="S14" i="44"/>
  <c r="S17" i="44" l="1"/>
  <c r="R26" i="42"/>
  <c r="K58" i="1" s="1"/>
  <c r="Q26" i="42"/>
  <c r="J58" i="1" s="1"/>
  <c r="P26" i="42"/>
  <c r="I58" i="1" s="1"/>
  <c r="O26" i="42"/>
  <c r="H58" i="1" s="1"/>
  <c r="S25" i="42"/>
  <c r="S24" i="42"/>
  <c r="S23" i="42"/>
  <c r="S22" i="42"/>
  <c r="S21" i="42"/>
  <c r="S20" i="42"/>
  <c r="S19" i="42"/>
  <c r="S18" i="42"/>
  <c r="S17" i="42"/>
  <c r="S16" i="42"/>
  <c r="S15" i="42"/>
  <c r="S14" i="42"/>
  <c r="S26" i="42"/>
  <c r="R17" i="41"/>
  <c r="K57" i="1" s="1"/>
  <c r="Q17" i="41"/>
  <c r="J57" i="1" s="1"/>
  <c r="P17" i="41"/>
  <c r="I57" i="1" s="1"/>
  <c r="O17" i="41"/>
  <c r="H57" i="1" s="1"/>
  <c r="S16" i="41"/>
  <c r="S14" i="41"/>
  <c r="S17" i="41" l="1"/>
  <c r="R62" i="40"/>
  <c r="K56" i="1" s="1"/>
  <c r="Q62" i="40"/>
  <c r="J56" i="1" s="1"/>
  <c r="P62" i="40"/>
  <c r="I56" i="1" s="1"/>
  <c r="O62" i="40"/>
  <c r="H56" i="1" s="1"/>
  <c r="S61" i="40"/>
  <c r="S60" i="40"/>
  <c r="S59" i="40"/>
  <c r="S58" i="40"/>
  <c r="S57" i="40"/>
  <c r="S56" i="40"/>
  <c r="S55" i="40"/>
  <c r="S54" i="40"/>
  <c r="S53" i="40"/>
  <c r="S52" i="40"/>
  <c r="S51" i="40"/>
  <c r="S50" i="40"/>
  <c r="S49" i="40"/>
  <c r="S48" i="40"/>
  <c r="S47" i="40"/>
  <c r="S46" i="40"/>
  <c r="S45" i="40"/>
  <c r="S44" i="40"/>
  <c r="S43" i="40"/>
  <c r="S42" i="40"/>
  <c r="S41" i="40"/>
  <c r="S40" i="40"/>
  <c r="S37" i="40"/>
  <c r="S36" i="40"/>
  <c r="S35" i="40"/>
  <c r="S34" i="40"/>
  <c r="S33" i="40"/>
  <c r="S32" i="40"/>
  <c r="S31" i="40"/>
  <c r="S30" i="40"/>
  <c r="S29" i="40"/>
  <c r="S28" i="40"/>
  <c r="S27" i="40"/>
  <c r="S26" i="40"/>
  <c r="S25" i="40"/>
  <c r="S24" i="40"/>
  <c r="S22" i="40"/>
  <c r="S21" i="40"/>
  <c r="S20" i="40"/>
  <c r="S19" i="40"/>
  <c r="S18" i="40"/>
  <c r="S17" i="40"/>
  <c r="S16" i="40"/>
  <c r="S15" i="40"/>
  <c r="S14" i="40"/>
  <c r="S13" i="40"/>
  <c r="S62" i="40" l="1"/>
  <c r="R40" i="39"/>
  <c r="K55" i="1" s="1"/>
  <c r="Q40" i="39"/>
  <c r="J55" i="1" s="1"/>
  <c r="P40" i="39"/>
  <c r="I55" i="1" s="1"/>
  <c r="O40" i="39"/>
  <c r="H55" i="1" s="1"/>
  <c r="S37" i="39"/>
  <c r="S36" i="39"/>
  <c r="S35" i="39"/>
  <c r="S34" i="39"/>
  <c r="S33" i="39"/>
  <c r="S32" i="39"/>
  <c r="S31" i="39"/>
  <c r="S30" i="39"/>
  <c r="S29" i="39"/>
  <c r="S28" i="39"/>
  <c r="S27" i="39"/>
  <c r="S26" i="39"/>
  <c r="S25" i="39"/>
  <c r="S24" i="39"/>
  <c r="S23" i="39"/>
  <c r="S22" i="39"/>
  <c r="S21" i="39"/>
  <c r="S20" i="39"/>
  <c r="S19" i="39"/>
  <c r="S17" i="39"/>
  <c r="S16" i="39"/>
  <c r="S15" i="39"/>
  <c r="S14" i="39"/>
  <c r="S13" i="39"/>
  <c r="S40" i="39" l="1"/>
  <c r="R21" i="38"/>
  <c r="K54" i="1" s="1"/>
  <c r="Q21" i="38"/>
  <c r="J54" i="1" s="1"/>
  <c r="P21" i="38"/>
  <c r="I54" i="1" s="1"/>
  <c r="O21" i="38"/>
  <c r="H54" i="1" s="1"/>
  <c r="S20" i="38"/>
  <c r="S19" i="38"/>
  <c r="S18" i="38"/>
  <c r="S17" i="38"/>
  <c r="S16" i="38"/>
  <c r="S15" i="38"/>
  <c r="S14" i="38"/>
  <c r="S21" i="38"/>
  <c r="R21" i="37" l="1"/>
  <c r="K53" i="1" s="1"/>
  <c r="Q21" i="37"/>
  <c r="J53" i="1" s="1"/>
  <c r="P21" i="37"/>
  <c r="I53" i="1" s="1"/>
  <c r="O21" i="37"/>
  <c r="H53" i="1" s="1"/>
  <c r="S20" i="37"/>
  <c r="S18" i="37"/>
  <c r="S17" i="37"/>
  <c r="S16" i="37"/>
  <c r="S15" i="37"/>
  <c r="S14" i="37"/>
  <c r="S21" i="37"/>
  <c r="R29" i="36" l="1"/>
  <c r="K52" i="1" s="1"/>
  <c r="Q29" i="36"/>
  <c r="J52" i="1" s="1"/>
  <c r="P29" i="36"/>
  <c r="I52" i="1" s="1"/>
  <c r="O29" i="36"/>
  <c r="H52" i="1" s="1"/>
  <c r="S28" i="36"/>
  <c r="S27" i="36"/>
  <c r="S26" i="36"/>
  <c r="S25" i="36"/>
  <c r="S24" i="36"/>
  <c r="S23" i="36"/>
  <c r="S22" i="36"/>
  <c r="S19" i="36"/>
  <c r="S18" i="36"/>
  <c r="S17" i="36"/>
  <c r="S16" i="36"/>
  <c r="S15" i="36"/>
  <c r="S14" i="36"/>
  <c r="S29" i="36"/>
  <c r="R49" i="35"/>
  <c r="K51" i="1" s="1"/>
  <c r="Q49" i="35"/>
  <c r="J51" i="1" s="1"/>
  <c r="P49" i="35"/>
  <c r="I51" i="1" s="1"/>
  <c r="O49" i="35"/>
  <c r="H51" i="1" s="1"/>
  <c r="S48" i="35"/>
  <c r="S47" i="35"/>
  <c r="S46" i="35"/>
  <c r="S45" i="35"/>
  <c r="S44" i="35"/>
  <c r="S43" i="35"/>
  <c r="S42" i="35"/>
  <c r="S41" i="35"/>
  <c r="S40" i="35"/>
  <c r="S39" i="35"/>
  <c r="S38" i="35"/>
  <c r="S37" i="35"/>
  <c r="S36" i="35"/>
  <c r="S35" i="35"/>
  <c r="S34" i="35"/>
  <c r="S33" i="35"/>
  <c r="S32" i="35"/>
  <c r="S31" i="35"/>
  <c r="S28" i="35"/>
  <c r="S27" i="35"/>
  <c r="S26" i="35"/>
  <c r="S25" i="35"/>
  <c r="S24" i="35"/>
  <c r="S23" i="35"/>
  <c r="S21" i="35"/>
  <c r="S20" i="35"/>
  <c r="S19" i="35"/>
  <c r="S18" i="35"/>
  <c r="S17" i="35"/>
  <c r="S16" i="35"/>
  <c r="S15" i="35"/>
  <c r="S14" i="35"/>
  <c r="S13" i="35"/>
  <c r="R31" i="34"/>
  <c r="K50" i="1" s="1"/>
  <c r="Q31" i="34"/>
  <c r="J50" i="1" s="1"/>
  <c r="P31" i="34"/>
  <c r="I50" i="1" s="1"/>
  <c r="O31" i="34"/>
  <c r="H50" i="1" s="1"/>
  <c r="S30" i="34"/>
  <c r="S29" i="34"/>
  <c r="S28" i="34"/>
  <c r="S27" i="34"/>
  <c r="S26" i="34"/>
  <c r="S25" i="34"/>
  <c r="S24" i="34"/>
  <c r="S23" i="34"/>
  <c r="S22" i="34"/>
  <c r="S21" i="34"/>
  <c r="S20" i="34"/>
  <c r="S19" i="34"/>
  <c r="S18" i="34"/>
  <c r="S17" i="34"/>
  <c r="S16" i="34"/>
  <c r="S15" i="34"/>
  <c r="S31" i="34" s="1"/>
  <c r="S13" i="34"/>
  <c r="S49" i="35" l="1"/>
  <c r="R29" i="33"/>
  <c r="K49" i="1" s="1"/>
  <c r="Q29" i="33"/>
  <c r="J49" i="1" s="1"/>
  <c r="P29" i="33"/>
  <c r="I49" i="1" s="1"/>
  <c r="O29" i="33"/>
  <c r="H49" i="1" s="1"/>
  <c r="S28" i="33"/>
  <c r="S27" i="33"/>
  <c r="S26" i="33"/>
  <c r="S25" i="33"/>
  <c r="S24" i="33"/>
  <c r="S23" i="33"/>
  <c r="S22" i="33"/>
  <c r="S21" i="33"/>
  <c r="S20" i="33"/>
  <c r="S16" i="33"/>
  <c r="S15" i="33"/>
  <c r="S19" i="33"/>
  <c r="S18" i="33"/>
  <c r="S17" i="33"/>
  <c r="S13" i="33"/>
  <c r="S29" i="33" l="1"/>
  <c r="R29" i="32"/>
  <c r="K48" i="1" s="1"/>
  <c r="Q29" i="32"/>
  <c r="J48" i="1" s="1"/>
  <c r="P29" i="32"/>
  <c r="I48" i="1" s="1"/>
  <c r="O29" i="32"/>
  <c r="H48" i="1" s="1"/>
  <c r="S28" i="32"/>
  <c r="S27" i="32"/>
  <c r="S26" i="32"/>
  <c r="S25" i="32"/>
  <c r="S24" i="32"/>
  <c r="S23" i="32"/>
  <c r="S22" i="32"/>
  <c r="S21" i="32"/>
  <c r="S20" i="32"/>
  <c r="S19" i="32"/>
  <c r="S18" i="32"/>
  <c r="S17" i="32"/>
  <c r="S16" i="32"/>
  <c r="S15" i="32"/>
  <c r="S29" i="32"/>
  <c r="S13" i="32"/>
  <c r="R22" i="31" l="1"/>
  <c r="K47" i="1" s="1"/>
  <c r="Q22" i="31"/>
  <c r="J47" i="1" s="1"/>
  <c r="P22" i="31"/>
  <c r="I47" i="1" s="1"/>
  <c r="O22" i="31"/>
  <c r="H47" i="1" s="1"/>
  <c r="S21" i="31"/>
  <c r="S20" i="31"/>
  <c r="S19" i="31"/>
  <c r="S18" i="31"/>
  <c r="S17" i="31"/>
  <c r="S16" i="31"/>
  <c r="S15" i="31"/>
  <c r="S14" i="31"/>
  <c r="S22" i="31" s="1"/>
  <c r="R25" i="30" l="1"/>
  <c r="K46" i="1" s="1"/>
  <c r="Q25" i="30"/>
  <c r="J46" i="1" s="1"/>
  <c r="P25" i="30"/>
  <c r="I46" i="1" s="1"/>
  <c r="O25" i="30"/>
  <c r="H46" i="1" s="1"/>
  <c r="S24" i="30"/>
  <c r="S23" i="30"/>
  <c r="S22" i="30"/>
  <c r="S21" i="30"/>
  <c r="S20" i="30"/>
  <c r="S19" i="30"/>
  <c r="S18" i="30"/>
  <c r="S17" i="30"/>
  <c r="S16" i="30"/>
  <c r="S15" i="30"/>
  <c r="S14" i="30"/>
  <c r="S25" i="30"/>
  <c r="S24" i="29"/>
  <c r="R24" i="29"/>
  <c r="K45" i="1" s="1"/>
  <c r="Q24" i="29"/>
  <c r="J45" i="1" s="1"/>
  <c r="P24" i="29"/>
  <c r="I45" i="1" s="1"/>
  <c r="O24" i="29"/>
  <c r="H45" i="1" s="1"/>
  <c r="S23" i="29"/>
  <c r="S22" i="29"/>
  <c r="S21" i="29"/>
  <c r="S20" i="29"/>
  <c r="S19" i="29"/>
  <c r="S18" i="29"/>
  <c r="S17" i="29"/>
  <c r="S16" i="29"/>
  <c r="S14" i="29"/>
  <c r="S13" i="29"/>
  <c r="R19" i="28"/>
  <c r="K44" i="1" s="1"/>
  <c r="Q19" i="28"/>
  <c r="J44" i="1" s="1"/>
  <c r="P19" i="28"/>
  <c r="I44" i="1" s="1"/>
  <c r="O19" i="28"/>
  <c r="H44" i="1" s="1"/>
  <c r="S18" i="28"/>
  <c r="S17" i="28"/>
  <c r="S16" i="28"/>
  <c r="S15" i="28"/>
  <c r="S19" i="28" s="1"/>
  <c r="S14" i="28"/>
  <c r="R19" i="27" l="1"/>
  <c r="K43" i="1" s="1"/>
  <c r="Q19" i="27"/>
  <c r="J43" i="1" s="1"/>
  <c r="P19" i="27"/>
  <c r="I43" i="1" s="1"/>
  <c r="O19" i="27"/>
  <c r="H43" i="1" s="1"/>
  <c r="S18" i="27"/>
  <c r="S17" i="27"/>
  <c r="S16" i="27"/>
  <c r="S15" i="27"/>
  <c r="S14" i="27"/>
  <c r="S19" i="27" s="1"/>
  <c r="R31" i="26" l="1"/>
  <c r="K42" i="1" s="1"/>
  <c r="Q31" i="26"/>
  <c r="J42" i="1" s="1"/>
  <c r="P31" i="26"/>
  <c r="I42" i="1" s="1"/>
  <c r="O31" i="26"/>
  <c r="H42" i="1" s="1"/>
  <c r="S30" i="26"/>
  <c r="S29" i="26"/>
  <c r="S28" i="26"/>
  <c r="S27" i="26"/>
  <c r="S26" i="26"/>
  <c r="S25" i="26"/>
  <c r="S24" i="26"/>
  <c r="S21" i="26"/>
  <c r="S20" i="26"/>
  <c r="S19" i="26"/>
  <c r="S18" i="26"/>
  <c r="S17" i="26"/>
  <c r="S16" i="26"/>
  <c r="S15" i="26"/>
  <c r="S14" i="26"/>
  <c r="S31" i="26" l="1"/>
  <c r="R35" i="25"/>
  <c r="K41" i="1" s="1"/>
  <c r="Q35" i="25"/>
  <c r="J41" i="1" s="1"/>
  <c r="P35" i="25"/>
  <c r="I41" i="1" s="1"/>
  <c r="O35" i="25"/>
  <c r="H41" i="1" s="1"/>
  <c r="S34" i="25"/>
  <c r="S33" i="25"/>
  <c r="S32" i="25"/>
  <c r="S31" i="25"/>
  <c r="S30" i="25"/>
  <c r="S29" i="25"/>
  <c r="S28" i="25"/>
  <c r="S27" i="25"/>
  <c r="S26" i="25"/>
  <c r="S25" i="25"/>
  <c r="S24" i="25"/>
  <c r="S23" i="25"/>
  <c r="S22" i="25"/>
  <c r="S21" i="25"/>
  <c r="S20" i="25"/>
  <c r="S19" i="25"/>
  <c r="S18" i="25"/>
  <c r="S16" i="25"/>
  <c r="S15" i="25"/>
  <c r="S14" i="25"/>
  <c r="S35" i="25" s="1"/>
  <c r="S13" i="25"/>
  <c r="R25" i="24"/>
  <c r="K40" i="1" s="1"/>
  <c r="Q25" i="24"/>
  <c r="J40" i="1" s="1"/>
  <c r="P25" i="24"/>
  <c r="I40" i="1" s="1"/>
  <c r="O25" i="24"/>
  <c r="H40" i="1" s="1"/>
  <c r="S24" i="24"/>
  <c r="S23" i="24"/>
  <c r="S22" i="24"/>
  <c r="S21" i="24"/>
  <c r="S20" i="24"/>
  <c r="S19" i="24"/>
  <c r="S18" i="24"/>
  <c r="S17" i="24"/>
  <c r="S15" i="24"/>
  <c r="S14" i="24"/>
  <c r="S13" i="24"/>
  <c r="S25" i="24" s="1"/>
  <c r="R22" i="23" l="1"/>
  <c r="K39" i="1" s="1"/>
  <c r="Q22" i="23"/>
  <c r="J39" i="1" s="1"/>
  <c r="P22" i="23"/>
  <c r="I39" i="1" s="1"/>
  <c r="O22" i="23"/>
  <c r="H39" i="1" s="1"/>
  <c r="S21" i="23"/>
  <c r="S20" i="23"/>
  <c r="S19" i="23"/>
  <c r="S18" i="23"/>
  <c r="S17" i="23"/>
  <c r="S22" i="23" s="1"/>
  <c r="S16" i="23"/>
  <c r="R29" i="22"/>
  <c r="K38" i="1" s="1"/>
  <c r="Q29" i="22"/>
  <c r="J38" i="1" s="1"/>
  <c r="P29" i="22"/>
  <c r="I38" i="1" s="1"/>
  <c r="O29" i="22"/>
  <c r="H38" i="1" s="1"/>
  <c r="S28" i="22"/>
  <c r="S27" i="22"/>
  <c r="S26" i="22"/>
  <c r="S25" i="22"/>
  <c r="S24" i="22"/>
  <c r="S23" i="22"/>
  <c r="S22" i="22"/>
  <c r="S21" i="22"/>
  <c r="S20" i="22"/>
  <c r="S17" i="22"/>
  <c r="S16" i="22"/>
  <c r="S15" i="22"/>
  <c r="S14" i="22"/>
  <c r="R23" i="21"/>
  <c r="K37" i="1" s="1"/>
  <c r="Q23" i="21"/>
  <c r="J37" i="1" s="1"/>
  <c r="P23" i="21"/>
  <c r="I37" i="1" s="1"/>
  <c r="O23" i="21"/>
  <c r="H37" i="1" s="1"/>
  <c r="S22" i="21"/>
  <c r="S21" i="21"/>
  <c r="S20" i="21"/>
  <c r="S19" i="21"/>
  <c r="S18" i="21"/>
  <c r="S17" i="21"/>
  <c r="S16" i="21"/>
  <c r="S15" i="21"/>
  <c r="S23" i="21"/>
  <c r="S29" i="22" l="1"/>
  <c r="R18" i="20"/>
  <c r="K36" i="1" s="1"/>
  <c r="Q18" i="20"/>
  <c r="J36" i="1" s="1"/>
  <c r="P18" i="20"/>
  <c r="I36" i="1" s="1"/>
  <c r="O18" i="20"/>
  <c r="H36" i="1" s="1"/>
  <c r="S17" i="20"/>
  <c r="S16" i="20"/>
  <c r="S15" i="20"/>
  <c r="S14" i="20"/>
  <c r="S18" i="20"/>
  <c r="R62" i="19" l="1"/>
  <c r="K35" i="1" s="1"/>
  <c r="Q62" i="19"/>
  <c r="J35" i="1" s="1"/>
  <c r="P62" i="19"/>
  <c r="I35" i="1" s="1"/>
  <c r="O62" i="19"/>
  <c r="H35" i="1" s="1"/>
  <c r="S61" i="19"/>
  <c r="S60" i="19"/>
  <c r="S59" i="19"/>
  <c r="S58" i="19"/>
  <c r="S57" i="19"/>
  <c r="S56" i="19"/>
  <c r="S55" i="19"/>
  <c r="S54" i="19"/>
  <c r="S53" i="19"/>
  <c r="S52" i="19"/>
  <c r="S51" i="19"/>
  <c r="S50" i="19"/>
  <c r="S49" i="19"/>
  <c r="S48" i="19"/>
  <c r="S47" i="19"/>
  <c r="S46" i="19"/>
  <c r="S45" i="19"/>
  <c r="S44" i="19"/>
  <c r="S43" i="19"/>
  <c r="S42" i="19"/>
  <c r="S41" i="19"/>
  <c r="S40" i="19"/>
  <c r="S39" i="19"/>
  <c r="S38" i="19"/>
  <c r="S37" i="19"/>
  <c r="S36" i="19"/>
  <c r="S35" i="19"/>
  <c r="S34" i="19"/>
  <c r="S33" i="19"/>
  <c r="S30" i="19"/>
  <c r="S29" i="19"/>
  <c r="S28" i="19"/>
  <c r="S27" i="19"/>
  <c r="S26" i="19"/>
  <c r="S25" i="19"/>
  <c r="S23" i="19"/>
  <c r="S22" i="19"/>
  <c r="S21" i="19"/>
  <c r="S20" i="19"/>
  <c r="S19" i="19"/>
  <c r="S18" i="19"/>
  <c r="S17" i="19"/>
  <c r="S16" i="19"/>
  <c r="S15" i="19"/>
  <c r="S14" i="19"/>
  <c r="S13" i="19"/>
  <c r="S62" i="19" l="1"/>
  <c r="R32" i="18"/>
  <c r="K34" i="1" s="1"/>
  <c r="Q32" i="18"/>
  <c r="J34" i="1" s="1"/>
  <c r="P32" i="18"/>
  <c r="I34" i="1" s="1"/>
  <c r="O32" i="18"/>
  <c r="H34" i="1" s="1"/>
  <c r="S31" i="18"/>
  <c r="S30" i="18"/>
  <c r="S29" i="18"/>
  <c r="S28" i="18"/>
  <c r="S27" i="18"/>
  <c r="S26" i="18"/>
  <c r="S22" i="18"/>
  <c r="S21" i="18"/>
  <c r="S20" i="18"/>
  <c r="S19" i="18"/>
  <c r="S18" i="18"/>
  <c r="S17" i="18"/>
  <c r="S16" i="18"/>
  <c r="S15" i="18"/>
  <c r="S13" i="18"/>
  <c r="S32" i="18" l="1"/>
  <c r="R31" i="17"/>
  <c r="K33" i="1" s="1"/>
  <c r="Q31" i="17"/>
  <c r="J33" i="1" s="1"/>
  <c r="P31" i="17"/>
  <c r="I33" i="1" s="1"/>
  <c r="O31" i="17"/>
  <c r="H33" i="1" s="1"/>
  <c r="S30" i="17"/>
  <c r="S29" i="17"/>
  <c r="S28" i="17"/>
  <c r="S27" i="17"/>
  <c r="S26" i="17"/>
  <c r="S25" i="17"/>
  <c r="S24" i="17"/>
  <c r="S23" i="17"/>
  <c r="S22" i="17"/>
  <c r="S21" i="17"/>
  <c r="S20" i="17"/>
  <c r="S19" i="17"/>
  <c r="S18" i="17"/>
  <c r="S17" i="17"/>
  <c r="S15" i="17"/>
  <c r="S31" i="17" s="1"/>
  <c r="S14" i="17"/>
  <c r="S13" i="17"/>
  <c r="R26" i="16" l="1"/>
  <c r="K32" i="1" s="1"/>
  <c r="Q26" i="16"/>
  <c r="J32" i="1" s="1"/>
  <c r="P26" i="16"/>
  <c r="I32" i="1" s="1"/>
  <c r="O26" i="16"/>
  <c r="H32" i="1" s="1"/>
  <c r="S25" i="16"/>
  <c r="S24" i="16"/>
  <c r="S23" i="16"/>
  <c r="S22" i="16"/>
  <c r="S21" i="16"/>
  <c r="S20" i="16"/>
  <c r="S19" i="16"/>
  <c r="S18" i="16"/>
  <c r="S17" i="16"/>
  <c r="S16" i="16"/>
  <c r="S15" i="16"/>
  <c r="S14" i="16"/>
  <c r="S26" i="16"/>
  <c r="R31" i="15" l="1"/>
  <c r="K31" i="1" s="1"/>
  <c r="Q31" i="15"/>
  <c r="J31" i="1" s="1"/>
  <c r="P31" i="15"/>
  <c r="I31" i="1" s="1"/>
  <c r="O31" i="15"/>
  <c r="H31" i="1" s="1"/>
  <c r="S30" i="15"/>
  <c r="S29" i="15"/>
  <c r="S28" i="15"/>
  <c r="S18" i="15"/>
  <c r="S17" i="15"/>
  <c r="S16" i="15"/>
  <c r="S15" i="15"/>
  <c r="S31" i="15"/>
  <c r="S13" i="15"/>
  <c r="R27" i="14"/>
  <c r="K30" i="1" s="1"/>
  <c r="Q27" i="14"/>
  <c r="J30" i="1" s="1"/>
  <c r="P27" i="14"/>
  <c r="I30" i="1" s="1"/>
  <c r="O27" i="14"/>
  <c r="H30" i="1" s="1"/>
  <c r="S26" i="14"/>
  <c r="S24" i="14"/>
  <c r="S23" i="14"/>
  <c r="S20" i="14"/>
  <c r="S19" i="14"/>
  <c r="S15" i="14"/>
  <c r="S14" i="14"/>
  <c r="S27" i="14" l="1"/>
  <c r="R26" i="13"/>
  <c r="K29" i="1" s="1"/>
  <c r="Q26" i="13"/>
  <c r="J29" i="1" s="1"/>
  <c r="P26" i="13"/>
  <c r="I29" i="1" s="1"/>
  <c r="O26" i="13"/>
  <c r="H29" i="1" s="1"/>
  <c r="S25" i="13"/>
  <c r="S24" i="13"/>
  <c r="S23" i="13"/>
  <c r="S22" i="13"/>
  <c r="S21" i="13"/>
  <c r="S20" i="13"/>
  <c r="S19" i="13"/>
  <c r="S18" i="13"/>
  <c r="S17" i="13"/>
  <c r="S16" i="13"/>
  <c r="S15" i="13"/>
  <c r="S14" i="13"/>
  <c r="S26" i="13"/>
  <c r="R31" i="12" l="1"/>
  <c r="K28" i="1" s="1"/>
  <c r="Q31" i="12"/>
  <c r="J28" i="1" s="1"/>
  <c r="P31" i="12"/>
  <c r="I28" i="1" s="1"/>
  <c r="O31" i="12"/>
  <c r="H28" i="1" s="1"/>
  <c r="S30" i="12"/>
  <c r="S29" i="12"/>
  <c r="S28" i="12"/>
  <c r="S27" i="12"/>
  <c r="S26" i="12"/>
  <c r="S25" i="12"/>
  <c r="S24" i="12"/>
  <c r="S23" i="12"/>
  <c r="S22" i="12"/>
  <c r="S19" i="12"/>
  <c r="S18" i="12"/>
  <c r="S17" i="12"/>
  <c r="S16" i="12"/>
  <c r="S15" i="12"/>
  <c r="S14" i="12"/>
  <c r="R24" i="11"/>
  <c r="K27" i="1" s="1"/>
  <c r="Q24" i="11"/>
  <c r="J27" i="1" s="1"/>
  <c r="P24" i="11"/>
  <c r="I27" i="1" s="1"/>
  <c r="O24" i="11"/>
  <c r="H27" i="1" s="1"/>
  <c r="S23" i="11"/>
  <c r="S22" i="11"/>
  <c r="S21" i="11"/>
  <c r="S20" i="11"/>
  <c r="S19" i="11"/>
  <c r="S18" i="11"/>
  <c r="S17" i="11"/>
  <c r="S16" i="11"/>
  <c r="S24" i="11" s="1"/>
  <c r="S15" i="11"/>
  <c r="S14" i="11"/>
  <c r="S31" i="12" l="1"/>
  <c r="S29" i="10"/>
  <c r="R29" i="10"/>
  <c r="K26" i="1" s="1"/>
  <c r="Q29" i="10"/>
  <c r="J26" i="1" s="1"/>
  <c r="P29" i="10"/>
  <c r="I26" i="1" s="1"/>
  <c r="O29" i="10"/>
  <c r="H26" i="1" s="1"/>
  <c r="S28" i="10"/>
  <c r="S27" i="10"/>
  <c r="S26" i="10"/>
  <c r="S25" i="10"/>
  <c r="S24" i="10"/>
  <c r="S23" i="10"/>
  <c r="S22" i="10"/>
  <c r="S21" i="10"/>
  <c r="S20" i="10"/>
  <c r="S19" i="10"/>
  <c r="S18" i="10"/>
  <c r="S17" i="10"/>
  <c r="S16" i="10"/>
  <c r="S15" i="10"/>
  <c r="S13" i="10"/>
  <c r="R22" i="9" l="1"/>
  <c r="K25" i="1" s="1"/>
  <c r="Q22" i="9"/>
  <c r="J25" i="1" s="1"/>
  <c r="P22" i="9"/>
  <c r="I25" i="1" s="1"/>
  <c r="O22" i="9"/>
  <c r="H25" i="1" s="1"/>
  <c r="S21" i="9"/>
  <c r="S20" i="9"/>
  <c r="S19" i="9"/>
  <c r="S18" i="9"/>
  <c r="S17" i="9"/>
  <c r="S16" i="9"/>
  <c r="S15" i="9"/>
  <c r="S14" i="9"/>
  <c r="S22" i="9" s="1"/>
  <c r="R20" i="8"/>
  <c r="K24" i="1" s="1"/>
  <c r="Q20" i="8"/>
  <c r="J24" i="1" s="1"/>
  <c r="P20" i="8"/>
  <c r="I24" i="1" s="1"/>
  <c r="O20" i="8"/>
  <c r="H24" i="1" s="1"/>
  <c r="S19" i="8"/>
  <c r="S18" i="8"/>
  <c r="S17" i="8"/>
  <c r="S16" i="8"/>
  <c r="S15" i="8"/>
  <c r="S14" i="8"/>
  <c r="S20" i="8"/>
  <c r="R24" i="7" l="1"/>
  <c r="K23" i="1" s="1"/>
  <c r="Q24" i="7"/>
  <c r="J23" i="1" s="1"/>
  <c r="P24" i="7"/>
  <c r="I23" i="1" s="1"/>
  <c r="O24" i="7"/>
  <c r="H23" i="1" s="1"/>
  <c r="S23" i="7"/>
  <c r="S22" i="7"/>
  <c r="S21" i="7"/>
  <c r="S20" i="7"/>
  <c r="S19" i="7"/>
  <c r="S18" i="7"/>
  <c r="S17" i="7"/>
  <c r="S16" i="7"/>
  <c r="S15" i="7"/>
  <c r="S24" i="7" s="1"/>
  <c r="S13" i="7"/>
  <c r="R56" i="6" l="1"/>
  <c r="K22" i="1" s="1"/>
  <c r="Q56" i="6"/>
  <c r="J22" i="1" s="1"/>
  <c r="P56" i="6"/>
  <c r="I22" i="1" s="1"/>
  <c r="O56" i="6"/>
  <c r="H22" i="1" s="1"/>
  <c r="S55" i="6"/>
  <c r="S54" i="6"/>
  <c r="S53" i="6"/>
  <c r="S52" i="6"/>
  <c r="S51" i="6"/>
  <c r="S50" i="6"/>
  <c r="S49" i="6"/>
  <c r="S48" i="6"/>
  <c r="S47" i="6"/>
  <c r="S46" i="6"/>
  <c r="S45" i="6"/>
  <c r="S44" i="6"/>
  <c r="S43" i="6"/>
  <c r="S42" i="6"/>
  <c r="S41" i="6"/>
  <c r="S40" i="6"/>
  <c r="S39" i="6"/>
  <c r="S38" i="6"/>
  <c r="S37" i="6"/>
  <c r="S36" i="6"/>
  <c r="S35" i="6"/>
  <c r="S32" i="6"/>
  <c r="S31" i="6"/>
  <c r="S30" i="6"/>
  <c r="S29" i="6"/>
  <c r="S28" i="6"/>
  <c r="S27" i="6"/>
  <c r="S26" i="6"/>
  <c r="S25" i="6"/>
  <c r="S24" i="6"/>
  <c r="S23" i="6"/>
  <c r="S21" i="6"/>
  <c r="S20" i="6"/>
  <c r="S19" i="6"/>
  <c r="S18" i="6"/>
  <c r="S17" i="6"/>
  <c r="S16" i="6"/>
  <c r="S15" i="6"/>
  <c r="S14" i="6"/>
  <c r="S13" i="6"/>
  <c r="S56" i="6" l="1"/>
  <c r="R23" i="5"/>
  <c r="K21" i="1" s="1"/>
  <c r="Q23" i="5"/>
  <c r="J21" i="1" s="1"/>
  <c r="P23" i="5"/>
  <c r="I21" i="1" s="1"/>
  <c r="O23" i="5"/>
  <c r="H21" i="1" s="1"/>
  <c r="S22" i="5"/>
  <c r="S21" i="5"/>
  <c r="S20" i="5"/>
  <c r="S19" i="5"/>
  <c r="S18" i="5"/>
  <c r="S17" i="5"/>
  <c r="S16" i="5"/>
  <c r="S15" i="5"/>
  <c r="S23" i="5" s="1"/>
  <c r="S14" i="5"/>
  <c r="R66" i="4" l="1"/>
  <c r="K20" i="1" s="1"/>
  <c r="Q66" i="4"/>
  <c r="J20" i="1" s="1"/>
  <c r="P66" i="4"/>
  <c r="I20" i="1" s="1"/>
  <c r="O66" i="4"/>
  <c r="H20" i="1" s="1"/>
  <c r="S65" i="4"/>
  <c r="S64" i="4"/>
  <c r="S63" i="4"/>
  <c r="S62" i="4"/>
  <c r="S61" i="4"/>
  <c r="S60" i="4"/>
  <c r="S59" i="4"/>
  <c r="S58" i="4"/>
  <c r="S57" i="4"/>
  <c r="S56" i="4"/>
  <c r="S55" i="4"/>
  <c r="S54" i="4"/>
  <c r="S53" i="4"/>
  <c r="S52" i="4"/>
  <c r="S51" i="4"/>
  <c r="S50" i="4"/>
  <c r="S49" i="4"/>
  <c r="S48" i="4"/>
  <c r="S47" i="4"/>
  <c r="S46" i="4"/>
  <c r="S45" i="4"/>
  <c r="S44" i="4"/>
  <c r="S43" i="4"/>
  <c r="S42" i="4"/>
  <c r="S41" i="4"/>
  <c r="S40" i="4"/>
  <c r="S39" i="4"/>
  <c r="S36" i="4"/>
  <c r="S35" i="4"/>
  <c r="S34" i="4"/>
  <c r="S33" i="4"/>
  <c r="S32" i="4"/>
  <c r="S31" i="4"/>
  <c r="S30" i="4"/>
  <c r="S29" i="4"/>
  <c r="S28" i="4"/>
  <c r="S27" i="4"/>
  <c r="S25" i="4"/>
  <c r="S24" i="4"/>
  <c r="S23" i="4"/>
  <c r="S22" i="4"/>
  <c r="S21" i="4"/>
  <c r="S20" i="4"/>
  <c r="S19" i="4"/>
  <c r="S18" i="4"/>
  <c r="S17" i="4"/>
  <c r="S16" i="4"/>
  <c r="S15" i="4"/>
  <c r="S14" i="4"/>
  <c r="S13" i="4"/>
  <c r="S66" i="4" l="1"/>
  <c r="R23" i="3"/>
  <c r="K19" i="1" s="1"/>
  <c r="Q23" i="3"/>
  <c r="J19" i="1" s="1"/>
  <c r="P23" i="3"/>
  <c r="I19" i="1" s="1"/>
  <c r="O23" i="3"/>
  <c r="H19" i="1" s="1"/>
  <c r="S22" i="3"/>
  <c r="S21" i="3"/>
  <c r="S20" i="3"/>
  <c r="S19" i="3"/>
  <c r="S18" i="3"/>
  <c r="S17" i="3"/>
  <c r="S16" i="3"/>
  <c r="S15" i="3"/>
  <c r="S23" i="3" l="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S13" i="2"/>
  <c r="S14" i="2"/>
  <c r="S15" i="2"/>
  <c r="S16" i="2"/>
  <c r="S17" i="2"/>
  <c r="S18" i="2"/>
  <c r="S19" i="2"/>
  <c r="S20" i="2"/>
  <c r="S21" i="2"/>
  <c r="S22" i="2"/>
  <c r="S23" i="2"/>
  <c r="S24" i="2"/>
  <c r="S25" i="2"/>
  <c r="S28" i="2"/>
  <c r="S29" i="2"/>
  <c r="S30" i="2"/>
  <c r="S31" i="2"/>
  <c r="S32" i="2"/>
  <c r="S33" i="2"/>
  <c r="S34" i="2"/>
  <c r="S35" i="2"/>
  <c r="S36" i="2"/>
  <c r="S37" i="2"/>
  <c r="S38" i="2"/>
  <c r="S39" i="2"/>
  <c r="S40" i="2"/>
  <c r="S41" i="2"/>
  <c r="S42" i="2"/>
  <c r="S43" i="2"/>
  <c r="S44" i="2"/>
  <c r="O45" i="2"/>
  <c r="H18" i="1" s="1"/>
  <c r="H76" i="1" s="1"/>
  <c r="P45" i="2"/>
  <c r="I18" i="1" s="1"/>
  <c r="I76" i="1" s="1"/>
  <c r="Q45" i="2"/>
  <c r="J18" i="1" s="1"/>
  <c r="J76" i="1" s="1"/>
  <c r="R45" i="2"/>
  <c r="K18" i="1" s="1"/>
  <c r="K76" i="1" s="1"/>
  <c r="L18" i="1" l="1"/>
  <c r="S45" i="2"/>
  <c r="H77" i="1"/>
  <c r="K77" i="1"/>
  <c r="K78" i="1" s="1"/>
  <c r="J77" i="1"/>
  <c r="J78" i="1" s="1"/>
  <c r="I77" i="1"/>
  <c r="I78" i="1" s="1"/>
  <c r="L76" i="1"/>
  <c r="L77" i="1" l="1"/>
  <c r="H78" i="1"/>
  <c r="L78" i="1" s="1"/>
  <c r="C22" i="62" s="1"/>
  <c r="C24" i="6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Frenken</author>
  </authors>
  <commentList>
    <comment ref="I16" authorId="0" shapeId="0" xr:uid="{7C02C1B7-9D03-4441-A89B-67E9D6E0426C}">
      <text>
        <r>
          <rPr>
            <b/>
            <sz val="9"/>
            <color indexed="81"/>
            <rFont val="Tahoma"/>
            <family val="2"/>
          </rPr>
          <t>Rob Frenken:</t>
        </r>
        <r>
          <rPr>
            <sz val="9"/>
            <color indexed="81"/>
            <rFont val="Tahoma"/>
            <family val="2"/>
          </rPr>
          <t xml:space="preserve">
Vervallen, wordt verzorgd door verhuurder</t>
        </r>
      </text>
    </comment>
    <comment ref="I17" authorId="0" shapeId="0" xr:uid="{216991E9-B48C-437F-A976-CC63933D1DD0}">
      <text>
        <r>
          <rPr>
            <b/>
            <sz val="9"/>
            <color indexed="81"/>
            <rFont val="Tahoma"/>
            <family val="2"/>
          </rPr>
          <t>Rob Frenken:</t>
        </r>
        <r>
          <rPr>
            <sz val="9"/>
            <color indexed="81"/>
            <rFont val="Tahoma"/>
            <family val="2"/>
          </rPr>
          <t xml:space="preserve">
Vervallen, wordt verzorgd door verhuurder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Rob Frenken</author>
  </authors>
  <commentList>
    <comment ref="I16" authorId="0" shapeId="0" xr:uid="{3FE005BC-E5C9-4D5E-9E07-F4E691B35F0D}">
      <text>
        <r>
          <rPr>
            <b/>
            <sz val="9"/>
            <color indexed="81"/>
            <rFont val="Tahoma"/>
            <family val="2"/>
          </rPr>
          <t>Rob Frenken:</t>
        </r>
        <r>
          <rPr>
            <sz val="9"/>
            <color indexed="81"/>
            <rFont val="Tahoma"/>
            <family val="2"/>
          </rPr>
          <t xml:space="preserve">
Vervallen, wordt verzorgd door verhuurder</t>
        </r>
      </text>
    </comment>
  </commentList>
</comments>
</file>

<file path=xl/sharedStrings.xml><?xml version="1.0" encoding="utf-8"?>
<sst xmlns="http://schemas.openxmlformats.org/spreadsheetml/2006/main" count="10638" uniqueCount="838">
  <si>
    <r>
      <rPr>
        <b/>
        <sz val="20"/>
        <color theme="0"/>
        <rFont val="Verdana"/>
        <family val="2"/>
      </rPr>
      <t xml:space="preserve">
Totaalblad aciviteiten en elementenlijst preventief onderhoud 2023-2026
CBR Alle locaties</t>
    </r>
    <r>
      <rPr>
        <i/>
        <sz val="14"/>
        <color theme="0"/>
        <rFont val="Verdana"/>
        <family val="2"/>
      </rPr>
      <t xml:space="preserve">
</t>
    </r>
    <r>
      <rPr>
        <i/>
        <sz val="11"/>
        <color theme="0"/>
        <rFont val="Verdana"/>
        <family val="2"/>
      </rPr>
      <t xml:space="preserve">(geldbedragen exclusief BTW en prijspeil 2022)
</t>
    </r>
  </si>
  <si>
    <t>Naam Inschrijver:</t>
  </si>
  <si>
    <t>Nr.</t>
  </si>
  <si>
    <t>Examenplaats
Benaming</t>
  </si>
  <si>
    <t>Adres</t>
  </si>
  <si>
    <t>Postcode</t>
  </si>
  <si>
    <t>Plaats</t>
  </si>
  <si>
    <t>Kostensoort</t>
  </si>
  <si>
    <t>Totaal 2023-2026</t>
  </si>
  <si>
    <t>Alkmaar</t>
  </si>
  <si>
    <t>Olympiaweg 28</t>
  </si>
  <si>
    <t>1816 MJ</t>
  </si>
  <si>
    <t>Preventief</t>
  </si>
  <si>
    <t>Almelo</t>
  </si>
  <si>
    <t>Bedrijvenpark Twente 305</t>
  </si>
  <si>
    <t>7602 KL</t>
  </si>
  <si>
    <t>Amsterdam</t>
  </si>
  <si>
    <t>Naritaweg 150</t>
  </si>
  <si>
    <t>1043 CA</t>
  </si>
  <si>
    <t>Apeldoorn</t>
  </si>
  <si>
    <t>Antillen 11</t>
  </si>
  <si>
    <t>7333 PE</t>
  </si>
  <si>
    <t>Arnhem</t>
  </si>
  <si>
    <t>Hazenkamp 10</t>
  </si>
  <si>
    <t>6836 BA</t>
  </si>
  <si>
    <t xml:space="preserve">Arnhem </t>
  </si>
  <si>
    <t xml:space="preserve">Assen </t>
  </si>
  <si>
    <t xml:space="preserve">Azieweg 25 </t>
  </si>
  <si>
    <t>9407 TC</t>
  </si>
  <si>
    <t>Assen</t>
  </si>
  <si>
    <t>Overcingellaan 13</t>
  </si>
  <si>
    <t>9401 LA</t>
  </si>
  <si>
    <t>Barendrecht</t>
  </si>
  <si>
    <t>Zwaalweg 1-3</t>
  </si>
  <si>
    <t>2991 ZC</t>
  </si>
  <si>
    <t>Bergen op Zoom</t>
  </si>
  <si>
    <t>Gagelboslaan 162</t>
  </si>
  <si>
    <t>4623 AH</t>
  </si>
  <si>
    <t>Berkel-Enschot (Tilburg)</t>
  </si>
  <si>
    <t>Bosscheweg 11</t>
  </si>
  <si>
    <t>5056 PP</t>
  </si>
  <si>
    <t>Berkel Enschot</t>
  </si>
  <si>
    <t>Breda</t>
  </si>
  <si>
    <t>Heerbaan 4</t>
  </si>
  <si>
    <t>4817 NL</t>
  </si>
  <si>
    <t>Den Bosch</t>
  </si>
  <si>
    <t>Hambakenwetering 13A</t>
  </si>
  <si>
    <t>5231 DD</t>
  </si>
  <si>
    <t>Den Helder</t>
  </si>
  <si>
    <t>Nijverheidsweg 8C</t>
  </si>
  <si>
    <t>1784 AP</t>
  </si>
  <si>
    <t>Deventer</t>
  </si>
  <si>
    <t>Duisburgstraat 10</t>
  </si>
  <si>
    <t>7418 BK</t>
  </si>
  <si>
    <t>Doetinchem</t>
  </si>
  <si>
    <t>Koopmanslaan 3</t>
  </si>
  <si>
    <t>7005 BK</t>
  </si>
  <si>
    <t>Dordrecht</t>
  </si>
  <si>
    <t>Egstraat 4</t>
  </si>
  <si>
    <t>3319 LA</t>
  </si>
  <si>
    <t>Eemnes</t>
  </si>
  <si>
    <t>Bramenberg 6</t>
  </si>
  <si>
    <t>3755 BX</t>
  </si>
  <si>
    <t>Eindhoven</t>
  </si>
  <si>
    <t>Hoevenweg 20</t>
  </si>
  <si>
    <t>5652 AW</t>
  </si>
  <si>
    <t>Emmeloord</t>
  </si>
  <si>
    <t>Boslaan 30</t>
  </si>
  <si>
    <t>8302 AB</t>
  </si>
  <si>
    <t>Emmen</t>
  </si>
  <si>
    <t>Nijbracht 112</t>
  </si>
  <si>
    <t>7821 CE</t>
  </si>
  <si>
    <t xml:space="preserve">Enschede </t>
  </si>
  <si>
    <t>Burgemeester Stroinkstraat 300</t>
  </si>
  <si>
    <t>7547 RJ</t>
  </si>
  <si>
    <t>Enschede</t>
  </si>
  <si>
    <t>Goes</t>
  </si>
  <si>
    <t>M.A. de Ruijterlaan 2</t>
  </si>
  <si>
    <t>4461 GE</t>
  </si>
  <si>
    <t>Gouda</t>
  </si>
  <si>
    <t>Zwolleweg 10</t>
  </si>
  <si>
    <t>2803 PS</t>
  </si>
  <si>
    <t>Groningen</t>
  </si>
  <si>
    <t>Protonstraat 3</t>
  </si>
  <si>
    <t>9743 AL</t>
  </si>
  <si>
    <t>Haarlem</t>
  </si>
  <si>
    <t>Professor Eijkmanlaan 2-4</t>
  </si>
  <si>
    <t>2035 XB</t>
  </si>
  <si>
    <t>Harderwijk</t>
  </si>
  <si>
    <t>Tesselschadelaan 1</t>
  </si>
  <si>
    <t>3842 GA</t>
  </si>
  <si>
    <t>Heerenveen</t>
  </si>
  <si>
    <t>Businesspark Friesland-West 41</t>
  </si>
  <si>
    <t>8448 MT</t>
  </si>
  <si>
    <t>Herten (Roermond)</t>
  </si>
  <si>
    <t>Oude Trambaan 27b</t>
  </si>
  <si>
    <t>6049 GT</t>
  </si>
  <si>
    <t>Herten</t>
  </si>
  <si>
    <t>Hoogeveen</t>
  </si>
  <si>
    <t>Grote Beer 20</t>
  </si>
  <si>
    <t>7904 LW</t>
  </si>
  <si>
    <t>Hoorn</t>
  </si>
  <si>
    <t>Holenweg 14G</t>
  </si>
  <si>
    <t>1624 PB</t>
  </si>
  <si>
    <t>Kerkrade</t>
  </si>
  <si>
    <t>Spekhofstraat 24</t>
  </si>
  <si>
    <t>6466 LZ</t>
  </si>
  <si>
    <t>Leeuwarden</t>
  </si>
  <si>
    <t>Douwe Tammingawei 30</t>
  </si>
  <si>
    <t>8914 BK</t>
  </si>
  <si>
    <t>Leiden</t>
  </si>
  <si>
    <t>Smaragdlaan 99a</t>
  </si>
  <si>
    <t>2332 JP</t>
  </si>
  <si>
    <t>Leusden</t>
  </si>
  <si>
    <t>Fokkerstraat 21</t>
  </si>
  <si>
    <t>3833 LD</t>
  </si>
  <si>
    <t>Maastricht</t>
  </si>
  <si>
    <t>Stadionplein 34-37-40</t>
  </si>
  <si>
    <t>6225 XW</t>
  </si>
  <si>
    <t>Meppel</t>
  </si>
  <si>
    <t>Blankenstein 230</t>
  </si>
  <si>
    <t>7943 PG</t>
  </si>
  <si>
    <t>Mierlo (Helmond)</t>
  </si>
  <si>
    <t>Geldropseweg 10</t>
  </si>
  <si>
    <t>5731 AM</t>
  </si>
  <si>
    <t>Mierlo</t>
  </si>
  <si>
    <t>Nijmegen</t>
  </si>
  <si>
    <t>Wijchenseweg 2</t>
  </si>
  <si>
    <t>6537 TL</t>
  </si>
  <si>
    <t>Rijswijk LKW 30 (HQ)</t>
  </si>
  <si>
    <t>Lange Kleiweg 30</t>
  </si>
  <si>
    <t>2288 GK</t>
  </si>
  <si>
    <t>Rijswijk</t>
  </si>
  <si>
    <t>Rijswijk LKW 54</t>
  </si>
  <si>
    <t>Lange Kleiweg 54 / b.g.</t>
  </si>
  <si>
    <t>2292 GK</t>
  </si>
  <si>
    <t xml:space="preserve">Rijswijk </t>
  </si>
  <si>
    <t>Rijswijk LKW 60</t>
  </si>
  <si>
    <t>Lange Kleiweg 60</t>
  </si>
  <si>
    <t>2289 GK</t>
  </si>
  <si>
    <t>Rijswijk LKW 62</t>
  </si>
  <si>
    <t>Lange Kleiweg 62 / 5de verdieping</t>
  </si>
  <si>
    <t>2291 GK</t>
  </si>
  <si>
    <t>Ritthem (Vlissingen)</t>
  </si>
  <si>
    <t>Marie Curieweg 5b</t>
  </si>
  <si>
    <t>4389 WB</t>
  </si>
  <si>
    <t>Ritthem</t>
  </si>
  <si>
    <t>Roosendaal</t>
  </si>
  <si>
    <t>De Stok 12</t>
  </si>
  <si>
    <t>4703 SZ</t>
  </si>
  <si>
    <t>Rotterdam</t>
  </si>
  <si>
    <t>Noorderbocht 25</t>
  </si>
  <si>
    <t>3039 MA</t>
  </si>
  <si>
    <t>Schelluinen/Gorinchem</t>
  </si>
  <si>
    <t>Sportlaan 2a</t>
  </si>
  <si>
    <t>4209 AX</t>
  </si>
  <si>
    <t>Schelluinen</t>
  </si>
  <si>
    <t>Sneek</t>
  </si>
  <si>
    <t>Smidsstraat 6</t>
  </si>
  <si>
    <t>8601 WB</t>
  </si>
  <si>
    <t>Spijkenisse</t>
  </si>
  <si>
    <t>Curieweg 19</t>
  </si>
  <si>
    <t>3208 KJ</t>
  </si>
  <si>
    <t>Terneuzen</t>
  </si>
  <si>
    <t>Handelspoort 3a</t>
  </si>
  <si>
    <t>4538 BN</t>
  </si>
  <si>
    <t>Tiel</t>
  </si>
  <si>
    <t>Stephensonstraat 25</t>
  </si>
  <si>
    <t xml:space="preserve">4004 JA </t>
  </si>
  <si>
    <t>Urmond</t>
  </si>
  <si>
    <t>Mauritslaan 49</t>
  </si>
  <si>
    <t>6129 EL</t>
  </si>
  <si>
    <t>Utrecht</t>
  </si>
  <si>
    <t>Mississippidreef 151a</t>
  </si>
  <si>
    <t>3565 CE</t>
  </si>
  <si>
    <t>Venlo</t>
  </si>
  <si>
    <t>Antoniusplein 2</t>
  </si>
  <si>
    <t>5921 GV</t>
  </si>
  <si>
    <t>Weert</t>
  </si>
  <si>
    <t>Risseweg 46</t>
  </si>
  <si>
    <t>6004 RM</t>
  </si>
  <si>
    <t>Winschoten</t>
  </si>
  <si>
    <t>Zeefbaan 20A</t>
  </si>
  <si>
    <t>9672 BN</t>
  </si>
  <si>
    <t>Zaandam</t>
  </si>
  <si>
    <t>Kuilpad 1</t>
  </si>
  <si>
    <t>1509 AS</t>
  </si>
  <si>
    <t>Zoetermeer</t>
  </si>
  <si>
    <t>Zilverstraat 40</t>
  </si>
  <si>
    <t>2718 RK</t>
  </si>
  <si>
    <t>Zwolle</t>
  </si>
  <si>
    <t>Branderweg 15</t>
  </si>
  <si>
    <t>8042 PD</t>
  </si>
  <si>
    <t>SUB-TOTAAL</t>
  </si>
  <si>
    <t>ONVOORZIEN</t>
  </si>
  <si>
    <t>TOTAAL</t>
  </si>
  <si>
    <t>Adres locatie:</t>
  </si>
  <si>
    <t>Olympiaweg 28, 1816 MJ Alkmaar</t>
  </si>
  <si>
    <r>
      <rPr>
        <b/>
        <sz val="20"/>
        <color theme="0"/>
        <rFont val="Verdana"/>
        <family val="2"/>
      </rPr>
      <t xml:space="preserve">
Aciviteiten en elementenlijst preventief onderhoud 2023-2026
CBR Alkmaar</t>
    </r>
    <r>
      <rPr>
        <i/>
        <sz val="14"/>
        <color theme="0"/>
        <rFont val="Verdana"/>
        <family val="2"/>
      </rPr>
      <t xml:space="preserve">
</t>
    </r>
    <r>
      <rPr>
        <i/>
        <sz val="11"/>
        <color theme="0"/>
        <rFont val="Verdana"/>
        <family val="2"/>
      </rPr>
      <t xml:space="preserve">(geldbedragen exclusief BTW en prijspeil 2022)
</t>
    </r>
  </si>
  <si>
    <t>Locatiecode:</t>
  </si>
  <si>
    <t>040</t>
  </si>
  <si>
    <t>Ligging:</t>
  </si>
  <si>
    <t>Strategisch</t>
  </si>
  <si>
    <t>Bouwjaar:</t>
  </si>
  <si>
    <t>m2 BVO:</t>
  </si>
  <si>
    <t>Parkeerplaatsen:</t>
  </si>
  <si>
    <t>Gebruiksfunctie:</t>
  </si>
  <si>
    <t>B-locatie</t>
  </si>
  <si>
    <t>Eigendom/huur:</t>
  </si>
  <si>
    <t>Eigendom</t>
  </si>
  <si>
    <t>NL-SfB2</t>
  </si>
  <si>
    <t>NL-SfB</t>
  </si>
  <si>
    <t>Element</t>
  </si>
  <si>
    <t>Omschrijving</t>
  </si>
  <si>
    <t>Soort</t>
  </si>
  <si>
    <t>Locatie</t>
  </si>
  <si>
    <t>Handeling</t>
  </si>
  <si>
    <t>Hoeveelheid</t>
  </si>
  <si>
    <t>Eenheid</t>
  </si>
  <si>
    <t>Startjaar</t>
  </si>
  <si>
    <t>Cyclus</t>
  </si>
  <si>
    <t>Opmerkingen</t>
  </si>
  <si>
    <t>Totaal
2023-2026</t>
  </si>
  <si>
    <t>Screens buitenzonwering</t>
  </si>
  <si>
    <t>Elektrisch bedienbaar</t>
  </si>
  <si>
    <t>B</t>
  </si>
  <si>
    <t>Gevels</t>
  </si>
  <si>
    <t>Onderhouden</t>
  </si>
  <si>
    <t>m2</t>
  </si>
  <si>
    <t>Preventief onderhoud conform richtlijnen/voorschriften van de leverancier/fabrikant</t>
  </si>
  <si>
    <t>Valbeveiliging</t>
  </si>
  <si>
    <t>Aanlijn- en overige dakveiligheidsvoorzieningen etc.</t>
  </si>
  <si>
    <t>Daken</t>
  </si>
  <si>
    <t>Keuren</t>
  </si>
  <si>
    <t>pst</t>
  </si>
  <si>
    <t>Inspectie/keuring conform wet- en regelgeving</t>
  </si>
  <si>
    <t>Dakafwerking vlak</t>
  </si>
  <si>
    <t>Bitumineuze dakbedekking</t>
  </si>
  <si>
    <t>Onderhouden/reinigen en inspecteren</t>
  </si>
  <si>
    <t>Preventief onderhoud/inspectie en reinigen conform richtlijnen/voorschriften van de leverancier/fabrikant</t>
  </si>
  <si>
    <t xml:space="preserve">CV-ketel </t>
  </si>
  <si>
    <t>Gasgestookt HR 45 en 65 kW</t>
  </si>
  <si>
    <t>W</t>
  </si>
  <si>
    <t>r. 1.10</t>
  </si>
  <si>
    <t xml:space="preserve">Keuren </t>
  </si>
  <si>
    <t>st</t>
  </si>
  <si>
    <t>Periodieke Inspectie CV-ketel (Scope 1 en 2) conform wet- en regelgeving</t>
  </si>
  <si>
    <t>Periodieke Inspectie CV-ketel (Scope 7 - gasleiding) conform wet- en regelgeving</t>
  </si>
  <si>
    <t>EPBD III (Energy Performance of Building Directive) keuring (Scope 14) conform wet- en regelgeving</t>
  </si>
  <si>
    <t>53</t>
  </si>
  <si>
    <t>530001</t>
  </si>
  <si>
    <t>Waterleidinginstallatie</t>
  </si>
  <si>
    <t>Installatie</t>
  </si>
  <si>
    <t>Controleren/inspecteren</t>
  </si>
  <si>
    <t>55</t>
  </si>
  <si>
    <t>Split-Systeem binnen- en buitendeel 2,5 - 3,5 kW</t>
  </si>
  <si>
    <t>Koudemiddel : 5-50 ton CO2-equivalent (3-30 kg koudemiddel)</t>
  </si>
  <si>
    <t>r.1.10/D.1</t>
  </si>
  <si>
    <t>Lekdichtheidscontrole o.b.v. F-gassen verordening conform wet- en regelgeving</t>
  </si>
  <si>
    <t>Split-Systeem binnen- en buitendeel &gt; 6 kW</t>
  </si>
  <si>
    <t>Luchtgordijn</t>
  </si>
  <si>
    <t>Entreepartij - interieur</t>
  </si>
  <si>
    <t>r. 0.01</t>
  </si>
  <si>
    <t>LBK - centraal opgesteld</t>
  </si>
  <si>
    <t>BI TA + VKWW (1-2 m3/s)</t>
  </si>
  <si>
    <t>Vervangen van onderdeel</t>
  </si>
  <si>
    <t>Vervangen van V-snaren</t>
  </si>
  <si>
    <t>Vervangen van filters</t>
  </si>
  <si>
    <t>61</t>
  </si>
  <si>
    <t>610000</t>
  </si>
  <si>
    <t>Centrale elektrotechnische voorzieningen</t>
  </si>
  <si>
    <t>Keuring conform NEN 3140</t>
  </si>
  <si>
    <t>E</t>
  </si>
  <si>
    <t>m2 bvo</t>
  </si>
  <si>
    <t>(Her)keuring elektrische installaties (NEN 3140). Initiële keuring uitgevoerd in 2020, herhaalinspectie conform advies inspecteur</t>
  </si>
  <si>
    <t>63</t>
  </si>
  <si>
    <t>632410</t>
  </si>
  <si>
    <t>Noodverlichtingsarmaturen</t>
  </si>
  <si>
    <t xml:space="preserve">Decentrale vluchtwegverlichting </t>
  </si>
  <si>
    <t>Camerabeveiligingssysteem algemeen</t>
  </si>
  <si>
    <t>6 camera's incl. randapparatuur</t>
  </si>
  <si>
    <t>Brandmeldinstallaties</t>
  </si>
  <si>
    <t>BMI</t>
  </si>
  <si>
    <t>Preventief onderhoud conform richtlijnen/voorschriften van de leverancier/fabrikant, inclusief inspectie/keuring conform wet- en regelgeving</t>
  </si>
  <si>
    <t>Omroep- en ontruimingsinstallatie</t>
  </si>
  <si>
    <t>AOI</t>
  </si>
  <si>
    <t>65</t>
  </si>
  <si>
    <t>651220</t>
  </si>
  <si>
    <t>Brandwerende doorvoeringen</t>
  </si>
  <si>
    <t>Brandscheidingen in gebouw</t>
  </si>
  <si>
    <t>Periodieke controle brandwerende scheidingen/doorvoeringen</t>
  </si>
  <si>
    <t>Brandslanghaspels</t>
  </si>
  <si>
    <t>Blusmiddelen</t>
  </si>
  <si>
    <t>Preventief onderhoud/inspectie conform richtlijnen/voorschriften van leverancier/fabrikant</t>
  </si>
  <si>
    <t>Verplichte beproeving op drukbestendigheid brandslang(en) conform wet- en regelgeving</t>
  </si>
  <si>
    <t>651302</t>
  </si>
  <si>
    <t>Brandblussers</t>
  </si>
  <si>
    <t>Handblusmiddelen</t>
  </si>
  <si>
    <t>652140</t>
  </si>
  <si>
    <t>Inbraaksignalering</t>
  </si>
  <si>
    <t>Paniekdrukkers en eventueel aanwezige inbraaksignalering</t>
  </si>
  <si>
    <t>Preventief onderhoud conform richtlijnen/voorschriften van leverancier/fabrikant, inclusief doormelding</t>
  </si>
  <si>
    <t>652210</t>
  </si>
  <si>
    <t>Toegangscontrole</t>
  </si>
  <si>
    <t>Wandlezers/paslezers</t>
  </si>
  <si>
    <t>Preventief onderhoud conform richtlijnen/voorschriften van leverancier/fabrikant EAL</t>
  </si>
  <si>
    <t>66</t>
  </si>
  <si>
    <t>661100</t>
  </si>
  <si>
    <t>Hydraulische lift</t>
  </si>
  <si>
    <t>Personenlift met 2 stopplaatsen</t>
  </si>
  <si>
    <t>T</t>
  </si>
  <si>
    <t>r. 0.03</t>
  </si>
  <si>
    <t>Preventief onderhoud conform richtlijnen/voorschriften van leverancier/fabrikant, inclusief spreek-/luisterverbinding</t>
  </si>
  <si>
    <t>Hek/schuifpoort</t>
  </si>
  <si>
    <t>Terrein</t>
  </si>
  <si>
    <t>Preventief totaal</t>
  </si>
  <si>
    <t>Bedrijvenpark Twente 305 te Almelo</t>
  </si>
  <si>
    <r>
      <rPr>
        <b/>
        <sz val="20"/>
        <color theme="0"/>
        <rFont val="Verdana"/>
        <family val="2"/>
      </rPr>
      <t xml:space="preserve">
Aciviteiten en elementenlijst preventief onderhoud 2023-2026
CBR Almelo</t>
    </r>
    <r>
      <rPr>
        <i/>
        <sz val="14"/>
        <color theme="0"/>
        <rFont val="Verdana"/>
        <family val="2"/>
      </rPr>
      <t xml:space="preserve">
</t>
    </r>
    <r>
      <rPr>
        <i/>
        <sz val="11"/>
        <color theme="0"/>
        <rFont val="Verdana"/>
        <family val="2"/>
      </rPr>
      <t xml:space="preserve">(geldbedragen exclusief BTW en prijspeil 2022)
</t>
    </r>
  </si>
  <si>
    <t>C-locatie</t>
  </si>
  <si>
    <t>Huur</t>
  </si>
  <si>
    <t>Hoeveel-heid</t>
  </si>
  <si>
    <t>Kosten-soort</t>
  </si>
  <si>
    <t>D.1/ r.2</t>
  </si>
  <si>
    <t>G.1/ r.1</t>
  </si>
  <si>
    <t>Naritaweg 150, 1043 CA Amsterdam</t>
  </si>
  <si>
    <r>
      <rPr>
        <b/>
        <sz val="20"/>
        <color theme="0"/>
        <rFont val="Verdana"/>
        <family val="2"/>
      </rPr>
      <t xml:space="preserve">
Aciviteiten en elementenlijst preventief onderhoud 2023-2026
CBR Amsterdam</t>
    </r>
    <r>
      <rPr>
        <i/>
        <sz val="14"/>
        <color theme="0"/>
        <rFont val="Verdana"/>
        <family val="2"/>
      </rPr>
      <t xml:space="preserve">
</t>
    </r>
    <r>
      <rPr>
        <i/>
        <sz val="11"/>
        <color theme="0"/>
        <rFont val="Verdana"/>
        <family val="2"/>
      </rPr>
      <t xml:space="preserve">(geldbedragen exclusief BTW en prijspeil 2022)
</t>
    </r>
  </si>
  <si>
    <t>A-locatie</t>
  </si>
  <si>
    <t>31</t>
  </si>
  <si>
    <t>315102</t>
  </si>
  <si>
    <t>Overheaddeur elektrisch</t>
  </si>
  <si>
    <t>Toegang parkeergarage</t>
  </si>
  <si>
    <t>Gevel</t>
  </si>
  <si>
    <t>316001</t>
  </si>
  <si>
    <t>Automatische schuifdeur</t>
  </si>
  <si>
    <t>Voorgevel - hoofdentree</t>
  </si>
  <si>
    <t>Exterieur en interieur</t>
  </si>
  <si>
    <t>318742</t>
  </si>
  <si>
    <t>47</t>
  </si>
  <si>
    <t>470099</t>
  </si>
  <si>
    <t>Aanlijnvoorziening</t>
  </si>
  <si>
    <t>Dak</t>
  </si>
  <si>
    <t>471110</t>
  </si>
  <si>
    <t>Technisch reinigen en inspecteren</t>
  </si>
  <si>
    <t>51</t>
  </si>
  <si>
    <t>511019</t>
  </si>
  <si>
    <t>CV-ketel</t>
  </si>
  <si>
    <t>Gasgestookt HR 200 kW</t>
  </si>
  <si>
    <t>Verplichte 4-jaarlijkse EPBD III (Energy Performance of Building Directive) keuring (Scope 14) conform wet- en regelgeving</t>
  </si>
  <si>
    <t>Periodieke Inspectie scope 7 (incl. gasleiding) conform wet- en regelgeving</t>
  </si>
  <si>
    <t>Periodieke Inspectie scope 1 en 2 conform wet- en regelgeving</t>
  </si>
  <si>
    <t>511020</t>
  </si>
  <si>
    <t>Gasgestookt HR 325 kW</t>
  </si>
  <si>
    <t>532001</t>
  </si>
  <si>
    <t>Drukverhogingsinstallatie</t>
  </si>
  <si>
    <t>Hydrofoor</t>
  </si>
  <si>
    <t>Gevel 3</t>
  </si>
  <si>
    <t>Split-Systeem binnen- en buitendeel 3,5 - 5 kW</t>
  </si>
  <si>
    <t>Dak 3 en
gevel 3</t>
  </si>
  <si>
    <t>Koelmachine</t>
  </si>
  <si>
    <t>90 - 110 kW</t>
  </si>
  <si>
    <t>Dak 3</t>
  </si>
  <si>
    <t>552130</t>
  </si>
  <si>
    <t>Verplichte 5-jaarlijkse EPBD III (Energy Performance of Building Directive) keuring conform wet- en regelgeving</t>
  </si>
  <si>
    <t>56</t>
  </si>
  <si>
    <t>562501</t>
  </si>
  <si>
    <t>r.0.01</t>
  </si>
  <si>
    <t>57</t>
  </si>
  <si>
    <t>572101</t>
  </si>
  <si>
    <t>Dakventilator</t>
  </si>
  <si>
    <t>Afzuigventilator toiletten</t>
  </si>
  <si>
    <t>577150</t>
  </si>
  <si>
    <t>Stoombevochtiger</t>
  </si>
  <si>
    <t>r.3.01</t>
  </si>
  <si>
    <t>577140054</t>
  </si>
  <si>
    <t>BI T + VK (1-2 m3/s)</t>
  </si>
  <si>
    <t>Parkeerkelder</t>
  </si>
  <si>
    <t>577141</t>
  </si>
  <si>
    <t>BI TA + VK (2-3 m3/s)</t>
  </si>
  <si>
    <t>Kantine</t>
  </si>
  <si>
    <t>BI TA + VKWWB (4-6 m3/s)</t>
  </si>
  <si>
    <t>Kantoren</t>
  </si>
  <si>
    <t>611110</t>
  </si>
  <si>
    <t>Noodstroomaggregaten</t>
  </si>
  <si>
    <t>NSA op parkeerdek</t>
  </si>
  <si>
    <t>Preventief onderhoud conform richtlijnen/voorschriften van de leverancier/fabrikant, inclusief periodieke tests</t>
  </si>
  <si>
    <t>617100</t>
  </si>
  <si>
    <t>Bliksemafleiding</t>
  </si>
  <si>
    <t>Periodieke keuring en onderhoud volgens NEN 1014</t>
  </si>
  <si>
    <t>Decentrale vluchtwegverlichting LED</t>
  </si>
  <si>
    <t>46 camera's incl. randapparatuur</t>
  </si>
  <si>
    <t>651301</t>
  </si>
  <si>
    <t>661200</t>
  </si>
  <si>
    <t>Personenliften</t>
  </si>
  <si>
    <t>r.1.03 en
r.1.04</t>
  </si>
  <si>
    <t>90</t>
  </si>
  <si>
    <t>903115</t>
  </si>
  <si>
    <t>Slagboom elektrisch bewogen</t>
  </si>
  <si>
    <t>Toegang expeditie-, parkeerterrein en garage</t>
  </si>
  <si>
    <t>906240</t>
  </si>
  <si>
    <t>Wegdekverwarming</t>
  </si>
  <si>
    <t>In- en uitrit naar parkeergarage</t>
  </si>
  <si>
    <t>Antillen 11, 7333 PE Apeldoorn</t>
  </si>
  <si>
    <r>
      <rPr>
        <b/>
        <sz val="20"/>
        <color theme="0"/>
        <rFont val="Verdana"/>
        <family val="2"/>
      </rPr>
      <t xml:space="preserve">
Aciviteiten en elementenlijst preventief onderhoud 2023-2026
CBR Apeldoorn</t>
    </r>
    <r>
      <rPr>
        <i/>
        <sz val="14"/>
        <color theme="0"/>
        <rFont val="Verdana"/>
        <family val="2"/>
      </rPr>
      <t xml:space="preserve">
</t>
    </r>
    <r>
      <rPr>
        <i/>
        <sz val="11"/>
        <color theme="0"/>
        <rFont val="Verdana"/>
        <family val="2"/>
      </rPr>
      <t xml:space="preserve">(geldbedragen exclusief BTW en prijspeil 2022)
</t>
    </r>
  </si>
  <si>
    <t>Niet strategisch</t>
  </si>
  <si>
    <t>Split-Systeem binnen- en buitendeel &lt; 3,5 kW</t>
  </si>
  <si>
    <r>
      <rPr>
        <b/>
        <sz val="20"/>
        <color theme="0"/>
        <rFont val="Verdana"/>
        <family val="2"/>
      </rPr>
      <t xml:space="preserve">
Aciviteiten en elementenlijst preventief onderhoud 2023-2026
CBR Arnhem</t>
    </r>
    <r>
      <rPr>
        <i/>
        <sz val="14"/>
        <color theme="0"/>
        <rFont val="Verdana"/>
        <family val="2"/>
      </rPr>
      <t xml:space="preserve">
</t>
    </r>
    <r>
      <rPr>
        <i/>
        <sz val="11"/>
        <color theme="0"/>
        <rFont val="Verdana"/>
        <family val="2"/>
      </rPr>
      <t xml:space="preserve">(geldbedragen exclusief BTW en prijspeil 2022)
</t>
    </r>
  </si>
  <si>
    <t>048</t>
  </si>
  <si>
    <t>Entreepartij - exterieur</t>
  </si>
  <si>
    <t>32</t>
  </si>
  <si>
    <t>326001</t>
  </si>
  <si>
    <t>Interieur</t>
  </si>
  <si>
    <t>511001</t>
  </si>
  <si>
    <t>Gasgestookt VR XX kW</t>
  </si>
  <si>
    <t>Split-systeem binnen- en buitendeel 3,5 - 5 kW</t>
  </si>
  <si>
    <t>Dak 2</t>
  </si>
  <si>
    <t>Split-systeem binnen- en buitendeel &gt; 6 kW</t>
  </si>
  <si>
    <t>Koelmachine - centraal opgesteld</t>
  </si>
  <si>
    <t>Koelmachine 200 - 250 kW</t>
  </si>
  <si>
    <t>Dak 1</t>
  </si>
  <si>
    <t>r. 0.31</t>
  </si>
  <si>
    <t>Mechanische afzuiging</t>
  </si>
  <si>
    <t>576130</t>
  </si>
  <si>
    <t>Luchtbehandeling - lokaal</t>
  </si>
  <si>
    <t>WTW-units</t>
  </si>
  <si>
    <t>r. 5.01</t>
  </si>
  <si>
    <t>BI TA + VKWW (4-6 m3/s)</t>
  </si>
  <si>
    <t>34 camera's incl. randapparatuur</t>
  </si>
  <si>
    <t>r.17</t>
  </si>
  <si>
    <t>Personenlift</t>
  </si>
  <si>
    <t>Gebouw</t>
  </si>
  <si>
    <t>Goederenlift</t>
  </si>
  <si>
    <t>75</t>
  </si>
  <si>
    <t>751340</t>
  </si>
  <si>
    <t>Hangladder</t>
  </si>
  <si>
    <t>Gevelonderhoudsvoorziening</t>
  </si>
  <si>
    <t>Aziëweg 25, 9407 TC Assen</t>
  </si>
  <si>
    <r>
      <rPr>
        <b/>
        <sz val="20"/>
        <color theme="0"/>
        <rFont val="Verdana"/>
        <family val="2"/>
      </rPr>
      <t xml:space="preserve">
Aciviteiten en elementenlijst preventief onderhoud 2023-2026
CBR Assen - Aziëweg</t>
    </r>
    <r>
      <rPr>
        <i/>
        <sz val="14"/>
        <color theme="0"/>
        <rFont val="Verdana"/>
        <family val="2"/>
      </rPr>
      <t xml:space="preserve">
</t>
    </r>
    <r>
      <rPr>
        <i/>
        <sz val="11"/>
        <color theme="0"/>
        <rFont val="Verdana"/>
        <family val="2"/>
      </rPr>
      <t xml:space="preserve">(geldbedragen exclusief BTW en prijspeil 2022)
</t>
    </r>
  </si>
  <si>
    <t>511011</t>
  </si>
  <si>
    <t>Gasgestookt HR 45 kW</t>
  </si>
  <si>
    <t>r.11</t>
  </si>
  <si>
    <t>Split-systeem binnen- en buitendeel 2,5 - 3,5 kW</t>
  </si>
  <si>
    <t>G.3/ r.17</t>
  </si>
  <si>
    <t>1e verdieping</t>
  </si>
  <si>
    <t>1e verd.</t>
  </si>
  <si>
    <t>1e verd. en r.2,7,15</t>
  </si>
  <si>
    <t>r.7,16,17</t>
  </si>
  <si>
    <t xml:space="preserve">BOPEC en opslag </t>
  </si>
  <si>
    <t>Overcingellaan 13, 9401 LA Assen</t>
  </si>
  <si>
    <r>
      <rPr>
        <b/>
        <sz val="20"/>
        <color theme="0"/>
        <rFont val="Verdana"/>
        <family val="2"/>
      </rPr>
      <t xml:space="preserve">
Aciviteiten en elementenlijst preventief onderhoud 2023-2026
CBR Assen - Overcingellaan</t>
    </r>
    <r>
      <rPr>
        <i/>
        <sz val="14"/>
        <color theme="0"/>
        <rFont val="Verdana"/>
        <family val="2"/>
      </rPr>
      <t xml:space="preserve">
</t>
    </r>
    <r>
      <rPr>
        <i/>
        <sz val="11"/>
        <color theme="0"/>
        <rFont val="Verdana"/>
        <family val="2"/>
      </rPr>
      <t xml:space="preserve">(geldbedragen exclusief BTW en prijspeil 2022)
</t>
    </r>
  </si>
  <si>
    <t>Niet-strategisch</t>
  </si>
  <si>
    <t>D-locatie</t>
  </si>
  <si>
    <t>Zwaalweg 1, 2991 ZC Barendrecht</t>
  </si>
  <si>
    <r>
      <rPr>
        <b/>
        <sz val="20"/>
        <color theme="0"/>
        <rFont val="Verdana"/>
        <family val="2"/>
      </rPr>
      <t xml:space="preserve">
Aciviteiten en elementenlijst preventief onderhoud 2023-2026
CBR Barendrecht</t>
    </r>
    <r>
      <rPr>
        <i/>
        <sz val="14"/>
        <color theme="0"/>
        <rFont val="Verdana"/>
        <family val="2"/>
      </rPr>
      <t xml:space="preserve">
</t>
    </r>
    <r>
      <rPr>
        <i/>
        <sz val="11"/>
        <color theme="0"/>
        <rFont val="Verdana"/>
        <family val="2"/>
      </rPr>
      <t xml:space="preserve">(geldbedragen exclusief BTW en prijspeil 2022)
</t>
    </r>
  </si>
  <si>
    <t>30 (rondom) + 12 (overzijde)</t>
  </si>
  <si>
    <t>LBK - lokaal opgesteld</t>
  </si>
  <si>
    <t>WTW units</t>
  </si>
  <si>
    <t>29 camera's incl. randapparatuur</t>
  </si>
  <si>
    <t>Gagelboslaan 162, 4623 AH Bergen op Zoom</t>
  </si>
  <si>
    <r>
      <rPr>
        <b/>
        <sz val="20"/>
        <color theme="0"/>
        <rFont val="Verdana"/>
        <family val="2"/>
      </rPr>
      <t xml:space="preserve">
Aciviteiten en elementenlijst preventief onderhoud 2023-2026
CBR Bergen op Zoom</t>
    </r>
    <r>
      <rPr>
        <i/>
        <sz val="14"/>
        <color theme="0"/>
        <rFont val="Verdana"/>
        <family val="2"/>
      </rPr>
      <t xml:space="preserve">
</t>
    </r>
    <r>
      <rPr>
        <i/>
        <sz val="11"/>
        <color theme="0"/>
        <rFont val="Verdana"/>
        <family val="2"/>
      </rPr>
      <t xml:space="preserve">(geldbedragen exclusief BTW en prijspeil 2022)
</t>
    </r>
  </si>
  <si>
    <t>30+</t>
  </si>
  <si>
    <t xml:space="preserve">C-locatie </t>
  </si>
  <si>
    <t>r.1.9</t>
  </si>
  <si>
    <t>Split-systeem binnen- en buitendeel 5 - 6 kW</t>
  </si>
  <si>
    <t>r.1.2/D.2</t>
  </si>
  <si>
    <t>Trappenhuis</t>
  </si>
  <si>
    <t>Bosscheweg 11, 5056 PP Berkel-Enschot</t>
  </si>
  <si>
    <r>
      <rPr>
        <b/>
        <sz val="20"/>
        <color theme="0"/>
        <rFont val="Verdana"/>
        <family val="2"/>
      </rPr>
      <t xml:space="preserve">
Aciviteiten en elementenlijst preventief onderhoud 2023-2026
CBR Berkel-Enschot</t>
    </r>
    <r>
      <rPr>
        <i/>
        <sz val="14"/>
        <color theme="0"/>
        <rFont val="Verdana"/>
        <family val="2"/>
      </rPr>
      <t xml:space="preserve">
</t>
    </r>
    <r>
      <rPr>
        <i/>
        <sz val="11"/>
        <color theme="0"/>
        <rFont val="Verdana"/>
        <family val="2"/>
      </rPr>
      <t xml:space="preserve">(geldbedragen exclusief BTW en prijspeil 2022)
</t>
    </r>
  </si>
  <si>
    <t>Multisplit-Systeem buitendeel 10 - 15 kW</t>
  </si>
  <si>
    <t>g.1</t>
  </si>
  <si>
    <t>r.3</t>
  </si>
  <si>
    <t>r.8</t>
  </si>
  <si>
    <t>Heerbaan 4, 4817 NL Breda</t>
  </si>
  <si>
    <r>
      <rPr>
        <b/>
        <sz val="20"/>
        <color theme="0"/>
        <rFont val="Verdana"/>
        <family val="2"/>
      </rPr>
      <t xml:space="preserve">
Aciviteiten en elementenlijst preventief onderhoud 2023-2026
CBR Breda</t>
    </r>
    <r>
      <rPr>
        <i/>
        <sz val="14"/>
        <color theme="0"/>
        <rFont val="Verdana"/>
        <family val="2"/>
      </rPr>
      <t xml:space="preserve">
</t>
    </r>
    <r>
      <rPr>
        <i/>
        <sz val="11"/>
        <color theme="0"/>
        <rFont val="Verdana"/>
        <family val="2"/>
      </rPr>
      <t xml:space="preserve">(geldbedragen exclusief BTW en prijspeil 2022)
</t>
    </r>
  </si>
  <si>
    <t>D1/ r.3,4</t>
  </si>
  <si>
    <t>D.1/ r.5 en r.7</t>
  </si>
  <si>
    <t>Multisplit-systeem buitendeel 20 - 30 kW</t>
  </si>
  <si>
    <t>D.1</t>
  </si>
  <si>
    <t>32 camera's incl. randapparatuur</t>
  </si>
  <si>
    <t>r.2</t>
  </si>
  <si>
    <t>r.7,9</t>
  </si>
  <si>
    <t>r.9</t>
  </si>
  <si>
    <t>Hambakenwetering 13a, 5231 DD Den Bosch</t>
  </si>
  <si>
    <r>
      <rPr>
        <b/>
        <sz val="20"/>
        <color theme="0"/>
        <rFont val="Verdana"/>
        <family val="2"/>
      </rPr>
      <t xml:space="preserve">
Aciviteiten en elementenlijst preventief onderhoud 2023-2026
CBR Den Bosch</t>
    </r>
    <r>
      <rPr>
        <i/>
        <sz val="14"/>
        <color theme="0"/>
        <rFont val="Verdana"/>
        <family val="2"/>
      </rPr>
      <t xml:space="preserve">
</t>
    </r>
    <r>
      <rPr>
        <i/>
        <sz val="11"/>
        <color theme="0"/>
        <rFont val="Verdana"/>
        <family val="2"/>
      </rPr>
      <t xml:space="preserve">(geldbedragen exclusief BTW en prijspeil 2022)
</t>
    </r>
  </si>
  <si>
    <t>Split-systeem binnen- en buitendeel &lt; 2,5 kW</t>
  </si>
  <si>
    <t>D.2/ r.0.3</t>
  </si>
  <si>
    <t>Multisplit-systeem buitendeel 5 - 7 kW</t>
  </si>
  <si>
    <t>Nijverheidsweg 8c, 1784 AP Den Helder</t>
  </si>
  <si>
    <r>
      <rPr>
        <b/>
        <sz val="20"/>
        <color theme="0"/>
        <rFont val="Verdana"/>
        <family val="2"/>
      </rPr>
      <t xml:space="preserve">
Aciviteiten en elementenlijst preventief onderhoud 2023-2026
CBR Den Helder</t>
    </r>
    <r>
      <rPr>
        <i/>
        <sz val="14"/>
        <color theme="0"/>
        <rFont val="Verdana"/>
        <family val="2"/>
      </rPr>
      <t xml:space="preserve">
</t>
    </r>
    <r>
      <rPr>
        <i/>
        <sz val="11"/>
        <color theme="0"/>
        <rFont val="Verdana"/>
        <family val="2"/>
      </rPr>
      <t xml:space="preserve">(geldbedragen exclusief BTW en prijspeil 2022)
</t>
    </r>
  </si>
  <si>
    <t>Niet Strategisch</t>
  </si>
  <si>
    <t>r.1.2</t>
  </si>
  <si>
    <t>bvo</t>
  </si>
  <si>
    <t>Decentrale nood- en vluchtwegverlichting LED</t>
  </si>
  <si>
    <t>Jaarlijkse onderhoudsbeurt/periodiek, preventief onderhoud/inspectie</t>
  </si>
  <si>
    <t>Duisburgstraat 10, 7418 BK Deventer</t>
  </si>
  <si>
    <r>
      <rPr>
        <b/>
        <sz val="20"/>
        <color theme="0"/>
        <rFont val="Verdana"/>
        <family val="2"/>
      </rPr>
      <t xml:space="preserve">
Aciviteiten en elementenlijst preventief onderhoud 2023-2026
CBR Deventer</t>
    </r>
    <r>
      <rPr>
        <i/>
        <sz val="14"/>
        <color theme="0"/>
        <rFont val="Verdana"/>
        <family val="2"/>
      </rPr>
      <t xml:space="preserve">
</t>
    </r>
    <r>
      <rPr>
        <i/>
        <sz val="11"/>
        <color theme="0"/>
        <rFont val="Verdana"/>
        <family val="2"/>
      </rPr>
      <t xml:space="preserve">(geldbedragen exclusief BTW en prijspeil 2022)
</t>
    </r>
  </si>
  <si>
    <t xml:space="preserve">B-locatie </t>
  </si>
  <si>
    <t>r. 1.15</t>
  </si>
  <si>
    <t>Split-Systeem binnen- en buitendeel &lt; 2,5 kW</t>
  </si>
  <si>
    <t>BI TA + VKWW (&lt; 1 m3/s)</t>
  </si>
  <si>
    <t>Koopmanslaan 3, 7005 BK Doetinchem</t>
  </si>
  <si>
    <r>
      <rPr>
        <b/>
        <sz val="20"/>
        <color theme="0"/>
        <rFont val="Verdana"/>
        <family val="2"/>
      </rPr>
      <t xml:space="preserve">
Aciviteiten en elementenlijst preventief onderhoud 2023-2026
CBR Doetinchem</t>
    </r>
    <r>
      <rPr>
        <i/>
        <sz val="14"/>
        <color theme="0"/>
        <rFont val="Verdana"/>
        <family val="2"/>
      </rPr>
      <t xml:space="preserve">
</t>
    </r>
    <r>
      <rPr>
        <i/>
        <sz val="11"/>
        <color theme="0"/>
        <rFont val="Verdana"/>
        <family val="2"/>
      </rPr>
      <t xml:space="preserve">(geldbedragen exclusief BTW en prijspeil 2022)
</t>
    </r>
  </si>
  <si>
    <t>Split-Systeem binnen- en buitendeel 5 - 6 kW</t>
  </si>
  <si>
    <t>Egstraat 4, 3319 LA Dordrecht</t>
  </si>
  <si>
    <r>
      <rPr>
        <b/>
        <sz val="20"/>
        <color theme="0"/>
        <rFont val="Verdana"/>
        <family val="2"/>
      </rPr>
      <t xml:space="preserve">
Aciviteiten en elementenlijst preventief onderhoud 2023-2026
CBR Dordrecht</t>
    </r>
    <r>
      <rPr>
        <i/>
        <sz val="14"/>
        <color theme="0"/>
        <rFont val="Verdana"/>
        <family val="2"/>
      </rPr>
      <t xml:space="preserve">
</t>
    </r>
    <r>
      <rPr>
        <i/>
        <sz val="11"/>
        <color theme="0"/>
        <rFont val="Verdana"/>
        <family val="2"/>
      </rPr>
      <t xml:space="preserve">(geldbedragen exclusief BTW en prijspeil 2022)
</t>
    </r>
  </si>
  <si>
    <t>16 (achter) + 11 (voor gebouw)</t>
  </si>
  <si>
    <t>Gasgestookt HR 65 kW</t>
  </si>
  <si>
    <t>r.10</t>
  </si>
  <si>
    <t>BI TA + VKWW (3-4 m3/s)</t>
  </si>
  <si>
    <t>D.2</t>
  </si>
  <si>
    <t>r.1-2</t>
  </si>
  <si>
    <t>r.2,7</t>
  </si>
  <si>
    <t xml:space="preserve">Bopec en PEC-zaal </t>
  </si>
  <si>
    <t>Bramenberg 6, 3755 BX Eemnes</t>
  </si>
  <si>
    <r>
      <rPr>
        <b/>
        <sz val="20"/>
        <color theme="0"/>
        <rFont val="Verdana"/>
        <family val="2"/>
      </rPr>
      <t xml:space="preserve">
Aciviteiten en elementenlijst preventief onderhoud 2023-2026
CBR Eemnes</t>
    </r>
    <r>
      <rPr>
        <i/>
        <sz val="14"/>
        <color theme="0"/>
        <rFont val="Verdana"/>
        <family val="2"/>
      </rPr>
      <t xml:space="preserve">
</t>
    </r>
    <r>
      <rPr>
        <i/>
        <sz val="11"/>
        <color theme="0"/>
        <rFont val="Verdana"/>
        <family val="2"/>
      </rPr>
      <t xml:space="preserve">(geldbedragen exclusief BTW en prijspeil 2022)
</t>
    </r>
  </si>
  <si>
    <t>r. 13</t>
  </si>
  <si>
    <t>Hoevenweg 20 te Eindhoven</t>
  </si>
  <si>
    <r>
      <rPr>
        <b/>
        <sz val="20"/>
        <color theme="0"/>
        <rFont val="Verdana"/>
        <family val="2"/>
      </rPr>
      <t xml:space="preserve">
Aciviteiten en elementenlijst preventief onderhoud 2023-2026
CBR Eindhoven</t>
    </r>
    <r>
      <rPr>
        <i/>
        <sz val="14"/>
        <color theme="0"/>
        <rFont val="Verdana"/>
        <family val="2"/>
      </rPr>
      <t xml:space="preserve">
</t>
    </r>
    <r>
      <rPr>
        <i/>
        <sz val="11"/>
        <color theme="0"/>
        <rFont val="Verdana"/>
        <family val="2"/>
      </rPr>
      <t xml:space="preserve">(geldbedragen exclusief BTW en prijspeil 2022)
</t>
    </r>
  </si>
  <si>
    <t>056</t>
  </si>
  <si>
    <t>Gevel 04</t>
  </si>
  <si>
    <t>Gevel 01</t>
  </si>
  <si>
    <t>r. 1</t>
  </si>
  <si>
    <t>511017</t>
  </si>
  <si>
    <t>Gasgestookt HR 65 kW en 115 kW</t>
  </si>
  <si>
    <t>r. 3.03</t>
  </si>
  <si>
    <t>511012</t>
  </si>
  <si>
    <t>Gasgestookt HR 115 kW</t>
  </si>
  <si>
    <t>130-150 KW</t>
  </si>
  <si>
    <t>Dak 02</t>
  </si>
  <si>
    <t>Dak 01 en 02</t>
  </si>
  <si>
    <t>BI TA + VKWW (2-3 m3/s)</t>
  </si>
  <si>
    <t>41 camera's incl. randapparatuur</t>
  </si>
  <si>
    <t>Elektrische lift</t>
  </si>
  <si>
    <t>663210</t>
  </si>
  <si>
    <t>Goederenheffer</t>
  </si>
  <si>
    <t>Voedsellift</t>
  </si>
  <si>
    <t>Toegang expeditieterrein</t>
  </si>
  <si>
    <t>Boslaan 30, 8302 AB Emmeloord</t>
  </si>
  <si>
    <r>
      <rPr>
        <b/>
        <sz val="20"/>
        <color theme="0"/>
        <rFont val="Verdana"/>
        <family val="2"/>
      </rPr>
      <t xml:space="preserve">
Aciviteiten en elementenlijst preventief onderhoud 2023-2026
CBR Emmeloord</t>
    </r>
    <r>
      <rPr>
        <i/>
        <sz val="14"/>
        <color theme="0"/>
        <rFont val="Verdana"/>
        <family val="2"/>
      </rPr>
      <t xml:space="preserve">
</t>
    </r>
    <r>
      <rPr>
        <i/>
        <sz val="11"/>
        <color theme="0"/>
        <rFont val="Verdana"/>
        <family val="2"/>
      </rPr>
      <t xml:space="preserve">(geldbedragen exclusief BTW en prijspeil 2022)
</t>
    </r>
  </si>
  <si>
    <t>50+</t>
  </si>
  <si>
    <t>Nijbracht 112, 7821 CE Emmen</t>
  </si>
  <si>
    <r>
      <rPr>
        <b/>
        <sz val="20"/>
        <color theme="0"/>
        <rFont val="Verdana"/>
        <family val="2"/>
      </rPr>
      <t xml:space="preserve">
Aciviteiten en elementenlijst preventief onderhoud 2023-2026
CBR Emmen</t>
    </r>
    <r>
      <rPr>
        <i/>
        <sz val="14"/>
        <color theme="0"/>
        <rFont val="Verdana"/>
        <family val="2"/>
      </rPr>
      <t xml:space="preserve">
</t>
    </r>
    <r>
      <rPr>
        <i/>
        <sz val="11"/>
        <color theme="0"/>
        <rFont val="Verdana"/>
        <family val="2"/>
      </rPr>
      <t xml:space="preserve">(geldbedragen exclusief BTW en prijspeil 2022)
</t>
    </r>
  </si>
  <si>
    <t>r. 1.1</t>
  </si>
  <si>
    <t>r.2 en r.9</t>
  </si>
  <si>
    <t>Burg. Stroinkstraat 300, 7547 RJ Enschede</t>
  </si>
  <si>
    <r>
      <rPr>
        <b/>
        <sz val="20"/>
        <color theme="0"/>
        <rFont val="Verdana"/>
        <family val="2"/>
      </rPr>
      <t xml:space="preserve">
Aciviteiten en elementenlijst preventief onderhoud 2023-2026
CBR Enschede</t>
    </r>
    <r>
      <rPr>
        <i/>
        <sz val="14"/>
        <color theme="0"/>
        <rFont val="Verdana"/>
        <family val="2"/>
      </rPr>
      <t xml:space="preserve">
</t>
    </r>
    <r>
      <rPr>
        <i/>
        <sz val="11"/>
        <color theme="0"/>
        <rFont val="Verdana"/>
        <family val="2"/>
      </rPr>
      <t xml:space="preserve">(geldbedragen exclusief BTW en prijspeil 2022)
</t>
    </r>
  </si>
  <si>
    <t>G.1/ r.15</t>
  </si>
  <si>
    <t>G.1/ r.14</t>
  </si>
  <si>
    <t>r.2,17</t>
  </si>
  <si>
    <t>31 camera's incl. randapparatuur</t>
  </si>
  <si>
    <t>M.A. de Ruijterlaan 2, 4461 GE Goes</t>
  </si>
  <si>
    <r>
      <rPr>
        <b/>
        <sz val="20"/>
        <color theme="0"/>
        <rFont val="Verdana"/>
        <family val="2"/>
      </rPr>
      <t xml:space="preserve">
Aciviteiten en elementenlijst preventief onderhoud 2023-2026
CBR Goes</t>
    </r>
    <r>
      <rPr>
        <i/>
        <sz val="14"/>
        <color theme="0"/>
        <rFont val="Verdana"/>
        <family val="2"/>
      </rPr>
      <t xml:space="preserve">
</t>
    </r>
    <r>
      <rPr>
        <i/>
        <sz val="11"/>
        <color theme="0"/>
        <rFont val="Verdana"/>
        <family val="2"/>
      </rPr>
      <t xml:space="preserve">(geldbedragen exclusief BTW en prijspeil 2022)
</t>
    </r>
  </si>
  <si>
    <t xml:space="preserve">Inbraaksignalering etc. </t>
  </si>
  <si>
    <t>Toegangscontrole - paslezer</t>
  </si>
  <si>
    <t>Wandlezers</t>
  </si>
  <si>
    <t>Zwolleweg 10, 2803 PS Gouda</t>
  </si>
  <si>
    <r>
      <rPr>
        <b/>
        <sz val="20"/>
        <color theme="0"/>
        <rFont val="Verdana"/>
        <family val="2"/>
      </rPr>
      <t xml:space="preserve">
Aciviteiten en elementenlijst preventief onderhoud 2023-2026
CBR Gouda</t>
    </r>
    <r>
      <rPr>
        <i/>
        <sz val="14"/>
        <color theme="0"/>
        <rFont val="Verdana"/>
        <family val="2"/>
      </rPr>
      <t xml:space="preserve">
</t>
    </r>
    <r>
      <rPr>
        <i/>
        <sz val="11"/>
        <color theme="0"/>
        <rFont val="Verdana"/>
        <family val="2"/>
      </rPr>
      <t xml:space="preserve">(geldbedragen exclusief BTW en prijspeil 2022)
</t>
    </r>
  </si>
  <si>
    <t>r.012</t>
  </si>
  <si>
    <t>r. 1.3, 1.4</t>
  </si>
  <si>
    <t>Div. ruimten</t>
  </si>
  <si>
    <t>Protonstraat 3, 9743 AL Groningen</t>
  </si>
  <si>
    <r>
      <rPr>
        <b/>
        <sz val="20"/>
        <color theme="0"/>
        <rFont val="Verdana"/>
        <family val="2"/>
      </rPr>
      <t xml:space="preserve">
Aciviteiten en elementenlijst preventief onderhoud 2023-2026
CBR Groningen</t>
    </r>
    <r>
      <rPr>
        <i/>
        <sz val="14"/>
        <color theme="0"/>
        <rFont val="Verdana"/>
        <family val="2"/>
      </rPr>
      <t xml:space="preserve">
</t>
    </r>
    <r>
      <rPr>
        <i/>
        <sz val="11"/>
        <color theme="0"/>
        <rFont val="Verdana"/>
        <family val="2"/>
      </rPr>
      <t xml:space="preserve">(geldbedragen exclusief BTW en prijspeil 2022)
</t>
    </r>
  </si>
  <si>
    <t>Rolluiken</t>
  </si>
  <si>
    <t>r.1.10</t>
  </si>
  <si>
    <t>G.1/ r.2</t>
  </si>
  <si>
    <t>D.1/ r.9</t>
  </si>
  <si>
    <t>Ventilatiesysteem met WTW &lt; 200 m3/h</t>
  </si>
  <si>
    <t>r.7</t>
  </si>
  <si>
    <t>Prof. Eijkmanlaan 2-4, 2035 XB Haarlem</t>
  </si>
  <si>
    <r>
      <rPr>
        <b/>
        <sz val="20"/>
        <color theme="0"/>
        <rFont val="Verdana"/>
        <family val="2"/>
      </rPr>
      <t xml:space="preserve">
Aciviteiten en elementenlijst preventief onderhoud 2023-2026
CBR Haarlem</t>
    </r>
    <r>
      <rPr>
        <i/>
        <sz val="14"/>
        <color theme="0"/>
        <rFont val="Verdana"/>
        <family val="2"/>
      </rPr>
      <t xml:space="preserve">
</t>
    </r>
    <r>
      <rPr>
        <i/>
        <sz val="11"/>
        <color theme="0"/>
        <rFont val="Verdana"/>
        <family val="2"/>
      </rPr>
      <t xml:space="preserve">(geldbedragen exclusief BTW en prijspeil 2022)
</t>
    </r>
  </si>
  <si>
    <t>Communicatie/geluiden</t>
  </si>
  <si>
    <t>Spraak-/intercominstallaties</t>
  </si>
  <si>
    <t>Tesselschadelaan, 3842 GA Harderwijk</t>
  </si>
  <si>
    <r>
      <rPr>
        <b/>
        <sz val="20"/>
        <color theme="0"/>
        <rFont val="Verdana"/>
        <family val="2"/>
      </rPr>
      <t xml:space="preserve">
Aciviteiten en elementenlijst preventief onderhoud 2023-2026
CBR Harderwijk</t>
    </r>
    <r>
      <rPr>
        <i/>
        <sz val="14"/>
        <color theme="0"/>
        <rFont val="Verdana"/>
        <family val="2"/>
      </rPr>
      <t xml:space="preserve">
</t>
    </r>
    <r>
      <rPr>
        <i/>
        <sz val="11"/>
        <color theme="0"/>
        <rFont val="Verdana"/>
        <family val="2"/>
      </rPr>
      <t xml:space="preserve">(geldbedragen exclusief BTW en prijspeil 2022)
</t>
    </r>
  </si>
  <si>
    <t>r.1</t>
  </si>
  <si>
    <t>Businesspark Friesland-West 41, 8448 MT Heerenveen</t>
  </si>
  <si>
    <r>
      <rPr>
        <b/>
        <sz val="20"/>
        <color theme="0"/>
        <rFont val="Verdana"/>
        <family val="2"/>
      </rPr>
      <t xml:space="preserve">
Aciviteiten en elementenlijst preventief onderhoud 2023-2026
CBR Heerenveen</t>
    </r>
    <r>
      <rPr>
        <i/>
        <sz val="14"/>
        <color theme="0"/>
        <rFont val="Verdana"/>
        <family val="2"/>
      </rPr>
      <t xml:space="preserve">
</t>
    </r>
    <r>
      <rPr>
        <i/>
        <sz val="11"/>
        <color theme="0"/>
        <rFont val="Verdana"/>
        <family val="2"/>
      </rPr>
      <t xml:space="preserve">(geldbedragen exclusief BTW en prijspeil 2022)
</t>
    </r>
  </si>
  <si>
    <t>r.2,3</t>
  </si>
  <si>
    <t>r.4,5</t>
  </si>
  <si>
    <t>Oude Trambaan 27b, 6049 GT Herten</t>
  </si>
  <si>
    <r>
      <rPr>
        <b/>
        <sz val="20"/>
        <color theme="0"/>
        <rFont val="Verdana"/>
        <family val="2"/>
      </rPr>
      <t xml:space="preserve">
Aciviteiten en elementenlijst preventief onderhoud 2023-2026
CBR Herten (Roermond)</t>
    </r>
    <r>
      <rPr>
        <i/>
        <sz val="14"/>
        <color theme="0"/>
        <rFont val="Verdana"/>
        <family val="2"/>
      </rPr>
      <t xml:space="preserve">
</t>
    </r>
    <r>
      <rPr>
        <i/>
        <sz val="11"/>
        <color theme="0"/>
        <rFont val="Verdana"/>
        <family val="2"/>
      </rPr>
      <t xml:space="preserve">(geldbedragen exclusief BTW en prijspeil 2022)
</t>
    </r>
  </si>
  <si>
    <t>Overheaddeur</t>
  </si>
  <si>
    <t>Gasgestookt HR 28 kW</t>
  </si>
  <si>
    <t>D.1/ r.3, 1.5</t>
  </si>
  <si>
    <t>Entree, gang (r.4) en PEC-zaal</t>
  </si>
  <si>
    <t>Grote Beer 20, 7904 LW Hoogeveen</t>
  </si>
  <si>
    <r>
      <rPr>
        <b/>
        <sz val="20"/>
        <color theme="0"/>
        <rFont val="Verdana"/>
        <family val="2"/>
      </rPr>
      <t xml:space="preserve">
Aciviteiten en elementenlijst preventief onderhoud 2023-2026
CBR Hoogeveen</t>
    </r>
    <r>
      <rPr>
        <i/>
        <sz val="14"/>
        <color theme="0"/>
        <rFont val="Verdana"/>
        <family val="2"/>
      </rPr>
      <t xml:space="preserve">
</t>
    </r>
    <r>
      <rPr>
        <i/>
        <sz val="11"/>
        <color theme="0"/>
        <rFont val="Verdana"/>
        <family val="2"/>
      </rPr>
      <t xml:space="preserve">(geldbedragen exclusief BTW en prijspeil 2022)
</t>
    </r>
  </si>
  <si>
    <t>28 camera's incl. randapparatuur</t>
  </si>
  <si>
    <t>r.4</t>
  </si>
  <si>
    <t>Holenweg 14G, 1624 PB Hoorn</t>
  </si>
  <si>
    <r>
      <rPr>
        <b/>
        <sz val="20"/>
        <color theme="0"/>
        <rFont val="Verdana"/>
        <family val="2"/>
      </rPr>
      <t xml:space="preserve">
Aciviteiten en elementenlijst preventief onderhoud 2023-2026
CBR Hoorn</t>
    </r>
    <r>
      <rPr>
        <i/>
        <sz val="14"/>
        <color theme="0"/>
        <rFont val="Verdana"/>
        <family val="2"/>
      </rPr>
      <t xml:space="preserve">
</t>
    </r>
    <r>
      <rPr>
        <i/>
        <sz val="11"/>
        <color theme="0"/>
        <rFont val="Verdana"/>
        <family val="2"/>
      </rPr>
      <t xml:space="preserve">(geldbedragen exclusief BTW en prijspeil 2022)
</t>
    </r>
  </si>
  <si>
    <t>Spekhofstraat 24, 6466 LZ Kerkrade</t>
  </si>
  <si>
    <r>
      <rPr>
        <b/>
        <sz val="20"/>
        <color theme="0"/>
        <rFont val="Verdana"/>
        <family val="2"/>
      </rPr>
      <t xml:space="preserve">
Aciviteiten en elementenlijst preventief onderhoud 2023-2026
CBR Kerkrade</t>
    </r>
    <r>
      <rPr>
        <i/>
        <sz val="14"/>
        <color theme="0"/>
        <rFont val="Verdana"/>
        <family val="2"/>
      </rPr>
      <t xml:space="preserve">
</t>
    </r>
    <r>
      <rPr>
        <i/>
        <sz val="11"/>
        <color theme="0"/>
        <rFont val="Verdana"/>
        <family val="2"/>
      </rPr>
      <t xml:space="preserve">(geldbedragen exclusief BTW en prijspeil 2022)
</t>
    </r>
  </si>
  <si>
    <t>Handbediend</t>
  </si>
  <si>
    <t>D.1/ r.13,14</t>
  </si>
  <si>
    <t>Multisplit-systeem buitendeel 10 - 15 kW</t>
  </si>
  <si>
    <t>D.1/ r.11</t>
  </si>
  <si>
    <t>r.2,11</t>
  </si>
  <si>
    <t>r.11,13</t>
  </si>
  <si>
    <t>Entree, stalling en PEC-zaal</t>
  </si>
  <si>
    <t>Douwe Tammingawei 30, 8914 BK Leeuwarden</t>
  </si>
  <si>
    <r>
      <rPr>
        <b/>
        <sz val="20"/>
        <color theme="0"/>
        <rFont val="Verdana"/>
        <family val="2"/>
      </rPr>
      <t xml:space="preserve">
Aciviteiten en elementenlijst preventief onderhoud 2023-2026
CBR Leeuwarden</t>
    </r>
    <r>
      <rPr>
        <i/>
        <sz val="14"/>
        <color theme="0"/>
        <rFont val="Verdana"/>
        <family val="2"/>
      </rPr>
      <t xml:space="preserve">
</t>
    </r>
    <r>
      <rPr>
        <i/>
        <sz val="11"/>
        <color theme="0"/>
        <rFont val="Verdana"/>
        <family val="2"/>
      </rPr>
      <t xml:space="preserve">(geldbedragen exclusief BTW en prijspeil 2022)
</t>
    </r>
  </si>
  <si>
    <t>r. 17b</t>
  </si>
  <si>
    <t>Smaragdlaan 99a, 2332 JP Leiden</t>
  </si>
  <si>
    <r>
      <rPr>
        <b/>
        <sz val="20"/>
        <color theme="0"/>
        <rFont val="Verdana"/>
        <family val="2"/>
      </rPr>
      <t xml:space="preserve">
Aciviteiten en elementenlijst preventief onderhoud 2023-2026
CBR Leiden</t>
    </r>
    <r>
      <rPr>
        <i/>
        <sz val="14"/>
        <color theme="0"/>
        <rFont val="Verdana"/>
        <family val="2"/>
      </rPr>
      <t xml:space="preserve">
</t>
    </r>
    <r>
      <rPr>
        <i/>
        <sz val="11"/>
        <color theme="0"/>
        <rFont val="Verdana"/>
        <family val="2"/>
      </rPr>
      <t xml:space="preserve">(geldbedragen exclusief BTW en prijspeil 2022)
</t>
    </r>
  </si>
  <si>
    <t>Fokkerstraat 21 te Leusden</t>
  </si>
  <si>
    <r>
      <rPr>
        <b/>
        <sz val="20"/>
        <color theme="0"/>
        <rFont val="Verdana"/>
        <family val="2"/>
      </rPr>
      <t xml:space="preserve">
Aciviteiten en elementenlijst preventief onderhoud 2023-2026
CBR Leusden</t>
    </r>
    <r>
      <rPr>
        <i/>
        <sz val="14"/>
        <color theme="0"/>
        <rFont val="Verdana"/>
        <family val="2"/>
      </rPr>
      <t xml:space="preserve">
</t>
    </r>
    <r>
      <rPr>
        <i/>
        <sz val="11"/>
        <color theme="0"/>
        <rFont val="Verdana"/>
        <family val="2"/>
      </rPr>
      <t xml:space="preserve">(geldbedragen exclusief BTW en prijspeil 2022)
</t>
    </r>
  </si>
  <si>
    <t>Automatische schuifdeuren</t>
  </si>
  <si>
    <t>Entreepartij - in- en exterieur</t>
  </si>
  <si>
    <t>Gasgestookt HR 160 kW</t>
  </si>
  <si>
    <t>Boiler elektrisch</t>
  </si>
  <si>
    <t>80 liter</t>
  </si>
  <si>
    <t>r. 0.16</t>
  </si>
  <si>
    <t>Multisplit-Systeem buitendeel 40 - 50 kW</t>
  </si>
  <si>
    <t>r.0.01/0.01a</t>
  </si>
  <si>
    <t>Onderhouden/inspecteren</t>
  </si>
  <si>
    <t>Handbedienbaar</t>
  </si>
  <si>
    <t>Stadionplein 34-37-40, 6225 XW Maastricht</t>
  </si>
  <si>
    <r>
      <rPr>
        <b/>
        <sz val="20"/>
        <color theme="0"/>
        <rFont val="Verdana"/>
        <family val="2"/>
      </rPr>
      <t xml:space="preserve">
Aciviteiten en elementenlijst preventief onderhoud 2023-2026
CBR Maastricht</t>
    </r>
    <r>
      <rPr>
        <i/>
        <sz val="14"/>
        <color theme="0"/>
        <rFont val="Verdana"/>
        <family val="2"/>
      </rPr>
      <t xml:space="preserve">
</t>
    </r>
    <r>
      <rPr>
        <i/>
        <sz val="11"/>
        <color theme="0"/>
        <rFont val="Verdana"/>
        <family val="2"/>
      </rPr>
      <t xml:space="preserve">(geldbedragen exclusief BTW en prijspeil 2022)
</t>
    </r>
  </si>
  <si>
    <t>G./ r.1</t>
  </si>
  <si>
    <t>Multiplit-systeem binnen- en buitendeel 5 - 7 kW</t>
  </si>
  <si>
    <t>G./ r.4</t>
  </si>
  <si>
    <t>Multiplit-systeem binnen- en buitendeel 7 - 10 kW</t>
  </si>
  <si>
    <t>D.1/ r.13</t>
  </si>
  <si>
    <t>Blankenstein 230, 7943 PG Meppel</t>
  </si>
  <si>
    <r>
      <rPr>
        <b/>
        <sz val="20"/>
        <color theme="0"/>
        <rFont val="Verdana"/>
        <family val="2"/>
      </rPr>
      <t xml:space="preserve">
Aciviteiten en elementenlijst preventief onderhoud 2023-2026
CBR Meppel</t>
    </r>
    <r>
      <rPr>
        <i/>
        <sz val="14"/>
        <color theme="0"/>
        <rFont val="Verdana"/>
        <family val="2"/>
      </rPr>
      <t xml:space="preserve">
</t>
    </r>
    <r>
      <rPr>
        <i/>
        <sz val="11"/>
        <color theme="0"/>
        <rFont val="Verdana"/>
        <family val="2"/>
      </rPr>
      <t xml:space="preserve">(geldbedragen exclusief BTW en prijspeil 2022)
</t>
    </r>
  </si>
  <si>
    <t>r.2,3,4,12</t>
  </si>
  <si>
    <t>Geldropseweg 10, 5731 AM Mierlo</t>
  </si>
  <si>
    <r>
      <rPr>
        <b/>
        <sz val="20"/>
        <color theme="0"/>
        <rFont val="Verdana"/>
        <family val="2"/>
      </rPr>
      <t xml:space="preserve">
Aciviteiten en elementenlijst preventief onderhoud 2023-2026
CBR Mierlo (Helmond)</t>
    </r>
    <r>
      <rPr>
        <i/>
        <sz val="14"/>
        <color theme="0"/>
        <rFont val="Verdana"/>
        <family val="2"/>
      </rPr>
      <t xml:space="preserve">
</t>
    </r>
    <r>
      <rPr>
        <i/>
        <sz val="11"/>
        <color theme="0"/>
        <rFont val="Verdana"/>
        <family val="2"/>
      </rPr>
      <t xml:space="preserve">(geldbedragen exclusief BTW en prijspeil 2022)
</t>
    </r>
  </si>
  <si>
    <t>Onderhoudscontract inzake de paniekdrukkers via Trigion</t>
  </si>
  <si>
    <t>Wijchenseweg 2, 6537 TL Nijmegen</t>
  </si>
  <si>
    <r>
      <rPr>
        <b/>
        <sz val="20"/>
        <color theme="0"/>
        <rFont val="Verdana"/>
        <family val="2"/>
      </rPr>
      <t xml:space="preserve">
Aciviteiten en elementenlijst preventief onderhoud 2023-2026
CBR Nijmegen</t>
    </r>
    <r>
      <rPr>
        <i/>
        <sz val="14"/>
        <color theme="0"/>
        <rFont val="Verdana"/>
        <family val="2"/>
      </rPr>
      <t xml:space="preserve">
</t>
    </r>
    <r>
      <rPr>
        <i/>
        <sz val="11"/>
        <color theme="0"/>
        <rFont val="Verdana"/>
        <family val="2"/>
      </rPr>
      <t xml:space="preserve">(geldbedragen exclusief BTW en prijspeil 2022)
</t>
    </r>
  </si>
  <si>
    <t>049</t>
  </si>
  <si>
    <t>318711</t>
  </si>
  <si>
    <t>Buitenzonwering</t>
  </si>
  <si>
    <t>Handbediende uitvalschermen</t>
  </si>
  <si>
    <t>m1</t>
  </si>
  <si>
    <t>318740</t>
  </si>
  <si>
    <t>Aanlijnvoorzieningen etc.</t>
  </si>
  <si>
    <t>511010</t>
  </si>
  <si>
    <t xml:space="preserve">CV-ketels </t>
  </si>
  <si>
    <t>Gasgestookt HR 24 kW en 28 kW</t>
  </si>
  <si>
    <t>XX liter</t>
  </si>
  <si>
    <t>572104</t>
  </si>
  <si>
    <t>0.875 m3/s</t>
  </si>
  <si>
    <t>D1</t>
  </si>
  <si>
    <t>CV-ruimte</t>
  </si>
  <si>
    <t>8 camera's incl. randapparatuur</t>
  </si>
  <si>
    <t>652214</t>
  </si>
  <si>
    <t>Lange Kleiweg 30, 2288 GK Rijswijk</t>
  </si>
  <si>
    <r>
      <rPr>
        <b/>
        <sz val="20"/>
        <color theme="0"/>
        <rFont val="Verdana"/>
        <family val="2"/>
      </rPr>
      <t xml:space="preserve">
Aciviteiten en elementenlijst preventief onderhoud 2023-2026
CBR Rijswijk (LKW30 - HQ)</t>
    </r>
    <r>
      <rPr>
        <i/>
        <sz val="14"/>
        <color theme="0"/>
        <rFont val="Verdana"/>
        <family val="2"/>
      </rPr>
      <t xml:space="preserve">
</t>
    </r>
    <r>
      <rPr>
        <i/>
        <sz val="11"/>
        <color theme="0"/>
        <rFont val="Verdana"/>
        <family val="2"/>
      </rPr>
      <t xml:space="preserve">(geldbedragen exclusief BTW en prijspeil 2022)
</t>
    </r>
  </si>
  <si>
    <t>068</t>
  </si>
  <si>
    <t>parkeerkelder</t>
  </si>
  <si>
    <t>Entreepartij - ex- en interieur</t>
  </si>
  <si>
    <t>Entree's</t>
  </si>
  <si>
    <t>Screens</t>
  </si>
  <si>
    <t>Elektrisch bediend</t>
  </si>
  <si>
    <t>stk.</t>
  </si>
  <si>
    <t>d.1, d.2, d.4, d5</t>
  </si>
  <si>
    <t>Dakafwerking vlak, bitumen</t>
  </si>
  <si>
    <t xml:space="preserve">bitumineuze dakbedekking </t>
  </si>
  <si>
    <t>D tpv. entree voorgevel</t>
  </si>
  <si>
    <t>Technisch reinigen</t>
  </si>
  <si>
    <t>Gasgestookt HR 45 en 650 kW</t>
  </si>
  <si>
    <t>511022</t>
  </si>
  <si>
    <t>Gasgestookt HR 650 kW</t>
  </si>
  <si>
    <t>551210</t>
  </si>
  <si>
    <t>55204002</t>
  </si>
  <si>
    <t>Condensor 20 - 30 kW</t>
  </si>
  <si>
    <t xml:space="preserve"> AlfaLaval </t>
  </si>
  <si>
    <t xml:space="preserve"> Carrier - 70 kW</t>
  </si>
  <si>
    <t xml:space="preserve"> Trane - 264 kW</t>
  </si>
  <si>
    <t xml:space="preserve"> Trane - 264 kW en Carrier - 70 kW</t>
  </si>
  <si>
    <t>572105</t>
  </si>
  <si>
    <t>Ventilatievoorziening - lokaal</t>
  </si>
  <si>
    <t>Dakventilator 1,39 m3/s</t>
  </si>
  <si>
    <t>Stoombevochtigers</t>
  </si>
  <si>
    <t>in LBK-ruimte</t>
  </si>
  <si>
    <t>42 camera's incl. randapparatuur</t>
  </si>
  <si>
    <t>Lange Kleiweg 54, 2292 GK Rijswijk</t>
  </si>
  <si>
    <r>
      <rPr>
        <b/>
        <sz val="20"/>
        <color theme="0"/>
        <rFont val="Verdana"/>
        <family val="2"/>
      </rPr>
      <t xml:space="preserve">
Aciviteiten en elementenlijst preventief onderhoud 2023-2026
CBR Rijswijk (LKW 54)</t>
    </r>
    <r>
      <rPr>
        <i/>
        <sz val="14"/>
        <color theme="0"/>
        <rFont val="Verdana"/>
        <family val="2"/>
      </rPr>
      <t xml:space="preserve">
</t>
    </r>
    <r>
      <rPr>
        <i/>
        <sz val="11"/>
        <color theme="0"/>
        <rFont val="Verdana"/>
        <family val="2"/>
      </rPr>
      <t xml:space="preserve">(geldbedragen exclusief BTW en prijspeil 2022)
</t>
    </r>
  </si>
  <si>
    <t>Lange Kleiweg 60, 2289 GK Rijswijk</t>
  </si>
  <si>
    <r>
      <rPr>
        <b/>
        <sz val="20"/>
        <color theme="0"/>
        <rFont val="Verdana"/>
        <family val="2"/>
      </rPr>
      <t xml:space="preserve">
Aciviteiten en elementenlijst preventief onderhoud 2023-2026
CBR Rijswijk (LKW 60)</t>
    </r>
    <r>
      <rPr>
        <i/>
        <sz val="14"/>
        <color theme="0"/>
        <rFont val="Verdana"/>
        <family val="2"/>
      </rPr>
      <t xml:space="preserve">
</t>
    </r>
    <r>
      <rPr>
        <i/>
        <sz val="11"/>
        <color theme="0"/>
        <rFont val="Verdana"/>
        <family val="2"/>
      </rPr>
      <t xml:space="preserve">(geldbedragen exclusief BTW en prijspeil 2022)
</t>
    </r>
  </si>
  <si>
    <t>5 camera's incl. randapparatuur</t>
  </si>
  <si>
    <t>Elektrische deuropeners</t>
  </si>
  <si>
    <t>b.g. en 1e verdieping tussen hal en kantoor</t>
  </si>
  <si>
    <t>r.01 en 1.1</t>
  </si>
  <si>
    <t>Lange Kleiweg 62, 2291 GK Rijswijk</t>
  </si>
  <si>
    <r>
      <rPr>
        <b/>
        <sz val="20"/>
        <color theme="0"/>
        <rFont val="Verdana"/>
        <family val="2"/>
      </rPr>
      <t xml:space="preserve">
Aciviteiten en elementenlijst preventief onderhoud 2023-2026
CBR Rijswijk (LKW 62)</t>
    </r>
    <r>
      <rPr>
        <i/>
        <sz val="14"/>
        <color theme="0"/>
        <rFont val="Verdana"/>
        <family val="2"/>
      </rPr>
      <t xml:space="preserve">
</t>
    </r>
    <r>
      <rPr>
        <i/>
        <sz val="11"/>
        <color theme="0"/>
        <rFont val="Verdana"/>
        <family val="2"/>
      </rPr>
      <t xml:space="preserve">(geldbedragen exclusief BTW en prijspeil 2022)
</t>
    </r>
  </si>
  <si>
    <t>Marie Curieweg 5b, 4389 WB Ritthem</t>
  </si>
  <si>
    <r>
      <rPr>
        <b/>
        <sz val="20"/>
        <color theme="0"/>
        <rFont val="Verdana"/>
        <family val="2"/>
      </rPr>
      <t xml:space="preserve">
Aciviteiten en elementenlijst preventief onderhoud 2023-2026
CBR Ritthem (Vlissingen)</t>
    </r>
    <r>
      <rPr>
        <i/>
        <sz val="14"/>
        <color theme="0"/>
        <rFont val="Verdana"/>
        <family val="2"/>
      </rPr>
      <t xml:space="preserve">
</t>
    </r>
    <r>
      <rPr>
        <i/>
        <sz val="11"/>
        <color theme="0"/>
        <rFont val="Verdana"/>
        <family val="2"/>
      </rPr>
      <t xml:space="preserve">(geldbedragen exclusief BTW en prijspeil 2022)
</t>
    </r>
  </si>
  <si>
    <t>entree en praktijkzaal</t>
  </si>
  <si>
    <t>De Stik 12, 4703 SZ Roosendaal</t>
  </si>
  <si>
    <r>
      <rPr>
        <b/>
        <sz val="20"/>
        <color theme="0"/>
        <rFont val="Verdana"/>
        <family val="2"/>
      </rPr>
      <t xml:space="preserve">
Aciviteiten en elementenlijst preventief onderhoud 2023-2026
CBR Roosendaal</t>
    </r>
    <r>
      <rPr>
        <i/>
        <sz val="14"/>
        <color theme="0"/>
        <rFont val="Verdana"/>
        <family val="2"/>
      </rPr>
      <t xml:space="preserve">
</t>
    </r>
    <r>
      <rPr>
        <i/>
        <sz val="11"/>
        <color theme="0"/>
        <rFont val="Verdana"/>
        <family val="2"/>
      </rPr>
      <t xml:space="preserve">(geldbedragen exclusief BTW en prijspeil 2022)
</t>
    </r>
  </si>
  <si>
    <t>Faecaliënpomp</t>
  </si>
  <si>
    <t>Opvoerinstallatie riolering</t>
  </si>
  <si>
    <t>r.1,2</t>
  </si>
  <si>
    <t>Noorderbocht 25 te Rotterdam</t>
  </si>
  <si>
    <r>
      <rPr>
        <b/>
        <sz val="20"/>
        <color theme="0"/>
        <rFont val="Verdana"/>
        <family val="2"/>
      </rPr>
      <t xml:space="preserve">
Aciviteiten en elementenlijst preventief onderhoud 2023-2026
CBR Rotterdam</t>
    </r>
    <r>
      <rPr>
        <i/>
        <sz val="14"/>
        <color theme="0"/>
        <rFont val="Verdana"/>
        <family val="2"/>
      </rPr>
      <t xml:space="preserve">
</t>
    </r>
    <r>
      <rPr>
        <i/>
        <sz val="11"/>
        <color theme="0"/>
        <rFont val="Verdana"/>
        <family val="2"/>
      </rPr>
      <t xml:space="preserve">(geldbedragen exclusief BTW en prijspeil 2022)
</t>
    </r>
  </si>
  <si>
    <t>070</t>
  </si>
  <si>
    <t>&gt; 50</t>
  </si>
  <si>
    <t>316101</t>
  </si>
  <si>
    <t>Tourniquet handbediend</t>
  </si>
  <si>
    <t>Entreepartij</t>
  </si>
  <si>
    <t>g.1a</t>
  </si>
  <si>
    <t>326002</t>
  </si>
  <si>
    <t>Automatische draaideur</t>
  </si>
  <si>
    <t>d.1- d.3</t>
  </si>
  <si>
    <t>Geen typegegevens aanwezig</t>
  </si>
  <si>
    <t>Beg.gr. 3x, 1e verd. 5x</t>
  </si>
  <si>
    <t>Beg.gr. en verdieping</t>
  </si>
  <si>
    <t>Beg.gr.3x, 1e verd. 4x</t>
  </si>
  <si>
    <t>905209</t>
  </si>
  <si>
    <t>Leidingen PVC/PE</t>
  </si>
  <si>
    <t>Terreinleidingen/riolering/hwa</t>
  </si>
  <si>
    <t>Doorspuiten</t>
  </si>
  <si>
    <t>Jaarlijks doorspuiten leidingen</t>
  </si>
  <si>
    <t>Sportlaan 2A, 4209 AX Schelluinen</t>
  </si>
  <si>
    <r>
      <rPr>
        <b/>
        <sz val="20"/>
        <color theme="0"/>
        <rFont val="Verdana"/>
        <family val="2"/>
      </rPr>
      <t xml:space="preserve">
Aciviteiten en elementenlijst preventief onderhoud 2023-2026
CBR Schelluinen (Gorinchem)</t>
    </r>
    <r>
      <rPr>
        <i/>
        <sz val="14"/>
        <color theme="0"/>
        <rFont val="Verdana"/>
        <family val="2"/>
      </rPr>
      <t xml:space="preserve">
</t>
    </r>
    <r>
      <rPr>
        <i/>
        <sz val="11"/>
        <color theme="0"/>
        <rFont val="Verdana"/>
        <family val="2"/>
      </rPr>
      <t xml:space="preserve">(geldbedragen exclusief BTW en prijspeil 2022)
</t>
    </r>
  </si>
  <si>
    <t>26 + 66 (bezoekers)</t>
  </si>
  <si>
    <t>r.6</t>
  </si>
  <si>
    <t>r.3,11</t>
  </si>
  <si>
    <t>r.3,5,18</t>
  </si>
  <si>
    <t>Smiddstraat 6, 8601 WB Sneek</t>
  </si>
  <si>
    <r>
      <rPr>
        <b/>
        <sz val="20"/>
        <color theme="0"/>
        <rFont val="Verdana"/>
        <family val="2"/>
      </rPr>
      <t xml:space="preserve">
Aciviteiten en elementenlijst preventief onderhoud 2023-2026
CBR Sneek</t>
    </r>
    <r>
      <rPr>
        <i/>
        <sz val="14"/>
        <color theme="0"/>
        <rFont val="Verdana"/>
        <family val="2"/>
      </rPr>
      <t xml:space="preserve">
</t>
    </r>
    <r>
      <rPr>
        <i/>
        <sz val="11"/>
        <color theme="0"/>
        <rFont val="Verdana"/>
        <family val="2"/>
      </rPr>
      <t xml:space="preserve">(geldbedragen exclusief BTW en prijspeil 2022)
</t>
    </r>
  </si>
  <si>
    <t>Curieweg 19, 3208 KJ Spijkenisse</t>
  </si>
  <si>
    <r>
      <rPr>
        <b/>
        <sz val="20"/>
        <color theme="0"/>
        <rFont val="Verdana"/>
        <family val="2"/>
      </rPr>
      <t xml:space="preserve">
Aciviteiten en elementenlijst preventief onderhoud 2023-2026
CBR Spijkenisse</t>
    </r>
    <r>
      <rPr>
        <i/>
        <sz val="14"/>
        <color theme="0"/>
        <rFont val="Verdana"/>
        <family val="2"/>
      </rPr>
      <t xml:space="preserve">
</t>
    </r>
    <r>
      <rPr>
        <i/>
        <sz val="11"/>
        <color theme="0"/>
        <rFont val="Verdana"/>
        <family val="2"/>
      </rPr>
      <t xml:space="preserve">(geldbedragen exclusief BTW en prijspeil 2022)
</t>
    </r>
  </si>
  <si>
    <t>2 camera's incl. randapparatuur</t>
  </si>
  <si>
    <t>r.3,4,6</t>
  </si>
  <si>
    <t>r.2 en tussengang</t>
  </si>
  <si>
    <t>Handelspoort 3A, 4538 BN Terneuzen</t>
  </si>
  <si>
    <r>
      <rPr>
        <b/>
        <sz val="20"/>
        <color theme="0"/>
        <rFont val="Verdana"/>
        <family val="2"/>
      </rPr>
      <t xml:space="preserve">
Aciviteiten en elementenlijst preventief onderhoud 2023-2026
CBR Terneuzen</t>
    </r>
    <r>
      <rPr>
        <i/>
        <sz val="14"/>
        <color theme="0"/>
        <rFont val="Verdana"/>
        <family val="2"/>
      </rPr>
      <t xml:space="preserve">
</t>
    </r>
    <r>
      <rPr>
        <i/>
        <sz val="11"/>
        <color theme="0"/>
        <rFont val="Verdana"/>
        <family val="2"/>
      </rPr>
      <t xml:space="preserve">(geldbedragen exclusief BTW en prijspeil 2022)
</t>
    </r>
  </si>
  <si>
    <t>15+</t>
  </si>
  <si>
    <t>r.1.6</t>
  </si>
  <si>
    <t>r.1.1</t>
  </si>
  <si>
    <t>Entree en praktijkzaal</t>
  </si>
  <si>
    <t>Stephensonstraat 25, 4004 JA Tiel</t>
  </si>
  <si>
    <r>
      <rPr>
        <b/>
        <sz val="20"/>
        <color theme="0"/>
        <rFont val="Verdana"/>
        <family val="2"/>
      </rPr>
      <t xml:space="preserve">
Aciviteiten en elementenlijst preventief onderhoud 2023-2026
CBR Tiel</t>
    </r>
    <r>
      <rPr>
        <i/>
        <sz val="14"/>
        <color theme="0"/>
        <rFont val="Verdana"/>
        <family val="2"/>
      </rPr>
      <t xml:space="preserve">
</t>
    </r>
    <r>
      <rPr>
        <i/>
        <sz val="11"/>
        <color theme="0"/>
        <rFont val="Verdana"/>
        <family val="2"/>
      </rPr>
      <t xml:space="preserve">(geldbedragen exclusief BTW en prijspeil 2022)
</t>
    </r>
  </si>
  <si>
    <t>r.2,8</t>
  </si>
  <si>
    <t>r.8,11,12</t>
  </si>
  <si>
    <t>Mauritslaan 49, 6129 EL Urmond</t>
  </si>
  <si>
    <r>
      <rPr>
        <b/>
        <sz val="20"/>
        <color theme="0"/>
        <rFont val="Verdana"/>
        <family val="2"/>
      </rPr>
      <t xml:space="preserve">
Aciviteiten en elementenlijst preventief onderhoud 2023-2026
CBR Urmond</t>
    </r>
    <r>
      <rPr>
        <i/>
        <sz val="14"/>
        <color theme="0"/>
        <rFont val="Verdana"/>
        <family val="2"/>
      </rPr>
      <t xml:space="preserve">
</t>
    </r>
    <r>
      <rPr>
        <i/>
        <sz val="11"/>
        <color theme="0"/>
        <rFont val="Verdana"/>
        <family val="2"/>
      </rPr>
      <t xml:space="preserve">(geldbedragen exclusief BTW en prijspeil 2022)
</t>
    </r>
  </si>
  <si>
    <t>Mississippidreef 151a, 3565 CE Utrecht</t>
  </si>
  <si>
    <r>
      <rPr>
        <b/>
        <sz val="20"/>
        <color theme="0"/>
        <rFont val="Verdana"/>
        <family val="2"/>
      </rPr>
      <t xml:space="preserve">
Aciviteiten en elementenlijst preventief onderhoud 2023-2026
CBR Utrecht</t>
    </r>
    <r>
      <rPr>
        <i/>
        <sz val="14"/>
        <color theme="0"/>
        <rFont val="Verdana"/>
        <family val="2"/>
      </rPr>
      <t xml:space="preserve">
</t>
    </r>
    <r>
      <rPr>
        <i/>
        <sz val="11"/>
        <color theme="0"/>
        <rFont val="Verdana"/>
        <family val="2"/>
      </rPr>
      <t xml:space="preserve">(geldbedragen exclusief BTW en prijspeil 2022)
</t>
    </r>
  </si>
  <si>
    <t>044</t>
  </si>
  <si>
    <t>Jaarlijkse onderhouds- en inspectiebeurt, i.c.m. jaarlijkse controle van de aanlijnvoorzieningen</t>
  </si>
  <si>
    <t>Jaarlijkse controle van de (deels nieuw aangebrachte) aanlijnvoorzieningen i.c.m. onderhouds-/ en inspectiebeurt van de dakbedekking. Uitvoering in overleg met Vechtse Banen, een deel van de dakbedekking is gemeenschappelijk</t>
  </si>
  <si>
    <t>Split-Systeem binnen- en buitendeel 5 - 7 kW</t>
  </si>
  <si>
    <t>Split-Systeem binnen- en buitendeel 10 - 15 kW</t>
  </si>
  <si>
    <t>Nieuw opgestelde units, koudemiddel : 5-50 ton CO2-equivalent (3-30 kg koudemiddel)</t>
  </si>
  <si>
    <t>577146</t>
  </si>
  <si>
    <t>Toegang parkeerterrein</t>
  </si>
  <si>
    <t xml:space="preserve">Opmerking : </t>
  </si>
  <si>
    <t>de overige installaties binnen deze locatie worden onderhouden</t>
  </si>
  <si>
    <t>via Vechtse Banen en vallen buiten de scope van deze aanbesteding</t>
  </si>
  <si>
    <t>Antoniusplein 2, 5921 GV Venlo</t>
  </si>
  <si>
    <r>
      <rPr>
        <b/>
        <sz val="20"/>
        <color theme="0"/>
        <rFont val="Verdana"/>
        <family val="2"/>
      </rPr>
      <t xml:space="preserve">
Aciviteiten en elementenlijst preventief onderhoud 2023-2026
CBR Venlo</t>
    </r>
    <r>
      <rPr>
        <i/>
        <sz val="14"/>
        <color theme="0"/>
        <rFont val="Verdana"/>
        <family val="2"/>
      </rPr>
      <t xml:space="preserve">
</t>
    </r>
    <r>
      <rPr>
        <i/>
        <sz val="11"/>
        <color theme="0"/>
        <rFont val="Verdana"/>
        <family val="2"/>
      </rPr>
      <t xml:space="preserve">(geldbedragen exclusief BTW en prijspeil 2022)
</t>
    </r>
  </si>
  <si>
    <t>CBR deel 2008 (voorzijde 1865)</t>
  </si>
  <si>
    <t>Risseweg 46, 6004 RM Weert</t>
  </si>
  <si>
    <r>
      <rPr>
        <b/>
        <sz val="20"/>
        <color theme="0"/>
        <rFont val="Verdana"/>
        <family val="2"/>
      </rPr>
      <t xml:space="preserve">
Aciviteiten en elementenlijst preventief onderhoud 2023-2026
CBR Weert</t>
    </r>
    <r>
      <rPr>
        <i/>
        <sz val="14"/>
        <color theme="0"/>
        <rFont val="Verdana"/>
        <family val="2"/>
      </rPr>
      <t xml:space="preserve">
</t>
    </r>
    <r>
      <rPr>
        <i/>
        <sz val="11"/>
        <color theme="0"/>
        <rFont val="Verdana"/>
        <family val="2"/>
      </rPr>
      <t xml:space="preserve">(geldbedragen exclusief BTW en prijspeil 2022)
</t>
    </r>
  </si>
  <si>
    <t>Gasgestookt</t>
  </si>
  <si>
    <t>g.3/ r.5</t>
  </si>
  <si>
    <t>g.3/ r.4</t>
  </si>
  <si>
    <t>r.5</t>
  </si>
  <si>
    <t>Zeefbaan 20A, 9672 BN Winschoten</t>
  </si>
  <si>
    <r>
      <rPr>
        <b/>
        <sz val="20"/>
        <color theme="0"/>
        <rFont val="Verdana"/>
        <family val="2"/>
      </rPr>
      <t xml:space="preserve">
Aciviteiten en elementenlijst preventief onderhoud 2023-2026
CBR Winschoten</t>
    </r>
    <r>
      <rPr>
        <i/>
        <sz val="14"/>
        <color theme="0"/>
        <rFont val="Verdana"/>
        <family val="2"/>
      </rPr>
      <t xml:space="preserve">
</t>
    </r>
    <r>
      <rPr>
        <i/>
        <sz val="11"/>
        <color theme="0"/>
        <rFont val="Verdana"/>
        <family val="2"/>
      </rPr>
      <t xml:space="preserve">(geldbedragen exclusief BTW en prijspeil 2022)
</t>
    </r>
  </si>
  <si>
    <t>r.7,8</t>
  </si>
  <si>
    <t>PEC-zaal</t>
  </si>
  <si>
    <t>Kuilpad 1, 1509 AS Zaandam</t>
  </si>
  <si>
    <r>
      <rPr>
        <b/>
        <sz val="20"/>
        <color theme="0"/>
        <rFont val="Verdana"/>
        <family val="2"/>
      </rPr>
      <t xml:space="preserve">
Aciviteiten en elementenlijst preventief onderhoud 2023-2026
CBR Zaandam</t>
    </r>
    <r>
      <rPr>
        <i/>
        <sz val="14"/>
        <color theme="0"/>
        <rFont val="Verdana"/>
        <family val="2"/>
      </rPr>
      <t xml:space="preserve">
</t>
    </r>
    <r>
      <rPr>
        <i/>
        <sz val="11"/>
        <color theme="0"/>
        <rFont val="Verdana"/>
        <family val="2"/>
      </rPr>
      <t xml:space="preserve">(geldbedragen exclusief BTW en prijspeil 2022)
</t>
    </r>
  </si>
  <si>
    <t>Zilverstraat 40, 2718 RK Zoetermeer</t>
  </si>
  <si>
    <r>
      <rPr>
        <b/>
        <sz val="20"/>
        <color theme="0"/>
        <rFont val="Verdana"/>
        <family val="2"/>
      </rPr>
      <t xml:space="preserve">
Aciviteiten en elementenlijst preventief onderhoud 2023-2026
CBR Zoetermeer</t>
    </r>
    <r>
      <rPr>
        <i/>
        <sz val="14"/>
        <color theme="0"/>
        <rFont val="Verdana"/>
        <family val="2"/>
      </rPr>
      <t xml:space="preserve">
</t>
    </r>
    <r>
      <rPr>
        <i/>
        <sz val="11"/>
        <color theme="0"/>
        <rFont val="Verdana"/>
        <family val="2"/>
      </rPr>
      <t xml:space="preserve">(geldbedragen exclusief BTW en prijspeil 2022)
</t>
    </r>
  </si>
  <si>
    <t>512110</t>
  </si>
  <si>
    <t>Atmosferische gasketels X kW</t>
  </si>
  <si>
    <t>552402</t>
  </si>
  <si>
    <t>1e etage</t>
  </si>
  <si>
    <t>577140</t>
  </si>
  <si>
    <t>B.G., 1e en 2e etage</t>
  </si>
  <si>
    <t>3 camera's incl. randapparatuur</t>
  </si>
  <si>
    <t>Branderweg 15, 8042 PD Zwolle</t>
  </si>
  <si>
    <r>
      <rPr>
        <b/>
        <sz val="20"/>
        <color theme="0"/>
        <rFont val="Verdana"/>
        <family val="2"/>
      </rPr>
      <t xml:space="preserve">
Aciviteiten en elementenlijst preventief onderhoud 2023-2026
CBR Zwolle</t>
    </r>
    <r>
      <rPr>
        <i/>
        <sz val="14"/>
        <color theme="0"/>
        <rFont val="Verdana"/>
        <family val="2"/>
      </rPr>
      <t xml:space="preserve">
</t>
    </r>
    <r>
      <rPr>
        <i/>
        <sz val="11"/>
        <color theme="0"/>
        <rFont val="Verdana"/>
        <family val="2"/>
      </rPr>
      <t xml:space="preserve">(geldbedragen exclusief BTW en prijspeil 2022)
</t>
    </r>
  </si>
  <si>
    <r>
      <rPr>
        <b/>
        <sz val="20"/>
        <color theme="0"/>
        <rFont val="Verdana"/>
        <family val="2"/>
      </rPr>
      <t xml:space="preserve">
</t>
    </r>
    <r>
      <rPr>
        <b/>
        <sz val="18"/>
        <color theme="0"/>
        <rFont val="Verdana"/>
        <family val="2"/>
      </rPr>
      <t xml:space="preserve">Prijzenblad implementatiefase, correctief onderhoud en overige werkzaamheden
</t>
    </r>
    <r>
      <rPr>
        <b/>
        <i/>
        <sz val="12"/>
        <color theme="0"/>
        <rFont val="Verdana"/>
        <family val="2"/>
      </rPr>
      <t>(alle bedragen zijn excl. BTW en prijspeil 2022)</t>
    </r>
    <r>
      <rPr>
        <i/>
        <sz val="14"/>
        <color theme="0"/>
        <rFont val="Verdana"/>
        <family val="2"/>
      </rPr>
      <t xml:space="preserve">
</t>
    </r>
  </si>
  <si>
    <t>Vast all-in tarief implementatiefase</t>
  </si>
  <si>
    <t>Tarief implementatiefase</t>
  </si>
  <si>
    <t>Fictief aantal uren per jaar</t>
  </si>
  <si>
    <t>Fictieve prijs per jaar</t>
  </si>
  <si>
    <t>All-in uurtarief correctief onderhoud</t>
  </si>
  <si>
    <t>Service- en onderhoudsmonteur Werktuigkundig (correctief onderhoud/storingen):</t>
  </si>
  <si>
    <t>Service- en onderhoudsmonteur Elektrotechnisch (correctief onderhoud/storingen):</t>
  </si>
  <si>
    <t>Service- en onderhoudsmonteur Bouwkundig (correctief onderhoud/storingen):</t>
  </si>
  <si>
    <t>Totaalbedrag fictieve prijs per jaar voor correctief onderhoud</t>
  </si>
  <si>
    <t>De onderstaande tarieven en opslagpercentages dienen opgegeven te worden, maar worden verder niet meegewogen in het onderdeel "prijs" binnen deze aanbesteding</t>
  </si>
  <si>
    <t>All-in uurtarief overige werkzaamheden</t>
  </si>
  <si>
    <t>Tekenaar:</t>
  </si>
  <si>
    <t>Calculator:</t>
  </si>
  <si>
    <t>Werkvoorbereider:</t>
  </si>
  <si>
    <t>Projectleider:</t>
  </si>
  <si>
    <t>Opslagpercentages overig</t>
  </si>
  <si>
    <t>Toeslag groot- en kleinmateriaal</t>
  </si>
  <si>
    <t>Toeslag onderaanneming</t>
  </si>
  <si>
    <t>Algemene kosten</t>
  </si>
  <si>
    <t>Winst en risico</t>
  </si>
  <si>
    <t>Projectkorting</t>
  </si>
  <si>
    <t xml:space="preserve"> </t>
  </si>
  <si>
    <t>Uurtarief tijdens werkdagen vanaf 07:00 uur tot 18:00 uur</t>
  </si>
  <si>
    <t xml:space="preserve">Uurtarief tijdens werkdagen vanaf 18:00 tot 07:00 uur </t>
  </si>
  <si>
    <t xml:space="preserve">Uurtarief tijdens weekenden en feestdagen </t>
  </si>
  <si>
    <t>uurtarief tijdens werkdagen</t>
  </si>
  <si>
    <r>
      <rPr>
        <b/>
        <sz val="20"/>
        <color theme="0"/>
        <rFont val="Verdana"/>
        <family val="2"/>
      </rPr>
      <t xml:space="preserve">
Prijzenblad 
totaal</t>
    </r>
    <r>
      <rPr>
        <i/>
        <sz val="14"/>
        <color theme="0"/>
        <rFont val="Verdana"/>
        <family val="2"/>
      </rPr>
      <t xml:space="preserve">
</t>
    </r>
    <r>
      <rPr>
        <i/>
        <sz val="11"/>
        <color theme="0"/>
        <rFont val="Verdana"/>
        <family val="2"/>
      </rPr>
      <t xml:space="preserve">(geldbedragen exclusief BTW en prijspeil 2022)
</t>
    </r>
  </si>
  <si>
    <t>Voor iedere locatie is een separaat tabblad opgesteld, hier staan de betreffende activiteiten en elementen omschreven. Alle deelprijzen per activiteit/element dienen voor alle locaties in de betreffende tabbladen ingevuld te worden (prijzen excl. BTW, prijspeil 2022). De sub-totalen per regel, per jaartal en per locatie tellen automatisch door. Tevens worden de totalen per locatie automatisch opgenomen in het tabblad "Totaalblad", u gelieve de berekende velden niet te overschrijven. Het wijzigen van het format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voorwaarden zoals opgenomen in het Beschrijvend document en de Werkomschrijving.</t>
  </si>
  <si>
    <t>Getekend voor akkoord</t>
  </si>
  <si>
    <t>Datum:</t>
  </si>
  <si>
    <t>Naam tekeningsbevoegde:</t>
  </si>
  <si>
    <t>Functie:</t>
  </si>
  <si>
    <t>Handtekening:</t>
  </si>
  <si>
    <t>Inschrijf-/beoordelingsprijs</t>
  </si>
  <si>
    <t>Inschrijver dient onderstaand slechts de geel gearceerde cellen in te vullen en de bijlage te ondertekenen. Dit werkblad rekent de door Inschrijver ingevulde waarden in de andere werkbladen om naar een totale inschrijf-/beoordelingsprijs. Het wijzigen van het format of het wijzigen van niet-gearceerde cellen,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voorwaarden zoals opgenomen in het Beschrijvend document en de Werkomschrijving.</t>
  </si>
  <si>
    <t>Prijs implementatie</t>
  </si>
  <si>
    <t>Prijs correctief onderhoud</t>
  </si>
  <si>
    <t>Prijs preventief onderhoud</t>
  </si>
  <si>
    <t>Inschrijver dient onderstaand in de geel gearceerde cellen zijn prijzen (afgerond tot twee cijfers achter de komma) exclusief BTW op te geven. Inschrijver dient slechts de geel gearceerde cellen in te vullen. De fictive aantallen genoemd in het prijzenblad dienen slechts voor de bepaling van de totale inschrijfssom. Inschrijver kan geen rechten ontlenen aan de opgegeven aantallen. Het wijzigen van het format of het wijzigen van niet-gearceerde cellen,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voorwaarden zoals opgenomen in het Beschrijvend document en de Werkomschrijving.</t>
  </si>
  <si>
    <t>Percentages invullen als: % opslag (totaal maximaal 15%)</t>
  </si>
  <si>
    <t>*) Uitsluitend de geel-gemarkeerde velden invullen, de totaaltellingen zijn berekende velden</t>
  </si>
  <si>
    <t>NSA op parkeerdek - 440 kVA</t>
  </si>
  <si>
    <t>Paniekdrukkers, géén inbraakinstallatie aanwezig</t>
  </si>
  <si>
    <t>Nieuw aangebrachte mechanische ventilatie, specs volgen asap</t>
  </si>
  <si>
    <t>Gebouw/installatie</t>
  </si>
  <si>
    <t>Installatie/iTEC</t>
  </si>
  <si>
    <t>Elektrisch bedienbaar (nieuwe levering door Heras Q4-2022)</t>
  </si>
  <si>
    <t>Elektrisch bedienbaar : PEC op begane grond, rest is handbediend</t>
  </si>
  <si>
    <t>34 camera's incl. randapparatuur (eind Q3-2022 4 stuks bijgeplaatst)</t>
  </si>
  <si>
    <t>-</t>
  </si>
  <si>
    <t>Vervallen : preventief onderhoud wordt door de verhuurder verzorgd</t>
  </si>
  <si>
    <t>Ventilatorbox</t>
  </si>
  <si>
    <t>Installatie/PEC</t>
  </si>
  <si>
    <t>Installatie/PEC-opleidingen</t>
  </si>
  <si>
    <t>Keerklepcontrole</t>
  </si>
  <si>
    <t>Jaarlijkse keerklepcontrole conform werkomschrijving uit het legionella beheerplan</t>
  </si>
  <si>
    <t>Geen waterleidinginstallatie aanwezig in gedeelte van het CBR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</si>
</sst>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
    <numFmt numFmtId="165" formatCode="&quot;€&quot;\ #,##0.00"/>
  </numFmts>
  <fonts count="25" x14ac:knownFonts="1">
    <font>
      <sz val="11"/>
      <color theme="1"/>
      <name val="Verdana"/>
      <family val="2"/>
    </font>
    <font>
      <sz val="10"/>
      <color theme="1"/>
      <name val="Verdana"/>
      <family val="2"/>
    </font>
    <font>
      <sz val="10"/>
      <color theme="0"/>
      <name val="Verdana"/>
      <family val="2"/>
    </font>
    <font>
      <b/>
      <sz val="20"/>
      <color theme="0"/>
      <name val="Verdana"/>
      <family val="2"/>
    </font>
    <font>
      <i/>
      <sz val="14"/>
      <color theme="0"/>
      <name val="Verdana"/>
      <family val="2"/>
    </font>
    <font>
      <i/>
      <sz val="11"/>
      <color theme="0"/>
      <name val="Verdana"/>
      <family val="2"/>
    </font>
    <font>
      <b/>
      <sz val="10"/>
      <color theme="1"/>
      <name val="Verdana"/>
      <family val="2"/>
    </font>
    <font>
      <sz val="10"/>
      <color rgb="FF000000"/>
      <name val="Verdana"/>
      <family val="2"/>
    </font>
    <font>
      <b/>
      <sz val="10"/>
      <color rgb="FFFF0000"/>
      <name val="Verdana"/>
      <family val="2"/>
    </font>
    <font>
      <i/>
      <sz val="9"/>
      <color theme="1"/>
      <name val="Verdana"/>
      <family val="2"/>
    </font>
    <font>
      <b/>
      <sz val="11"/>
      <color theme="1"/>
      <name val="Verdana"/>
      <family val="2"/>
    </font>
    <font>
      <b/>
      <sz val="9"/>
      <color theme="0"/>
      <name val="Verdana"/>
      <family val="2"/>
    </font>
    <font>
      <sz val="9"/>
      <color theme="1"/>
      <name val="Verdana"/>
      <family val="2"/>
    </font>
    <font>
      <b/>
      <sz val="9"/>
      <color theme="1"/>
      <name val="Verdana"/>
      <family val="2"/>
    </font>
    <font>
      <b/>
      <sz val="11"/>
      <color rgb="FFFF0000"/>
      <name val="Verdana"/>
      <family val="2"/>
    </font>
    <font>
      <sz val="11"/>
      <color theme="1"/>
      <name val="Verdana"/>
      <family val="2"/>
    </font>
    <font>
      <b/>
      <sz val="18"/>
      <color theme="0"/>
      <name val="Verdana"/>
      <family val="2"/>
    </font>
    <font>
      <b/>
      <i/>
      <sz val="12"/>
      <color theme="0"/>
      <name val="Verdana"/>
      <family val="2"/>
    </font>
    <font>
      <b/>
      <sz val="9"/>
      <color rgb="FFFF0000"/>
      <name val="Verdana"/>
      <family val="2"/>
    </font>
    <font>
      <b/>
      <sz val="9"/>
      <name val="Verdana"/>
      <family val="2"/>
    </font>
    <font>
      <b/>
      <i/>
      <sz val="9"/>
      <color theme="1"/>
      <name val="Verdana"/>
      <family val="2"/>
    </font>
    <font>
      <b/>
      <sz val="9"/>
      <color indexed="8"/>
      <name val="Verdana"/>
      <family val="2"/>
    </font>
    <font>
      <sz val="9"/>
      <color indexed="81"/>
      <name val="Tahoma"/>
      <family val="2"/>
    </font>
    <font>
      <b/>
      <sz val="9"/>
      <color indexed="81"/>
      <name val="Tahoma"/>
      <family val="2"/>
    </font>
    <font>
      <sz val="8"/>
      <name val="Verdana"/>
      <family val="2"/>
    </font>
  </fonts>
  <fills count="9">
    <fill>
      <patternFill patternType="none"/>
    </fill>
    <fill>
      <patternFill patternType="gray125"/>
    </fill>
    <fill>
      <patternFill patternType="solid">
        <fgColor theme="1" tint="0.34998626667073579"/>
        <bgColor indexed="64"/>
      </patternFill>
    </fill>
    <fill>
      <patternFill patternType="solid">
        <fgColor theme="0" tint="-0.249977111117893"/>
        <bgColor indexed="64"/>
      </patternFill>
    </fill>
    <fill>
      <patternFill patternType="solid">
        <fgColor theme="4"/>
        <bgColor indexed="64"/>
      </patternFill>
    </fill>
    <fill>
      <patternFill patternType="solid">
        <fgColor rgb="FF80808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s>
  <borders count="3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44" fontId="15" fillId="0" borderId="0" applyFont="0" applyFill="0" applyBorder="0" applyAlignment="0" applyProtection="0"/>
    <xf numFmtId="9" fontId="15" fillId="0" borderId="0" applyFont="0" applyFill="0" applyBorder="0" applyAlignment="0" applyProtection="0"/>
  </cellStyleXfs>
  <cellXfs count="136">
    <xf numFmtId="0" fontId="0" fillId="0" borderId="0" xfId="0"/>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xf numFmtId="0" fontId="1" fillId="0" borderId="4" xfId="0" quotePrefix="1" applyFont="1" applyBorder="1" applyAlignment="1">
      <alignment horizontal="left" vertical="center"/>
    </xf>
    <xf numFmtId="0" fontId="1" fillId="0" borderId="4" xfId="0" applyFont="1" applyBorder="1" applyAlignment="1">
      <alignment horizontal="left" vertical="center"/>
    </xf>
    <xf numFmtId="3" fontId="1" fillId="0" borderId="4" xfId="0" applyNumberFormat="1" applyFont="1" applyBorder="1" applyAlignment="1">
      <alignment horizontal="left" vertical="center"/>
    </xf>
    <xf numFmtId="0" fontId="1" fillId="0" borderId="0" xfId="0" applyFont="1" applyAlignment="1">
      <alignment horizontal="center"/>
    </xf>
    <xf numFmtId="0" fontId="1" fillId="0" borderId="0" xfId="0" applyFont="1" applyAlignment="1">
      <alignment horizontal="center" vertical="center"/>
    </xf>
    <xf numFmtId="0" fontId="6" fillId="0" borderId="0" xfId="0" applyFont="1" applyAlignment="1">
      <alignment horizontal="center" vertical="center"/>
    </xf>
    <xf numFmtId="0" fontId="6" fillId="3" borderId="4" xfId="0" applyFont="1" applyFill="1" applyBorder="1" applyAlignment="1">
      <alignment horizontal="center" vertical="center"/>
    </xf>
    <xf numFmtId="0" fontId="6" fillId="3" borderId="4" xfId="0" applyFont="1" applyFill="1" applyBorder="1" applyAlignment="1">
      <alignment horizontal="center" vertical="center" wrapText="1"/>
    </xf>
    <xf numFmtId="0" fontId="1" fillId="0" borderId="4" xfId="0" applyFont="1" applyBorder="1" applyAlignment="1">
      <alignment horizontal="center" vertical="center"/>
    </xf>
    <xf numFmtId="164" fontId="1" fillId="0" borderId="4" xfId="0" applyNumberFormat="1" applyFont="1" applyBorder="1" applyAlignment="1">
      <alignment horizontal="center" vertical="center"/>
    </xf>
    <xf numFmtId="0" fontId="1" fillId="0" borderId="4" xfId="0" applyFont="1" applyBorder="1" applyAlignment="1">
      <alignmen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xf>
    <xf numFmtId="164" fontId="1" fillId="0" borderId="0" xfId="0" applyNumberFormat="1" applyFont="1" applyAlignment="1">
      <alignment horizontal="center" vertical="center"/>
    </xf>
    <xf numFmtId="0" fontId="0" fillId="0" borderId="0" xfId="0" applyAlignment="1">
      <alignment horizontal="center"/>
    </xf>
    <xf numFmtId="0" fontId="0" fillId="0" borderId="0" xfId="0" applyAlignment="1">
      <alignment horizontal="center" vertical="center"/>
    </xf>
    <xf numFmtId="164" fontId="8" fillId="3" borderId="4" xfId="0" applyNumberFormat="1" applyFont="1" applyFill="1" applyBorder="1" applyAlignment="1">
      <alignment horizontal="center" vertical="center"/>
    </xf>
    <xf numFmtId="0" fontId="9" fillId="0" borderId="0" xfId="0" applyFont="1"/>
    <xf numFmtId="0" fontId="7" fillId="0" borderId="4" xfId="0" applyFont="1" applyBorder="1" applyAlignment="1">
      <alignment vertical="center" wrapText="1"/>
    </xf>
    <xf numFmtId="0" fontId="11" fillId="4" borderId="4" xfId="0" applyFont="1" applyFill="1" applyBorder="1" applyAlignment="1">
      <alignment horizontal="center" vertical="center" wrapText="1"/>
    </xf>
    <xf numFmtId="0" fontId="11" fillId="4" borderId="4" xfId="0" applyFont="1" applyFill="1" applyBorder="1" applyAlignment="1">
      <alignment horizontal="center" vertical="center"/>
    </xf>
    <xf numFmtId="0" fontId="12" fillId="0" borderId="4" xfId="0" applyFont="1" applyBorder="1" applyAlignment="1">
      <alignment vertical="center"/>
    </xf>
    <xf numFmtId="0" fontId="12" fillId="0" borderId="3" xfId="0" applyFont="1" applyBorder="1" applyAlignment="1">
      <alignment vertical="center"/>
    </xf>
    <xf numFmtId="164" fontId="6" fillId="0" borderId="4" xfId="0" applyNumberFormat="1" applyFont="1" applyBorder="1" applyAlignment="1">
      <alignment horizontal="center" vertical="center"/>
    </xf>
    <xf numFmtId="0" fontId="13" fillId="0" borderId="4" xfId="0" applyFont="1" applyBorder="1" applyAlignment="1">
      <alignment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xf>
    <xf numFmtId="0" fontId="0" fillId="0" borderId="0" xfId="0" applyAlignment="1">
      <alignment vertical="center"/>
    </xf>
    <xf numFmtId="0" fontId="10" fillId="0" borderId="0" xfId="0" applyFont="1" applyAlignment="1">
      <alignment vertical="center"/>
    </xf>
    <xf numFmtId="0" fontId="7" fillId="0" borderId="4" xfId="0" applyFont="1" applyBorder="1" applyAlignment="1">
      <alignment wrapText="1"/>
    </xf>
    <xf numFmtId="0" fontId="7" fillId="0" borderId="4" xfId="0" applyFont="1" applyBorder="1" applyAlignment="1">
      <alignment vertical="center"/>
    </xf>
    <xf numFmtId="0" fontId="7" fillId="0" borderId="4" xfId="0" applyFont="1" applyBorder="1" applyAlignment="1">
      <alignment horizontal="left" vertical="center"/>
    </xf>
    <xf numFmtId="3" fontId="7" fillId="0" borderId="4" xfId="0" applyNumberFormat="1" applyFont="1" applyBorder="1" applyAlignment="1">
      <alignment horizontal="left" vertical="center"/>
    </xf>
    <xf numFmtId="3" fontId="1" fillId="0" borderId="4" xfId="0" applyNumberFormat="1" applyFont="1" applyBorder="1" applyAlignment="1">
      <alignment horizontal="center" vertical="center"/>
    </xf>
    <xf numFmtId="0" fontId="8" fillId="0" borderId="0" xfId="0" applyFont="1"/>
    <xf numFmtId="9" fontId="13" fillId="0" borderId="3" xfId="0" applyNumberFormat="1" applyFont="1" applyBorder="1" applyAlignment="1">
      <alignment horizontal="center" vertical="center"/>
    </xf>
    <xf numFmtId="0" fontId="13" fillId="0" borderId="0" xfId="0" applyFont="1" applyAlignment="1">
      <alignment vertical="center"/>
    </xf>
    <xf numFmtId="0" fontId="14" fillId="0" borderId="0" xfId="0" applyFont="1" applyAlignment="1">
      <alignment horizontal="left" vertical="center" wrapText="1"/>
    </xf>
    <xf numFmtId="0" fontId="12" fillId="0" borderId="0" xfId="0" applyFont="1"/>
    <xf numFmtId="0" fontId="13" fillId="0" borderId="0" xfId="0" applyFont="1"/>
    <xf numFmtId="0" fontId="12" fillId="0" borderId="0" xfId="0" applyFont="1" applyAlignment="1">
      <alignment vertical="center"/>
    </xf>
    <xf numFmtId="1" fontId="18" fillId="6" borderId="4" xfId="0" applyNumberFormat="1" applyFont="1" applyFill="1" applyBorder="1" applyAlignment="1">
      <alignment horizontal="center" vertical="center"/>
    </xf>
    <xf numFmtId="44" fontId="19" fillId="6" borderId="4" xfId="1" applyFont="1" applyFill="1" applyBorder="1" applyAlignment="1">
      <alignment vertical="center"/>
    </xf>
    <xf numFmtId="0" fontId="20" fillId="0" borderId="0" xfId="0" applyFont="1"/>
    <xf numFmtId="44" fontId="13" fillId="7" borderId="4" xfId="1" applyFont="1" applyFill="1" applyBorder="1" applyAlignment="1">
      <alignment vertical="center"/>
    </xf>
    <xf numFmtId="0" fontId="13" fillId="6" borderId="16" xfId="0" applyFont="1" applyFill="1" applyBorder="1" applyAlignment="1">
      <alignment vertical="center" wrapText="1"/>
    </xf>
    <xf numFmtId="0" fontId="0" fillId="0" borderId="14" xfId="0" applyBorder="1"/>
    <xf numFmtId="165" fontId="13" fillId="6" borderId="17" xfId="0" applyNumberFormat="1" applyFont="1" applyFill="1" applyBorder="1" applyAlignment="1">
      <alignment vertical="center" wrapText="1"/>
    </xf>
    <xf numFmtId="0" fontId="1" fillId="0" borderId="0" xfId="0" applyFont="1" applyBorder="1" applyAlignment="1">
      <alignment horizontal="center" vertical="center"/>
    </xf>
    <xf numFmtId="0" fontId="21" fillId="0" borderId="29" xfId="0" applyFont="1" applyBorder="1" applyAlignment="1" applyProtection="1">
      <alignment horizontal="left" vertical="center"/>
      <protection locked="0"/>
    </xf>
    <xf numFmtId="0" fontId="21" fillId="0" borderId="30" xfId="0" applyFont="1" applyBorder="1" applyAlignment="1">
      <alignment vertical="center"/>
    </xf>
    <xf numFmtId="0" fontId="21" fillId="0" borderId="31" xfId="0" applyFont="1" applyBorder="1" applyAlignment="1">
      <alignment vertical="top"/>
    </xf>
    <xf numFmtId="9" fontId="13" fillId="7" borderId="4" xfId="2" applyFont="1" applyFill="1" applyBorder="1" applyAlignment="1">
      <alignment vertical="center"/>
    </xf>
    <xf numFmtId="164" fontId="1" fillId="7" borderId="4" xfId="0" applyNumberFormat="1" applyFont="1" applyFill="1" applyBorder="1" applyAlignment="1">
      <alignment horizontal="center" vertical="center"/>
    </xf>
    <xf numFmtId="0" fontId="1" fillId="8" borderId="4" xfId="0" applyFont="1" applyFill="1" applyBorder="1" applyAlignment="1">
      <alignment horizontal="center" vertical="center"/>
    </xf>
    <xf numFmtId="0" fontId="1" fillId="8" borderId="4" xfId="0" applyFont="1" applyFill="1" applyBorder="1" applyAlignment="1">
      <alignment vertical="center" wrapText="1"/>
    </xf>
    <xf numFmtId="0" fontId="1" fillId="8" borderId="4" xfId="0" applyFont="1" applyFill="1" applyBorder="1" applyAlignment="1">
      <alignment horizontal="left" vertical="center" wrapText="1"/>
    </xf>
    <xf numFmtId="0" fontId="7" fillId="0" borderId="4" xfId="0" applyFont="1" applyBorder="1" applyAlignment="1">
      <alignment horizontal="left" vertical="center" wrapText="1"/>
    </xf>
    <xf numFmtId="0" fontId="7" fillId="8" borderId="4" xfId="0" applyFont="1" applyFill="1" applyBorder="1" applyAlignment="1">
      <alignment vertical="center" wrapText="1"/>
    </xf>
    <xf numFmtId="3" fontId="1" fillId="8" borderId="4" xfId="0" applyNumberFormat="1" applyFont="1" applyFill="1" applyBorder="1" applyAlignment="1">
      <alignment horizontal="center" vertical="center"/>
    </xf>
    <xf numFmtId="0" fontId="1" fillId="8" borderId="0" xfId="0" applyFont="1" applyFill="1" applyAlignment="1">
      <alignment horizontal="center" vertical="center"/>
    </xf>
    <xf numFmtId="49" fontId="12" fillId="7" borderId="26" xfId="0" applyNumberFormat="1" applyFont="1" applyFill="1" applyBorder="1" applyAlignment="1" applyProtection="1">
      <alignment horizontal="left" vertical="top"/>
      <protection locked="0"/>
    </xf>
    <xf numFmtId="49" fontId="12" fillId="7" borderId="27" xfId="0" applyNumberFormat="1" applyFont="1" applyFill="1" applyBorder="1" applyAlignment="1" applyProtection="1">
      <alignment horizontal="left" vertical="top"/>
      <protection locked="0"/>
    </xf>
    <xf numFmtId="49" fontId="12" fillId="7" borderId="28" xfId="0" applyNumberFormat="1" applyFont="1" applyFill="1" applyBorder="1" applyAlignment="1" applyProtection="1">
      <alignment horizontal="left" vertical="top"/>
      <protection locked="0"/>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0" xfId="0" applyFont="1" applyFill="1" applyBorder="1" applyAlignment="1">
      <alignment horizontal="center" vertical="center" wrapText="1"/>
    </xf>
    <xf numFmtId="0" fontId="14" fillId="0" borderId="18" xfId="0" applyFont="1" applyBorder="1" applyAlignment="1">
      <alignment horizontal="left" vertical="top" wrapText="1"/>
    </xf>
    <xf numFmtId="0" fontId="14" fillId="0" borderId="19" xfId="0" applyFont="1" applyBorder="1" applyAlignment="1">
      <alignment horizontal="left" vertical="top" wrapText="1"/>
    </xf>
    <xf numFmtId="0" fontId="14" fillId="0" borderId="20" xfId="0" applyFont="1" applyBorder="1" applyAlignment="1">
      <alignment horizontal="left" vertical="top" wrapText="1"/>
    </xf>
    <xf numFmtId="0" fontId="14" fillId="0" borderId="21" xfId="0" applyFont="1" applyBorder="1" applyAlignment="1">
      <alignment horizontal="left" vertical="top" wrapText="1"/>
    </xf>
    <xf numFmtId="0" fontId="14" fillId="0" borderId="0" xfId="0" applyFont="1" applyBorder="1" applyAlignment="1">
      <alignment horizontal="left" vertical="top" wrapText="1"/>
    </xf>
    <xf numFmtId="0" fontId="14" fillId="0" borderId="22" xfId="0" applyFont="1" applyBorder="1" applyAlignment="1">
      <alignment horizontal="left" vertical="top" wrapText="1"/>
    </xf>
    <xf numFmtId="0" fontId="14" fillId="0" borderId="23" xfId="0" applyFont="1" applyBorder="1" applyAlignment="1">
      <alignment horizontal="left" vertical="top" wrapText="1"/>
    </xf>
    <xf numFmtId="0" fontId="14" fillId="0" borderId="24" xfId="0" applyFont="1" applyBorder="1" applyAlignment="1">
      <alignment horizontal="left" vertical="top" wrapText="1"/>
    </xf>
    <xf numFmtId="0" fontId="14" fillId="0" borderId="25" xfId="0" applyFont="1" applyBorder="1" applyAlignment="1">
      <alignment horizontal="left" vertical="top" wrapText="1"/>
    </xf>
    <xf numFmtId="0" fontId="12" fillId="0" borderId="3" xfId="0" applyFont="1" applyBorder="1" applyAlignment="1">
      <alignment horizontal="left" vertical="center"/>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 fillId="5" borderId="1"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8"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8" fillId="0" borderId="18" xfId="0" applyFont="1" applyBorder="1" applyAlignment="1">
      <alignment horizontal="left" vertical="top" wrapText="1"/>
    </xf>
    <xf numFmtId="0" fontId="18" fillId="0" borderId="19" xfId="0" applyFont="1" applyBorder="1" applyAlignment="1">
      <alignment horizontal="left" vertical="top" wrapText="1"/>
    </xf>
    <xf numFmtId="0" fontId="18" fillId="0" borderId="20" xfId="0" applyFont="1" applyBorder="1" applyAlignment="1">
      <alignment horizontal="left" vertical="top" wrapText="1"/>
    </xf>
    <xf numFmtId="0" fontId="18" fillId="0" borderId="21" xfId="0" applyFont="1" applyBorder="1" applyAlignment="1">
      <alignment horizontal="left" vertical="top" wrapText="1"/>
    </xf>
    <xf numFmtId="0" fontId="18" fillId="0" borderId="0" xfId="0" applyFont="1" applyBorder="1" applyAlignment="1">
      <alignment horizontal="left" vertical="top" wrapText="1"/>
    </xf>
    <xf numFmtId="0" fontId="18" fillId="0" borderId="22" xfId="0" applyFont="1" applyBorder="1" applyAlignment="1">
      <alignment horizontal="left" vertical="top" wrapText="1"/>
    </xf>
    <xf numFmtId="0" fontId="18" fillId="0" borderId="23" xfId="0" applyFont="1" applyBorder="1" applyAlignment="1">
      <alignment horizontal="left" vertical="top" wrapText="1"/>
    </xf>
    <xf numFmtId="0" fontId="18" fillId="0" borderId="24" xfId="0" applyFont="1" applyBorder="1" applyAlignment="1">
      <alignment horizontal="left" vertical="top" wrapText="1"/>
    </xf>
    <xf numFmtId="0" fontId="18" fillId="0" borderId="25" xfId="0" applyFont="1" applyBorder="1" applyAlignment="1">
      <alignment horizontal="left" vertical="top" wrapText="1"/>
    </xf>
    <xf numFmtId="0" fontId="13" fillId="0" borderId="3" xfId="0" applyFont="1" applyBorder="1" applyAlignment="1">
      <alignment horizontal="left" vertical="center"/>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8" fillId="0" borderId="3"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0" xfId="0" applyFont="1" applyBorder="1" applyAlignment="1">
      <alignment horizontal="left"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10" xfId="0" applyFont="1" applyBorder="1" applyAlignment="1">
      <alignment horizontal="center" vertic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theme" Target="theme/theme1.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media/image40.jpe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2" Type="http://schemas.openxmlformats.org/officeDocument/2006/relationships/image" Target="../media/image45.jpe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2" Type="http://schemas.openxmlformats.org/officeDocument/2006/relationships/image" Target="../media/image55.png"/><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521971</xdr:colOff>
      <xdr:row>1</xdr:row>
      <xdr:rowOff>11430</xdr:rowOff>
    </xdr:from>
    <xdr:ext cx="1078230" cy="1356611"/>
    <xdr:pic>
      <xdr:nvPicPr>
        <xdr:cNvPr id="4" name="Afbeelding 3">
          <a:extLst>
            <a:ext uri="{FF2B5EF4-FFF2-40B4-BE49-F238E27FC236}">
              <a16:creationId xmlns:a16="http://schemas.microsoft.com/office/drawing/2014/main" id="{83D792B4-55E3-4E00-96A7-AA998B316A2A}"/>
            </a:ext>
          </a:extLst>
        </xdr:cNvPr>
        <xdr:cNvPicPr>
          <a:picLocks noChangeAspect="1"/>
        </xdr:cNvPicPr>
      </xdr:nvPicPr>
      <xdr:blipFill>
        <a:blip xmlns:r="http://schemas.openxmlformats.org/officeDocument/2006/relationships" r:embed="rId1"/>
        <a:stretch>
          <a:fillRect/>
        </a:stretch>
      </xdr:blipFill>
      <xdr:spPr>
        <a:xfrm>
          <a:off x="765811" y="240030"/>
          <a:ext cx="1078230" cy="1356611"/>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689AB76A-251C-4B05-897D-1E0B894C6806}"/>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0925D11D-BC78-48C1-98F4-9AC1294F25C9}"/>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4</xdr:col>
      <xdr:colOff>2305051</xdr:colOff>
      <xdr:row>1</xdr:row>
      <xdr:rowOff>0</xdr:rowOff>
    </xdr:from>
    <xdr:to>
      <xdr:col>7</xdr:col>
      <xdr:colOff>38101</xdr:colOff>
      <xdr:row>9</xdr:row>
      <xdr:rowOff>9525</xdr:rowOff>
    </xdr:to>
    <xdr:pic>
      <xdr:nvPicPr>
        <xdr:cNvPr id="4" name="Afbeelding 3">
          <a:extLst>
            <a:ext uri="{FF2B5EF4-FFF2-40B4-BE49-F238E27FC236}">
              <a16:creationId xmlns:a16="http://schemas.microsoft.com/office/drawing/2014/main" id="{46E39FB3-C4CD-493C-A266-093A540DB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27371" y="175260"/>
          <a:ext cx="1939290" cy="1411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E326DA6B-4D00-4D25-97BA-B5F6B49DB9BE}"/>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229FA916-E83F-4F07-AB30-541ECAD0E7A8}"/>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9525</xdr:rowOff>
    </xdr:from>
    <xdr:to>
      <xdr:col>7</xdr:col>
      <xdr:colOff>200025</xdr:colOff>
      <xdr:row>8</xdr:row>
      <xdr:rowOff>161925</xdr:rowOff>
    </xdr:to>
    <xdr:pic>
      <xdr:nvPicPr>
        <xdr:cNvPr id="4" name="Afbeelding 3">
          <a:extLst>
            <a:ext uri="{FF2B5EF4-FFF2-40B4-BE49-F238E27FC236}">
              <a16:creationId xmlns:a16="http://schemas.microsoft.com/office/drawing/2014/main" id="{D312228B-8D36-405E-B783-528903D6D23D}"/>
            </a:ext>
            <a:ext uri="{147F2762-F138-4A5C-976F-8EAC2B608ADB}">
              <a16:predDERef xmlns:a16="http://schemas.microsoft.com/office/drawing/2014/main" pred="{229FA916-E83F-4F07-AB30-541ECAD0E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80975"/>
          <a:ext cx="2324100"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CA7DF758-B864-45B9-9EAF-8E1FBF8C7463}"/>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E97C8B6C-0CD6-4A26-8C41-7FC6A205EF93}"/>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0</xdr:row>
      <xdr:rowOff>161925</xdr:rowOff>
    </xdr:from>
    <xdr:to>
      <xdr:col>7</xdr:col>
      <xdr:colOff>285750</xdr:colOff>
      <xdr:row>9</xdr:row>
      <xdr:rowOff>28575</xdr:rowOff>
    </xdr:to>
    <xdr:pic>
      <xdr:nvPicPr>
        <xdr:cNvPr id="4" name="Afbeelding 3">
          <a:extLst>
            <a:ext uri="{FF2B5EF4-FFF2-40B4-BE49-F238E27FC236}">
              <a16:creationId xmlns:a16="http://schemas.microsoft.com/office/drawing/2014/main" id="{4987FB4C-FB6C-4162-91CF-A15688F9CD2B}"/>
            </a:ext>
            <a:ext uri="{147F2762-F138-4A5C-976F-8EAC2B608ADB}">
              <a16:predDERef xmlns:a16="http://schemas.microsoft.com/office/drawing/2014/main" pred="{E97C8B6C-0CD6-4A26-8C41-7FC6A205E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61925"/>
          <a:ext cx="2419350" cy="148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6B752EE4-9B1E-4823-8BBD-49D7D5FA9C18}"/>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125D5584-B7BE-4DC6-AFBB-E10E88E498D8}"/>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9526</xdr:colOff>
      <xdr:row>1</xdr:row>
      <xdr:rowOff>9525</xdr:rowOff>
    </xdr:from>
    <xdr:to>
      <xdr:col>7</xdr:col>
      <xdr:colOff>76200</xdr:colOff>
      <xdr:row>9</xdr:row>
      <xdr:rowOff>0</xdr:rowOff>
    </xdr:to>
    <xdr:pic>
      <xdr:nvPicPr>
        <xdr:cNvPr id="4" name="Afbeelding 3">
          <a:extLst>
            <a:ext uri="{FF2B5EF4-FFF2-40B4-BE49-F238E27FC236}">
              <a16:creationId xmlns:a16="http://schemas.microsoft.com/office/drawing/2014/main" id="{EB452D91-9793-442A-B6ED-5835745A9694}"/>
            </a:ext>
            <a:ext uri="{147F2762-F138-4A5C-976F-8EAC2B608ADB}">
              <a16:predDERef xmlns:a16="http://schemas.microsoft.com/office/drawing/2014/main" pred="{125D5584-B7BE-4DC6-AFBB-E10E88E498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1" y="180975"/>
          <a:ext cx="2200274"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5AB9545E-D375-4EBF-82A1-672A4FF65739}"/>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BD5410CA-9D36-4E44-AE05-BFEEE79F6514}"/>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0</xdr:row>
      <xdr:rowOff>161925</xdr:rowOff>
    </xdr:from>
    <xdr:to>
      <xdr:col>7</xdr:col>
      <xdr:colOff>133350</xdr:colOff>
      <xdr:row>9</xdr:row>
      <xdr:rowOff>9525</xdr:rowOff>
    </xdr:to>
    <xdr:pic>
      <xdr:nvPicPr>
        <xdr:cNvPr id="4" name="Afbeelding 3">
          <a:extLst>
            <a:ext uri="{FF2B5EF4-FFF2-40B4-BE49-F238E27FC236}">
              <a16:creationId xmlns:a16="http://schemas.microsoft.com/office/drawing/2014/main" id="{B4C71E09-B9B8-4EAF-896C-9A78BF2DDBE2}"/>
            </a:ext>
            <a:ext uri="{147F2762-F138-4A5C-976F-8EAC2B608ADB}">
              <a16:predDERef xmlns:a16="http://schemas.microsoft.com/office/drawing/2014/main" pred="{BD5410CA-9D36-4E44-AE05-BFEEE79F6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61925"/>
          <a:ext cx="22669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706BFAFB-3C97-46B7-8AAB-9302CB79C3B9}"/>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667822B8-C60A-4D42-9694-53615F14EA52}"/>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1</xdr:colOff>
      <xdr:row>0</xdr:row>
      <xdr:rowOff>142875</xdr:rowOff>
    </xdr:from>
    <xdr:to>
      <xdr:col>7</xdr:col>
      <xdr:colOff>228601</xdr:colOff>
      <xdr:row>9</xdr:row>
      <xdr:rowOff>0</xdr:rowOff>
    </xdr:to>
    <xdr:pic>
      <xdr:nvPicPr>
        <xdr:cNvPr id="4" name="Afbeelding 3">
          <a:extLst>
            <a:ext uri="{FF2B5EF4-FFF2-40B4-BE49-F238E27FC236}">
              <a16:creationId xmlns:a16="http://schemas.microsoft.com/office/drawing/2014/main" id="{8673A5B0-B6BF-4BA8-8D98-D02B7B7F2165}"/>
            </a:ext>
            <a:ext uri="{147F2762-F138-4A5C-976F-8EAC2B608ADB}">
              <a16:predDERef xmlns:a16="http://schemas.microsoft.com/office/drawing/2014/main" pred="{667822B8-C60A-4D42-9694-53615F14EA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6" y="142875"/>
          <a:ext cx="2362200" cy="1476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8B95CBB6-DD18-47AE-953A-91E7B5668164}"/>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C4D503C8-29D9-4DDE-AE36-8676C68A28BC}"/>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9526</xdr:colOff>
      <xdr:row>1</xdr:row>
      <xdr:rowOff>0</xdr:rowOff>
    </xdr:from>
    <xdr:to>
      <xdr:col>7</xdr:col>
      <xdr:colOff>171450</xdr:colOff>
      <xdr:row>9</xdr:row>
      <xdr:rowOff>0</xdr:rowOff>
    </xdr:to>
    <xdr:pic>
      <xdr:nvPicPr>
        <xdr:cNvPr id="4" name="Afbeelding 3">
          <a:extLst>
            <a:ext uri="{FF2B5EF4-FFF2-40B4-BE49-F238E27FC236}">
              <a16:creationId xmlns:a16="http://schemas.microsoft.com/office/drawing/2014/main" id="{84A445C5-D190-4C54-B1B7-7889101AB000}"/>
            </a:ext>
            <a:ext uri="{147F2762-F138-4A5C-976F-8EAC2B608ADB}">
              <a16:predDERef xmlns:a16="http://schemas.microsoft.com/office/drawing/2014/main" pred="{C4D503C8-29D9-4DDE-AE36-8676C68A2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1" y="171450"/>
          <a:ext cx="2295524"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512435F3-B4FC-4383-9FAE-CCB40E303010}"/>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1EBF27EC-B77A-4D8C-B395-EAA4CD879E88}"/>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0</xdr:row>
      <xdr:rowOff>161925</xdr:rowOff>
    </xdr:from>
    <xdr:to>
      <xdr:col>7</xdr:col>
      <xdr:colOff>57150</xdr:colOff>
      <xdr:row>9</xdr:row>
      <xdr:rowOff>0</xdr:rowOff>
    </xdr:to>
    <xdr:pic>
      <xdr:nvPicPr>
        <xdr:cNvPr id="4" name="Afbeelding 3">
          <a:extLst>
            <a:ext uri="{FF2B5EF4-FFF2-40B4-BE49-F238E27FC236}">
              <a16:creationId xmlns:a16="http://schemas.microsoft.com/office/drawing/2014/main" id="{62856203-DE14-497C-BD9A-0E20802442DE}"/>
            </a:ext>
            <a:ext uri="{147F2762-F138-4A5C-976F-8EAC2B608ADB}">
              <a16:predDERef xmlns:a16="http://schemas.microsoft.com/office/drawing/2014/main" pred="{1EBF27EC-B77A-4D8C-B395-EAA4CD879E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61925"/>
          <a:ext cx="2181225"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9A05D89E-72F9-49DF-868C-3DF43037DDF4}"/>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FBD73D3A-F4E9-4C40-BFCC-64FF71F2B548}"/>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0</xdr:rowOff>
    </xdr:from>
    <xdr:to>
      <xdr:col>7</xdr:col>
      <xdr:colOff>85725</xdr:colOff>
      <xdr:row>8</xdr:row>
      <xdr:rowOff>152400</xdr:rowOff>
    </xdr:to>
    <xdr:pic>
      <xdr:nvPicPr>
        <xdr:cNvPr id="4" name="Afbeelding 3">
          <a:extLst>
            <a:ext uri="{FF2B5EF4-FFF2-40B4-BE49-F238E27FC236}">
              <a16:creationId xmlns:a16="http://schemas.microsoft.com/office/drawing/2014/main" id="{7CB2F104-5519-4CED-BDE6-E3E068ED82B5}"/>
            </a:ext>
            <a:ext uri="{147F2762-F138-4A5C-976F-8EAC2B608ADB}">
              <a16:predDERef xmlns:a16="http://schemas.microsoft.com/office/drawing/2014/main" pred="{FBD73D3A-F4E9-4C40-BFCC-64FF71F2B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71450"/>
          <a:ext cx="221932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9B9262D1-4E29-4E39-9D3D-83873F00A2CF}"/>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CE03C4C6-D158-4369-8C37-DC6BE5903DD6}"/>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0</xdr:rowOff>
    </xdr:from>
    <xdr:to>
      <xdr:col>7</xdr:col>
      <xdr:colOff>219075</xdr:colOff>
      <xdr:row>9</xdr:row>
      <xdr:rowOff>0</xdr:rowOff>
    </xdr:to>
    <xdr:pic>
      <xdr:nvPicPr>
        <xdr:cNvPr id="4" name="Afbeelding 3">
          <a:extLst>
            <a:ext uri="{FF2B5EF4-FFF2-40B4-BE49-F238E27FC236}">
              <a16:creationId xmlns:a16="http://schemas.microsoft.com/office/drawing/2014/main" id="{6E0C3D38-844C-46C9-9287-9619BAAFC826}"/>
            </a:ext>
            <a:ext uri="{147F2762-F138-4A5C-976F-8EAC2B608ADB}">
              <a16:predDERef xmlns:a16="http://schemas.microsoft.com/office/drawing/2014/main" pred="{CE03C4C6-D158-4369-8C37-DC6BE5903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71450"/>
          <a:ext cx="2352675"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304800</xdr:colOff>
      <xdr:row>1</xdr:row>
      <xdr:rowOff>0</xdr:rowOff>
    </xdr:from>
    <xdr:to>
      <xdr:col>2</xdr:col>
      <xdr:colOff>514350</xdr:colOff>
      <xdr:row>8</xdr:row>
      <xdr:rowOff>161925</xdr:rowOff>
    </xdr:to>
    <xdr:pic>
      <xdr:nvPicPr>
        <xdr:cNvPr id="2" name="Afbeelding 1">
          <a:extLst>
            <a:ext uri="{FF2B5EF4-FFF2-40B4-BE49-F238E27FC236}">
              <a16:creationId xmlns:a16="http://schemas.microsoft.com/office/drawing/2014/main" id="{D161DFE6-A87B-4E62-8F07-5588E3B890F5}"/>
            </a:ext>
          </a:extLst>
        </xdr:cNvPr>
        <xdr:cNvPicPr>
          <a:picLocks noChangeAspect="1"/>
        </xdr:cNvPicPr>
      </xdr:nvPicPr>
      <xdr:blipFill>
        <a:blip xmlns:r="http://schemas.openxmlformats.org/officeDocument/2006/relationships" r:embed="rId1"/>
        <a:stretch>
          <a:fillRect/>
        </a:stretch>
      </xdr:blipFill>
      <xdr:spPr>
        <a:xfrm>
          <a:off x="510540" y="175260"/>
          <a:ext cx="941070" cy="1388745"/>
        </a:xfrm>
        <a:prstGeom prst="rect">
          <a:avLst/>
        </a:prstGeom>
      </xdr:spPr>
    </xdr:pic>
    <xdr:clientData/>
  </xdr:twoCellAnchor>
  <xdr:twoCellAnchor editAs="oneCell">
    <xdr:from>
      <xdr:col>1</xdr:col>
      <xdr:colOff>304800</xdr:colOff>
      <xdr:row>1</xdr:row>
      <xdr:rowOff>0</xdr:rowOff>
    </xdr:from>
    <xdr:to>
      <xdr:col>2</xdr:col>
      <xdr:colOff>514350</xdr:colOff>
      <xdr:row>8</xdr:row>
      <xdr:rowOff>161925</xdr:rowOff>
    </xdr:to>
    <xdr:pic>
      <xdr:nvPicPr>
        <xdr:cNvPr id="3" name="Afbeelding 2">
          <a:extLst>
            <a:ext uri="{FF2B5EF4-FFF2-40B4-BE49-F238E27FC236}">
              <a16:creationId xmlns:a16="http://schemas.microsoft.com/office/drawing/2014/main" id="{90258182-7C20-44ED-AFBB-7C0D13ED2EC5}"/>
            </a:ext>
          </a:extLst>
        </xdr:cNvPr>
        <xdr:cNvPicPr>
          <a:picLocks noChangeAspect="1"/>
        </xdr:cNvPicPr>
      </xdr:nvPicPr>
      <xdr:blipFill>
        <a:blip xmlns:r="http://schemas.openxmlformats.org/officeDocument/2006/relationships" r:embed="rId1"/>
        <a:stretch>
          <a:fillRect/>
        </a:stretch>
      </xdr:blipFill>
      <xdr:spPr>
        <a:xfrm>
          <a:off x="510540" y="175260"/>
          <a:ext cx="941070" cy="138874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5B492A76-A655-4073-933B-A615EDBB00BC}"/>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88CE5944-3F7D-479B-9FE4-957C2BEC6F56}"/>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0</xdr:rowOff>
    </xdr:from>
    <xdr:to>
      <xdr:col>7</xdr:col>
      <xdr:colOff>0</xdr:colOff>
      <xdr:row>8</xdr:row>
      <xdr:rowOff>152400</xdr:rowOff>
    </xdr:to>
    <xdr:pic>
      <xdr:nvPicPr>
        <xdr:cNvPr id="4" name="Afbeelding 3">
          <a:extLst>
            <a:ext uri="{FF2B5EF4-FFF2-40B4-BE49-F238E27FC236}">
              <a16:creationId xmlns:a16="http://schemas.microsoft.com/office/drawing/2014/main" id="{1E228669-3558-4513-B402-088676EB700E}"/>
            </a:ext>
            <a:ext uri="{147F2762-F138-4A5C-976F-8EAC2B608ADB}">
              <a16:predDERef xmlns:a16="http://schemas.microsoft.com/office/drawing/2014/main" pred="{88CE5944-3F7D-479B-9FE4-957C2BEC6F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71450"/>
          <a:ext cx="2228850"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4D2DF81E-D895-470B-9FAA-B221CB2821F2}"/>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11A5EF93-EA51-489C-A3ED-EA28F7F002A9}"/>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0</xdr:rowOff>
    </xdr:from>
    <xdr:to>
      <xdr:col>7</xdr:col>
      <xdr:colOff>152400</xdr:colOff>
      <xdr:row>8</xdr:row>
      <xdr:rowOff>152400</xdr:rowOff>
    </xdr:to>
    <xdr:pic>
      <xdr:nvPicPr>
        <xdr:cNvPr id="4" name="Afbeelding 3" descr="CBR Eindhoven | Voor je theorie- en praktijkexamen!">
          <a:extLst>
            <a:ext uri="{FF2B5EF4-FFF2-40B4-BE49-F238E27FC236}">
              <a16:creationId xmlns:a16="http://schemas.microsoft.com/office/drawing/2014/main" id="{090A62B3-A75B-412D-A04A-6CF2D44A5176}"/>
            </a:ext>
            <a:ext uri="{147F2762-F138-4A5C-976F-8EAC2B608ADB}">
              <a16:predDERef xmlns:a16="http://schemas.microsoft.com/office/drawing/2014/main" pred="{11A5EF93-EA51-489C-A3ED-EA28F7F00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71450"/>
          <a:ext cx="2286000"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D3CA7E79-7F09-4BE7-9BAC-0F01B77A1D3B}"/>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58429763-C125-4D15-B741-21B6B4B0A094}"/>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0</xdr:row>
      <xdr:rowOff>142875</xdr:rowOff>
    </xdr:from>
    <xdr:to>
      <xdr:col>7</xdr:col>
      <xdr:colOff>171450</xdr:colOff>
      <xdr:row>9</xdr:row>
      <xdr:rowOff>0</xdr:rowOff>
    </xdr:to>
    <xdr:pic>
      <xdr:nvPicPr>
        <xdr:cNvPr id="4" name="Afbeelding 3">
          <a:extLst>
            <a:ext uri="{FF2B5EF4-FFF2-40B4-BE49-F238E27FC236}">
              <a16:creationId xmlns:a16="http://schemas.microsoft.com/office/drawing/2014/main" id="{65662BA9-65AA-447C-989A-A0AFB53AC5F0}"/>
            </a:ext>
            <a:ext uri="{147F2762-F138-4A5C-976F-8EAC2B608ADB}">
              <a16:predDERef xmlns:a16="http://schemas.microsoft.com/office/drawing/2014/main" pred="{58429763-C125-4D15-B741-21B6B4B0A0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42875"/>
          <a:ext cx="2305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3B26D16F-4BBF-42EA-8D82-DB148AB78868}"/>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EDB69DF2-D08D-4946-9EB3-1726AA9BAD90}"/>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0</xdr:rowOff>
    </xdr:from>
    <xdr:to>
      <xdr:col>7</xdr:col>
      <xdr:colOff>161925</xdr:colOff>
      <xdr:row>9</xdr:row>
      <xdr:rowOff>0</xdr:rowOff>
    </xdr:to>
    <xdr:pic>
      <xdr:nvPicPr>
        <xdr:cNvPr id="4" name="Afbeelding 3">
          <a:extLst>
            <a:ext uri="{FF2B5EF4-FFF2-40B4-BE49-F238E27FC236}">
              <a16:creationId xmlns:a16="http://schemas.microsoft.com/office/drawing/2014/main" id="{7696615F-9B0E-4C08-A3FA-AEF7F80B2A03}"/>
            </a:ext>
            <a:ext uri="{147F2762-F138-4A5C-976F-8EAC2B608ADB}">
              <a16:predDERef xmlns:a16="http://schemas.microsoft.com/office/drawing/2014/main" pred="{EDB69DF2-D08D-4946-9EB3-1726AA9BA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71450"/>
          <a:ext cx="2295525"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A122A461-2E91-41EA-B5CB-E0FB840F1D4A}"/>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83FC33BA-0FBB-4B5F-A2D6-539DC4516E50}"/>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0</xdr:row>
      <xdr:rowOff>142875</xdr:rowOff>
    </xdr:from>
    <xdr:to>
      <xdr:col>7</xdr:col>
      <xdr:colOff>142875</xdr:colOff>
      <xdr:row>9</xdr:row>
      <xdr:rowOff>0</xdr:rowOff>
    </xdr:to>
    <xdr:pic>
      <xdr:nvPicPr>
        <xdr:cNvPr id="4" name="Afbeelding 3">
          <a:extLst>
            <a:ext uri="{FF2B5EF4-FFF2-40B4-BE49-F238E27FC236}">
              <a16:creationId xmlns:a16="http://schemas.microsoft.com/office/drawing/2014/main" id="{7A14C138-B855-446E-BA05-81CF06043977}"/>
            </a:ext>
            <a:ext uri="{147F2762-F138-4A5C-976F-8EAC2B608ADB}">
              <a16:predDERef xmlns:a16="http://schemas.microsoft.com/office/drawing/2014/main" pred="{83FC33BA-0FBB-4B5F-A2D6-539DC4516E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42875"/>
          <a:ext cx="22669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1457C941-8C32-4AC5-BA9B-E0EFF9065EDC}"/>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8B068A20-657A-4D1C-A639-F2BB05B4BFB0}"/>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19050</xdr:rowOff>
    </xdr:from>
    <xdr:to>
      <xdr:col>7</xdr:col>
      <xdr:colOff>123825</xdr:colOff>
      <xdr:row>8</xdr:row>
      <xdr:rowOff>152400</xdr:rowOff>
    </xdr:to>
    <xdr:pic>
      <xdr:nvPicPr>
        <xdr:cNvPr id="4" name="Afbeelding 3">
          <a:extLst>
            <a:ext uri="{FF2B5EF4-FFF2-40B4-BE49-F238E27FC236}">
              <a16:creationId xmlns:a16="http://schemas.microsoft.com/office/drawing/2014/main" id="{6CF489CA-2079-4905-A972-1F2D9B3EB5F5}"/>
            </a:ext>
            <a:ext uri="{147F2762-F138-4A5C-976F-8EAC2B608ADB}">
              <a16:predDERef xmlns:a16="http://schemas.microsoft.com/office/drawing/2014/main" pred="{8B068A20-657A-4D1C-A639-F2BB05B4BF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90500"/>
          <a:ext cx="2257425"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303DFB40-790B-4C64-94A4-611E4BBC45BF}"/>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704CCADC-2B32-4176-BFE3-01EAFA18C494}"/>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9525</xdr:rowOff>
    </xdr:from>
    <xdr:to>
      <xdr:col>7</xdr:col>
      <xdr:colOff>142875</xdr:colOff>
      <xdr:row>8</xdr:row>
      <xdr:rowOff>152400</xdr:rowOff>
    </xdr:to>
    <xdr:pic>
      <xdr:nvPicPr>
        <xdr:cNvPr id="4" name="Afbeelding 3">
          <a:extLst>
            <a:ext uri="{FF2B5EF4-FFF2-40B4-BE49-F238E27FC236}">
              <a16:creationId xmlns:a16="http://schemas.microsoft.com/office/drawing/2014/main" id="{926EE3F7-A117-47EB-B60B-847F6EFA47E8}"/>
            </a:ext>
            <a:ext uri="{147F2762-F138-4A5C-976F-8EAC2B608ADB}">
              <a16:predDERef xmlns:a16="http://schemas.microsoft.com/office/drawing/2014/main" pred="{704CCADC-2B32-4176-BFE3-01EAFA18C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80975"/>
          <a:ext cx="226695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BCE8CC33-EFE8-4F3C-886B-2B4F3D7366AB}"/>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7DFC0A12-0BCA-4BC6-AA00-60E850DC7700}"/>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4</xdr:col>
      <xdr:colOff>2628900</xdr:colOff>
      <xdr:row>1</xdr:row>
      <xdr:rowOff>0</xdr:rowOff>
    </xdr:from>
    <xdr:to>
      <xdr:col>7</xdr:col>
      <xdr:colOff>238125</xdr:colOff>
      <xdr:row>8</xdr:row>
      <xdr:rowOff>152400</xdr:rowOff>
    </xdr:to>
    <xdr:pic>
      <xdr:nvPicPr>
        <xdr:cNvPr id="4" name="Afbeelding 3">
          <a:extLst>
            <a:ext uri="{FF2B5EF4-FFF2-40B4-BE49-F238E27FC236}">
              <a16:creationId xmlns:a16="http://schemas.microsoft.com/office/drawing/2014/main" id="{D09BCD60-E29F-4386-92BF-63A58D5262B1}"/>
            </a:ext>
            <a:ext uri="{147F2762-F138-4A5C-976F-8EAC2B608ADB}">
              <a16:predDERef xmlns:a16="http://schemas.microsoft.com/office/drawing/2014/main" pred="{7DFC0A12-0BCA-4BC6-AA00-60E850DC7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00800" y="171450"/>
          <a:ext cx="2381250"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6FC2FE09-C2D8-499C-A844-40F8F31EAE4A}"/>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8DAF7EB9-9FEA-49B0-A40D-A42DDB9C98A0}"/>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0</xdr:row>
      <xdr:rowOff>152400</xdr:rowOff>
    </xdr:from>
    <xdr:to>
      <xdr:col>7</xdr:col>
      <xdr:colOff>180975</xdr:colOff>
      <xdr:row>9</xdr:row>
      <xdr:rowOff>0</xdr:rowOff>
    </xdr:to>
    <xdr:pic>
      <xdr:nvPicPr>
        <xdr:cNvPr id="4" name="Afbeelding 3">
          <a:extLst>
            <a:ext uri="{FF2B5EF4-FFF2-40B4-BE49-F238E27FC236}">
              <a16:creationId xmlns:a16="http://schemas.microsoft.com/office/drawing/2014/main" id="{84C76FE3-8F13-4FFE-B8BB-5D513003E198}"/>
            </a:ext>
            <a:ext uri="{147F2762-F138-4A5C-976F-8EAC2B608ADB}">
              <a16:predDERef xmlns:a16="http://schemas.microsoft.com/office/drawing/2014/main" pred="{8DAF7EB9-9FEA-49B0-A40D-A42DDB9C98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52400"/>
          <a:ext cx="2305050" cy="1457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FF43D183-088D-4FDD-B67A-BB38CEA8F8FA}"/>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89F9FC97-4169-43D4-8731-37A6DBB06F34}"/>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9525</xdr:rowOff>
    </xdr:from>
    <xdr:to>
      <xdr:col>7</xdr:col>
      <xdr:colOff>57150</xdr:colOff>
      <xdr:row>8</xdr:row>
      <xdr:rowOff>161925</xdr:rowOff>
    </xdr:to>
    <xdr:pic>
      <xdr:nvPicPr>
        <xdr:cNvPr id="4" name="Afbeelding 3">
          <a:extLst>
            <a:ext uri="{FF2B5EF4-FFF2-40B4-BE49-F238E27FC236}">
              <a16:creationId xmlns:a16="http://schemas.microsoft.com/office/drawing/2014/main" id="{7A002012-93A8-4E97-8156-A2D72B3A0E04}"/>
            </a:ext>
            <a:ext uri="{147F2762-F138-4A5C-976F-8EAC2B608ADB}">
              <a16:predDERef xmlns:a16="http://schemas.microsoft.com/office/drawing/2014/main" pred="{89F9FC97-4169-43D4-8731-37A6DBB06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80975"/>
          <a:ext cx="218122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521971</xdr:colOff>
      <xdr:row>1</xdr:row>
      <xdr:rowOff>11430</xdr:rowOff>
    </xdr:from>
    <xdr:ext cx="1078230" cy="1356611"/>
    <xdr:pic>
      <xdr:nvPicPr>
        <xdr:cNvPr id="9" name="Afbeelding 8">
          <a:extLst>
            <a:ext uri="{FF2B5EF4-FFF2-40B4-BE49-F238E27FC236}">
              <a16:creationId xmlns:a16="http://schemas.microsoft.com/office/drawing/2014/main" id="{2999773F-5C72-4B81-A5FA-7FF77AE58C26}"/>
            </a:ext>
          </a:extLst>
        </xdr:cNvPr>
        <xdr:cNvPicPr>
          <a:picLocks noChangeAspect="1"/>
        </xdr:cNvPicPr>
      </xdr:nvPicPr>
      <xdr:blipFill>
        <a:blip xmlns:r="http://schemas.openxmlformats.org/officeDocument/2006/relationships" r:embed="rId1"/>
        <a:stretch>
          <a:fillRect/>
        </a:stretch>
      </xdr:blipFill>
      <xdr:spPr>
        <a:xfrm>
          <a:off x="769621" y="182880"/>
          <a:ext cx="1078230" cy="1356611"/>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FCC7B140-5459-4EEA-8F4E-24A6BA4F3A31}"/>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AFE7FDC7-5011-4600-B2C7-8390D9E55272}"/>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4</xdr:col>
      <xdr:colOff>2628900</xdr:colOff>
      <xdr:row>1</xdr:row>
      <xdr:rowOff>0</xdr:rowOff>
    </xdr:from>
    <xdr:to>
      <xdr:col>7</xdr:col>
      <xdr:colOff>276225</xdr:colOff>
      <xdr:row>9</xdr:row>
      <xdr:rowOff>0</xdr:rowOff>
    </xdr:to>
    <xdr:pic>
      <xdr:nvPicPr>
        <xdr:cNvPr id="4" name="Afbeelding 3">
          <a:extLst>
            <a:ext uri="{FF2B5EF4-FFF2-40B4-BE49-F238E27FC236}">
              <a16:creationId xmlns:a16="http://schemas.microsoft.com/office/drawing/2014/main" id="{049D5FA7-E732-4D54-83B9-C647954233CC}"/>
            </a:ext>
            <a:ext uri="{147F2762-F138-4A5C-976F-8EAC2B608ADB}">
              <a16:predDERef xmlns:a16="http://schemas.microsoft.com/office/drawing/2014/main" pred="{AFE7FDC7-5011-4600-B2C7-8390D9E55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00800" y="171450"/>
          <a:ext cx="2419350"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93BD5EF6-3104-4647-80DB-1520CA5D6C89}"/>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BC93F8E2-C416-45AA-B4C6-9EDFB1262502}"/>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4</xdr:col>
      <xdr:colOff>2609850</xdr:colOff>
      <xdr:row>0</xdr:row>
      <xdr:rowOff>161925</xdr:rowOff>
    </xdr:from>
    <xdr:to>
      <xdr:col>7</xdr:col>
      <xdr:colOff>228600</xdr:colOff>
      <xdr:row>8</xdr:row>
      <xdr:rowOff>161925</xdr:rowOff>
    </xdr:to>
    <xdr:pic>
      <xdr:nvPicPr>
        <xdr:cNvPr id="4" name="Afbeelding 3">
          <a:extLst>
            <a:ext uri="{FF2B5EF4-FFF2-40B4-BE49-F238E27FC236}">
              <a16:creationId xmlns:a16="http://schemas.microsoft.com/office/drawing/2014/main" id="{F2579F48-0C86-4160-8CAD-43E9596948BD}"/>
            </a:ext>
            <a:ext uri="{147F2762-F138-4A5C-976F-8EAC2B608ADB}">
              <a16:predDERef xmlns:a16="http://schemas.microsoft.com/office/drawing/2014/main" pred="{BC93F8E2-C416-45AA-B4C6-9EDFB1262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81750" y="161925"/>
          <a:ext cx="2390775"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078EB533-EF0A-4CC2-9B3C-C20413838BF9}"/>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A456D5A2-6E62-4C79-B773-A56F66EE9A5C}"/>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0</xdr:rowOff>
    </xdr:from>
    <xdr:to>
      <xdr:col>7</xdr:col>
      <xdr:colOff>38100</xdr:colOff>
      <xdr:row>8</xdr:row>
      <xdr:rowOff>152400</xdr:rowOff>
    </xdr:to>
    <xdr:pic>
      <xdr:nvPicPr>
        <xdr:cNvPr id="4" name="Afbeelding 3">
          <a:extLst>
            <a:ext uri="{FF2B5EF4-FFF2-40B4-BE49-F238E27FC236}">
              <a16:creationId xmlns:a16="http://schemas.microsoft.com/office/drawing/2014/main" id="{8241C43E-B009-45F4-BA0D-1F077BA2CD43}"/>
            </a:ext>
            <a:ext uri="{147F2762-F138-4A5C-976F-8EAC2B608ADB}">
              <a16:predDERef xmlns:a16="http://schemas.microsoft.com/office/drawing/2014/main" pred="{A456D5A2-6E62-4C79-B773-A56F66EE9A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71450"/>
          <a:ext cx="2171700"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CBF94F86-0C15-47AC-9EED-774746E84B61}"/>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51E61E36-AE98-4421-91E1-81D50427E4E8}"/>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4</xdr:col>
      <xdr:colOff>2628900</xdr:colOff>
      <xdr:row>0</xdr:row>
      <xdr:rowOff>161925</xdr:rowOff>
    </xdr:from>
    <xdr:to>
      <xdr:col>7</xdr:col>
      <xdr:colOff>152400</xdr:colOff>
      <xdr:row>8</xdr:row>
      <xdr:rowOff>161925</xdr:rowOff>
    </xdr:to>
    <xdr:pic>
      <xdr:nvPicPr>
        <xdr:cNvPr id="4" name="Afbeelding 3">
          <a:extLst>
            <a:ext uri="{FF2B5EF4-FFF2-40B4-BE49-F238E27FC236}">
              <a16:creationId xmlns:a16="http://schemas.microsoft.com/office/drawing/2014/main" id="{787F2E05-9B1E-4013-B363-1A86F7D1659E}"/>
            </a:ext>
            <a:ext uri="{147F2762-F138-4A5C-976F-8EAC2B608ADB}">
              <a16:predDERef xmlns:a16="http://schemas.microsoft.com/office/drawing/2014/main" pred="{51E61E36-AE98-4421-91E1-81D50427E4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00800" y="161925"/>
          <a:ext cx="2295525"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E4846363-D8CF-4955-AB95-BCE298807AFB}"/>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B4EE8183-B9CC-4F6C-A69F-60A949AB8837}"/>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9526</xdr:colOff>
      <xdr:row>1</xdr:row>
      <xdr:rowOff>0</xdr:rowOff>
    </xdr:from>
    <xdr:to>
      <xdr:col>7</xdr:col>
      <xdr:colOff>228600</xdr:colOff>
      <xdr:row>8</xdr:row>
      <xdr:rowOff>168156</xdr:rowOff>
    </xdr:to>
    <xdr:pic>
      <xdr:nvPicPr>
        <xdr:cNvPr id="4" name="Afbeelding 3">
          <a:extLst>
            <a:ext uri="{FF2B5EF4-FFF2-40B4-BE49-F238E27FC236}">
              <a16:creationId xmlns:a16="http://schemas.microsoft.com/office/drawing/2014/main" id="{06093B25-5861-4B10-A67F-4993F6EC9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55946" y="175260"/>
          <a:ext cx="2101214" cy="1394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2A31C5CB-75F5-4AE3-872E-10E366FB7D5C}"/>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D6451FA3-43CC-494E-98F5-2192D56DCEF2}"/>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1</xdr:colOff>
      <xdr:row>1</xdr:row>
      <xdr:rowOff>9525</xdr:rowOff>
    </xdr:from>
    <xdr:to>
      <xdr:col>7</xdr:col>
      <xdr:colOff>209551</xdr:colOff>
      <xdr:row>8</xdr:row>
      <xdr:rowOff>167211</xdr:rowOff>
    </xdr:to>
    <xdr:pic>
      <xdr:nvPicPr>
        <xdr:cNvPr id="4" name="Afbeelding 3">
          <a:extLst>
            <a:ext uri="{FF2B5EF4-FFF2-40B4-BE49-F238E27FC236}">
              <a16:creationId xmlns:a16="http://schemas.microsoft.com/office/drawing/2014/main" id="{E8C213F3-7A7F-4A76-BAF8-832A1D1E2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46421" y="184785"/>
          <a:ext cx="2091690" cy="13845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94A499C7-F322-4733-B62D-5559E7669C27}"/>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3F8500E8-D855-454F-8F0F-BB1D7214DFF3}"/>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4</xdr:col>
      <xdr:colOff>2609850</xdr:colOff>
      <xdr:row>1</xdr:row>
      <xdr:rowOff>0</xdr:rowOff>
    </xdr:from>
    <xdr:to>
      <xdr:col>7</xdr:col>
      <xdr:colOff>161925</xdr:colOff>
      <xdr:row>8</xdr:row>
      <xdr:rowOff>142875</xdr:rowOff>
    </xdr:to>
    <xdr:pic>
      <xdr:nvPicPr>
        <xdr:cNvPr id="4" name="Afbeelding 3">
          <a:extLst>
            <a:ext uri="{FF2B5EF4-FFF2-40B4-BE49-F238E27FC236}">
              <a16:creationId xmlns:a16="http://schemas.microsoft.com/office/drawing/2014/main" id="{8067636A-E595-4882-BF61-BE67059E365F}"/>
            </a:ext>
            <a:ext uri="{147F2762-F138-4A5C-976F-8EAC2B608ADB}">
              <a16:predDERef xmlns:a16="http://schemas.microsoft.com/office/drawing/2014/main" pred="{3F8500E8-D855-454F-8F0F-BB1D7214DF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81750" y="171450"/>
          <a:ext cx="232410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A1F9DD6D-8988-462B-9978-C067DA9C5BB7}"/>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DB1EE385-BFBE-4FF4-AF27-F5B27EC61ADA}"/>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9525</xdr:rowOff>
    </xdr:from>
    <xdr:to>
      <xdr:col>7</xdr:col>
      <xdr:colOff>171450</xdr:colOff>
      <xdr:row>8</xdr:row>
      <xdr:rowOff>142875</xdr:rowOff>
    </xdr:to>
    <xdr:pic>
      <xdr:nvPicPr>
        <xdr:cNvPr id="4" name="Afbeelding 3">
          <a:extLst>
            <a:ext uri="{FF2B5EF4-FFF2-40B4-BE49-F238E27FC236}">
              <a16:creationId xmlns:a16="http://schemas.microsoft.com/office/drawing/2014/main" id="{C48BEEAC-56F8-4839-9BA8-5BE5BB00100B}"/>
            </a:ext>
            <a:ext uri="{147F2762-F138-4A5C-976F-8EAC2B608ADB}">
              <a16:predDERef xmlns:a16="http://schemas.microsoft.com/office/drawing/2014/main" pred="{DB1EE385-BFBE-4FF4-AF27-F5B27EC61A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80975"/>
          <a:ext cx="2295525"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08F2CE19-2A76-4A59-8F40-CD2282F62C21}"/>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4969CD9C-636C-4DD7-A335-2F2915D0652A}"/>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1</xdr:colOff>
      <xdr:row>1</xdr:row>
      <xdr:rowOff>9525</xdr:rowOff>
    </xdr:from>
    <xdr:to>
      <xdr:col>7</xdr:col>
      <xdr:colOff>114301</xdr:colOff>
      <xdr:row>8</xdr:row>
      <xdr:rowOff>170349</xdr:rowOff>
    </xdr:to>
    <xdr:pic>
      <xdr:nvPicPr>
        <xdr:cNvPr id="4" name="Afbeelding 3">
          <a:extLst>
            <a:ext uri="{FF2B5EF4-FFF2-40B4-BE49-F238E27FC236}">
              <a16:creationId xmlns:a16="http://schemas.microsoft.com/office/drawing/2014/main" id="{20C54E61-C0B0-4B6E-B5D5-D81B5EA18C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46421" y="184785"/>
          <a:ext cx="1996440" cy="1387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2E80E52D-22F0-44F6-B9C1-D8D56931C4F3}"/>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5F010681-59C5-43E7-94FE-E075E89298D2}"/>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4</xdr:col>
      <xdr:colOff>2628900</xdr:colOff>
      <xdr:row>1</xdr:row>
      <xdr:rowOff>0</xdr:rowOff>
    </xdr:from>
    <xdr:to>
      <xdr:col>7</xdr:col>
      <xdr:colOff>180975</xdr:colOff>
      <xdr:row>8</xdr:row>
      <xdr:rowOff>161925</xdr:rowOff>
    </xdr:to>
    <xdr:pic>
      <xdr:nvPicPr>
        <xdr:cNvPr id="4" name="Afbeelding 3">
          <a:extLst>
            <a:ext uri="{FF2B5EF4-FFF2-40B4-BE49-F238E27FC236}">
              <a16:creationId xmlns:a16="http://schemas.microsoft.com/office/drawing/2014/main" id="{350931B0-4718-46A5-A274-84B715E9BB6C}"/>
            </a:ext>
            <a:ext uri="{147F2762-F138-4A5C-976F-8EAC2B608ADB}">
              <a16:predDERef xmlns:a16="http://schemas.microsoft.com/office/drawing/2014/main" pred="{5F010681-59C5-43E7-94FE-E075E89298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00800" y="171450"/>
          <a:ext cx="23241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83820</xdr:colOff>
      <xdr:row>1</xdr:row>
      <xdr:rowOff>11430</xdr:rowOff>
    </xdr:from>
    <xdr:ext cx="1118235" cy="1356611"/>
    <xdr:pic>
      <xdr:nvPicPr>
        <xdr:cNvPr id="2" name="Afbeelding 1">
          <a:extLst>
            <a:ext uri="{FF2B5EF4-FFF2-40B4-BE49-F238E27FC236}">
              <a16:creationId xmlns:a16="http://schemas.microsoft.com/office/drawing/2014/main" id="{DA841430-DD99-4F9C-A845-4E55959D530D}"/>
            </a:ext>
          </a:extLst>
        </xdr:cNvPr>
        <xdr:cNvPicPr>
          <a:picLocks noChangeAspect="1"/>
        </xdr:cNvPicPr>
      </xdr:nvPicPr>
      <xdr:blipFill>
        <a:blip xmlns:r="http://schemas.openxmlformats.org/officeDocument/2006/relationships" r:embed="rId1"/>
        <a:stretch>
          <a:fillRect/>
        </a:stretch>
      </xdr:blipFill>
      <xdr:spPr>
        <a:xfrm>
          <a:off x="264795" y="182880"/>
          <a:ext cx="1118235" cy="1356611"/>
        </a:xfrm>
        <a:prstGeom prst="rect">
          <a:avLst/>
        </a:prstGeom>
      </xdr:spPr>
    </xdr:pic>
    <xdr:clientData/>
  </xdr:oneCellAnchor>
  <xdr:twoCellAnchor>
    <xdr:from>
      <xdr:col>5</xdr:col>
      <xdr:colOff>1</xdr:colOff>
      <xdr:row>1</xdr:row>
      <xdr:rowOff>0</xdr:rowOff>
    </xdr:from>
    <xdr:to>
      <xdr:col>7</xdr:col>
      <xdr:colOff>95251</xdr:colOff>
      <xdr:row>9</xdr:row>
      <xdr:rowOff>9525</xdr:rowOff>
    </xdr:to>
    <xdr:pic>
      <xdr:nvPicPr>
        <xdr:cNvPr id="4" name="Afbeelding 7" descr="CBR Alkmaar | Altijdgeslaagd.nl - Alle belangrijke informatie vindt je hier  ✓">
          <a:extLst>
            <a:ext uri="{FF2B5EF4-FFF2-40B4-BE49-F238E27FC236}">
              <a16:creationId xmlns:a16="http://schemas.microsoft.com/office/drawing/2014/main" id="{18B81D56-9E16-47EE-B217-F8F225D49044}"/>
            </a:ext>
            <a:ext uri="{147F2762-F138-4A5C-976F-8EAC2B608ADB}">
              <a16:predDERef xmlns:a16="http://schemas.microsoft.com/office/drawing/2014/main" pred="{3F1B1681-ABB6-4860-A7E8-32D2400D46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57601" y="175260"/>
          <a:ext cx="1558290" cy="1411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6C71C8CA-5AF8-4D1D-9FF7-61F90C3A3348}"/>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DDD62EA4-B0E7-4D41-B3BD-18237ADFCFEB}"/>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0</xdr:row>
      <xdr:rowOff>161925</xdr:rowOff>
    </xdr:from>
    <xdr:to>
      <xdr:col>7</xdr:col>
      <xdr:colOff>228600</xdr:colOff>
      <xdr:row>8</xdr:row>
      <xdr:rowOff>161925</xdr:rowOff>
    </xdr:to>
    <xdr:pic>
      <xdr:nvPicPr>
        <xdr:cNvPr id="4" name="Afbeelding 3">
          <a:extLst>
            <a:ext uri="{FF2B5EF4-FFF2-40B4-BE49-F238E27FC236}">
              <a16:creationId xmlns:a16="http://schemas.microsoft.com/office/drawing/2014/main" id="{4FF0E0DB-CDC1-4AA8-BFC7-F3359F3E3520}"/>
            </a:ext>
            <a:ext uri="{147F2762-F138-4A5C-976F-8EAC2B608ADB}">
              <a16:predDERef xmlns:a16="http://schemas.microsoft.com/office/drawing/2014/main" pred="{DDD62EA4-B0E7-4D41-B3BD-18237ADFC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61925"/>
          <a:ext cx="2362200"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10EE95B0-2A70-4139-B3D7-C588916A7F98}"/>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2B270D92-82DE-4E3E-A2DD-F933BC4972AC}"/>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9525</xdr:rowOff>
    </xdr:from>
    <xdr:to>
      <xdr:col>7</xdr:col>
      <xdr:colOff>238125</xdr:colOff>
      <xdr:row>9</xdr:row>
      <xdr:rowOff>0</xdr:rowOff>
    </xdr:to>
    <xdr:pic>
      <xdr:nvPicPr>
        <xdr:cNvPr id="4" name="Afbeelding 3">
          <a:extLst>
            <a:ext uri="{FF2B5EF4-FFF2-40B4-BE49-F238E27FC236}">
              <a16:creationId xmlns:a16="http://schemas.microsoft.com/office/drawing/2014/main" id="{8ABE9688-BD53-4821-8072-3239922A79CC}"/>
            </a:ext>
            <a:ext uri="{147F2762-F138-4A5C-976F-8EAC2B608ADB}">
              <a16:predDERef xmlns:a16="http://schemas.microsoft.com/office/drawing/2014/main" pred="{2B270D92-82DE-4E3E-A2DD-F933BC4972AC}"/>
            </a:ext>
          </a:extLst>
        </xdr:cNvPr>
        <xdr:cNvPicPr>
          <a:picLocks noChangeAspect="1"/>
        </xdr:cNvPicPr>
      </xdr:nvPicPr>
      <xdr:blipFill>
        <a:blip xmlns:r="http://schemas.openxmlformats.org/officeDocument/2006/relationships" r:embed="rId2"/>
        <a:stretch>
          <a:fillRect/>
        </a:stretch>
      </xdr:blipFill>
      <xdr:spPr>
        <a:xfrm>
          <a:off x="6410325" y="180975"/>
          <a:ext cx="2371725" cy="143827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BB9A1F9D-62A3-4B3D-A9EF-047036986D9C}"/>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E11751DA-D172-4F4B-A395-0189E3238784}"/>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9525</xdr:rowOff>
    </xdr:from>
    <xdr:to>
      <xdr:col>7</xdr:col>
      <xdr:colOff>180975</xdr:colOff>
      <xdr:row>8</xdr:row>
      <xdr:rowOff>152400</xdr:rowOff>
    </xdr:to>
    <xdr:pic>
      <xdr:nvPicPr>
        <xdr:cNvPr id="4" name="Afbeelding 3" descr="Discussie inschrijvingsovereenkomst CBR - Autorijschool Nawied, Bussum">
          <a:extLst>
            <a:ext uri="{FF2B5EF4-FFF2-40B4-BE49-F238E27FC236}">
              <a16:creationId xmlns:a16="http://schemas.microsoft.com/office/drawing/2014/main" id="{CFC66F42-01B9-43B0-81AA-7DC5AB033330}"/>
            </a:ext>
            <a:ext uri="{147F2762-F138-4A5C-976F-8EAC2B608ADB}">
              <a16:predDERef xmlns:a16="http://schemas.microsoft.com/office/drawing/2014/main" pred="{E11751DA-D172-4F4B-A395-0189E32387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80975"/>
          <a:ext cx="230505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A861479C-7B07-428E-93A3-88FD04A21AAF}"/>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D69246CB-74DF-4C80-9AB0-EB66D89DED58}"/>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0</xdr:rowOff>
    </xdr:from>
    <xdr:to>
      <xdr:col>7</xdr:col>
      <xdr:colOff>209550</xdr:colOff>
      <xdr:row>9</xdr:row>
      <xdr:rowOff>0</xdr:rowOff>
    </xdr:to>
    <xdr:pic>
      <xdr:nvPicPr>
        <xdr:cNvPr id="4" name="Afbeelding 3">
          <a:extLst>
            <a:ext uri="{FF2B5EF4-FFF2-40B4-BE49-F238E27FC236}">
              <a16:creationId xmlns:a16="http://schemas.microsoft.com/office/drawing/2014/main" id="{8D373420-DAC1-4E86-A05A-E54075F8DED5}"/>
            </a:ext>
            <a:ext uri="{147F2762-F138-4A5C-976F-8EAC2B608ADB}">
              <a16:predDERef xmlns:a16="http://schemas.microsoft.com/office/drawing/2014/main" pred="{D69246CB-74DF-4C80-9AB0-EB66D89DE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71450"/>
          <a:ext cx="2343150"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07ED89F8-EB46-4CE6-AC7F-7FB38D87D7DC}"/>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7A37995B-4D53-47FA-AFBC-9BB27343FD3B}"/>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4</xdr:col>
      <xdr:colOff>2619375</xdr:colOff>
      <xdr:row>1</xdr:row>
      <xdr:rowOff>19050</xdr:rowOff>
    </xdr:from>
    <xdr:to>
      <xdr:col>7</xdr:col>
      <xdr:colOff>276225</xdr:colOff>
      <xdr:row>8</xdr:row>
      <xdr:rowOff>152400</xdr:rowOff>
    </xdr:to>
    <xdr:pic>
      <xdr:nvPicPr>
        <xdr:cNvPr id="4" name="Afbeelding 3">
          <a:extLst>
            <a:ext uri="{FF2B5EF4-FFF2-40B4-BE49-F238E27FC236}">
              <a16:creationId xmlns:a16="http://schemas.microsoft.com/office/drawing/2014/main" id="{4C89AB90-11CF-4ED5-8B30-430ABE89DFFE}"/>
            </a:ext>
            <a:ext uri="{147F2762-F138-4A5C-976F-8EAC2B608ADB}">
              <a16:predDERef xmlns:a16="http://schemas.microsoft.com/office/drawing/2014/main" pred="{7A37995B-4D53-47FA-AFBC-9BB27343F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91275" y="190500"/>
          <a:ext cx="2428875"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521412D1-B5EB-4983-83CF-D6155804EDDF}"/>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B6344CCA-A134-443C-91EA-A38F3CEC09A1}"/>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9525</xdr:rowOff>
    </xdr:from>
    <xdr:to>
      <xdr:col>7</xdr:col>
      <xdr:colOff>209550</xdr:colOff>
      <xdr:row>8</xdr:row>
      <xdr:rowOff>152400</xdr:rowOff>
    </xdr:to>
    <xdr:pic>
      <xdr:nvPicPr>
        <xdr:cNvPr id="4" name="Afbeelding 3">
          <a:extLst>
            <a:ext uri="{FF2B5EF4-FFF2-40B4-BE49-F238E27FC236}">
              <a16:creationId xmlns:a16="http://schemas.microsoft.com/office/drawing/2014/main" id="{E91CB473-44E0-4143-B191-C0F256EDD460}"/>
            </a:ext>
            <a:ext uri="{147F2762-F138-4A5C-976F-8EAC2B608ADB}">
              <a16:predDERef xmlns:a16="http://schemas.microsoft.com/office/drawing/2014/main" pred="{B6344CCA-A134-443C-91EA-A38F3CEC09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80975"/>
          <a:ext cx="234315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8BF170B0-C8CC-47FA-A5A4-7A56C3E049A4}"/>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BCA28192-25E8-4828-B803-B03CFE0A58C6}"/>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0</xdr:rowOff>
    </xdr:from>
    <xdr:to>
      <xdr:col>7</xdr:col>
      <xdr:colOff>238125</xdr:colOff>
      <xdr:row>8</xdr:row>
      <xdr:rowOff>142875</xdr:rowOff>
    </xdr:to>
    <xdr:pic>
      <xdr:nvPicPr>
        <xdr:cNvPr id="4" name="Afbeelding 3">
          <a:extLst>
            <a:ext uri="{FF2B5EF4-FFF2-40B4-BE49-F238E27FC236}">
              <a16:creationId xmlns:a16="http://schemas.microsoft.com/office/drawing/2014/main" id="{A4E6E9DD-8642-4494-8BD8-FF40739F7B29}"/>
            </a:ext>
            <a:ext uri="{147F2762-F138-4A5C-976F-8EAC2B608ADB}">
              <a16:predDERef xmlns:a16="http://schemas.microsoft.com/office/drawing/2014/main" pred="{BCA28192-25E8-4828-B803-B03CFE0A58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71450"/>
          <a:ext cx="2371725"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F97FD8D9-A2D7-4647-A501-B8A0B60DEAAC}"/>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36B508C8-4219-4386-88C9-F474AE99FB68}"/>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9525</xdr:rowOff>
    </xdr:from>
    <xdr:to>
      <xdr:col>7</xdr:col>
      <xdr:colOff>57150</xdr:colOff>
      <xdr:row>8</xdr:row>
      <xdr:rowOff>152400</xdr:rowOff>
    </xdr:to>
    <xdr:pic>
      <xdr:nvPicPr>
        <xdr:cNvPr id="4" name="Afbeelding 3">
          <a:extLst>
            <a:ext uri="{FF2B5EF4-FFF2-40B4-BE49-F238E27FC236}">
              <a16:creationId xmlns:a16="http://schemas.microsoft.com/office/drawing/2014/main" id="{4A3F8488-E259-4D58-9CB1-B088F8855BD1}"/>
            </a:ext>
            <a:ext uri="{147F2762-F138-4A5C-976F-8EAC2B608ADB}">
              <a16:predDERef xmlns:a16="http://schemas.microsoft.com/office/drawing/2014/main" pred="{36B508C8-4219-4386-88C9-F474AE99FB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80975"/>
          <a:ext cx="2181225"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3E26A1D2-A4DF-4041-8502-F64D7AA4F974}"/>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48669A8F-4461-4685-B0CC-4527EECB5D51}"/>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9525</xdr:rowOff>
    </xdr:from>
    <xdr:to>
      <xdr:col>7</xdr:col>
      <xdr:colOff>152400</xdr:colOff>
      <xdr:row>8</xdr:row>
      <xdr:rowOff>152400</xdr:rowOff>
    </xdr:to>
    <xdr:pic>
      <xdr:nvPicPr>
        <xdr:cNvPr id="4" name="Afbeelding 3" descr="CBR Rotterdam | Haal in één keer je rijbewijs! | Examencentrum">
          <a:extLst>
            <a:ext uri="{FF2B5EF4-FFF2-40B4-BE49-F238E27FC236}">
              <a16:creationId xmlns:a16="http://schemas.microsoft.com/office/drawing/2014/main" id="{9D40B68A-F869-4928-81AF-1939A89D6FEA}"/>
            </a:ext>
            <a:ext uri="{147F2762-F138-4A5C-976F-8EAC2B608ADB}">
              <a16:predDERef xmlns:a16="http://schemas.microsoft.com/office/drawing/2014/main" pred="{48669A8F-4461-4685-B0CC-4527EECB5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80975"/>
          <a:ext cx="2276475"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378760B7-A44D-43F9-A657-4452BBD239CD}"/>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9FA818E8-9596-4767-AB80-8193669DBCCD}"/>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9525</xdr:rowOff>
    </xdr:from>
    <xdr:to>
      <xdr:col>7</xdr:col>
      <xdr:colOff>142875</xdr:colOff>
      <xdr:row>8</xdr:row>
      <xdr:rowOff>152400</xdr:rowOff>
    </xdr:to>
    <xdr:pic>
      <xdr:nvPicPr>
        <xdr:cNvPr id="4" name="Afbeelding 3">
          <a:extLst>
            <a:ext uri="{FF2B5EF4-FFF2-40B4-BE49-F238E27FC236}">
              <a16:creationId xmlns:a16="http://schemas.microsoft.com/office/drawing/2014/main" id="{A2C5CD97-5A63-4D55-A929-7A8E3E7A40D5}"/>
            </a:ext>
            <a:ext uri="{147F2762-F138-4A5C-976F-8EAC2B608ADB}">
              <a16:predDERef xmlns:a16="http://schemas.microsoft.com/office/drawing/2014/main" pred="{9FA818E8-9596-4767-AB80-8193669DBC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80975"/>
          <a:ext cx="226695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7F519BB0-BDB9-41C1-8EFE-8D56268E387D}"/>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8CBF6514-1E6D-415F-8E36-94FFC05F6C0E}"/>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19051</xdr:rowOff>
    </xdr:from>
    <xdr:to>
      <xdr:col>7</xdr:col>
      <xdr:colOff>85725</xdr:colOff>
      <xdr:row>9</xdr:row>
      <xdr:rowOff>3719</xdr:rowOff>
    </xdr:to>
    <xdr:pic>
      <xdr:nvPicPr>
        <xdr:cNvPr id="4" name="Afbeelding 3">
          <a:extLst>
            <a:ext uri="{FF2B5EF4-FFF2-40B4-BE49-F238E27FC236}">
              <a16:creationId xmlns:a16="http://schemas.microsoft.com/office/drawing/2014/main" id="{EFDA479C-E5B5-4A84-890F-A7999B8D2C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46420" y="194311"/>
          <a:ext cx="1967865" cy="1386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9759D3E5-4A88-43F1-B2BB-39A0D3E21CA2}"/>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368D15A5-2536-41C2-88D9-16D1342F267A}"/>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0</xdr:rowOff>
    </xdr:from>
    <xdr:to>
      <xdr:col>7</xdr:col>
      <xdr:colOff>190500</xdr:colOff>
      <xdr:row>8</xdr:row>
      <xdr:rowOff>152400</xdr:rowOff>
    </xdr:to>
    <xdr:pic>
      <xdr:nvPicPr>
        <xdr:cNvPr id="4" name="Afbeelding 3">
          <a:extLst>
            <a:ext uri="{FF2B5EF4-FFF2-40B4-BE49-F238E27FC236}">
              <a16:creationId xmlns:a16="http://schemas.microsoft.com/office/drawing/2014/main" id="{0154B51D-4C31-4E46-A68A-FCE855285536}"/>
            </a:ext>
            <a:ext uri="{147F2762-F138-4A5C-976F-8EAC2B608ADB}">
              <a16:predDERef xmlns:a16="http://schemas.microsoft.com/office/drawing/2014/main" pred="{368D15A5-2536-41C2-88D9-16D1342F26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71450"/>
          <a:ext cx="23145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F3978F5D-8CE5-4B40-840A-4FE19ADD01E8}"/>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BCB7A270-FA18-4B9C-9950-9B3B4651F2A6}"/>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9525</xdr:rowOff>
    </xdr:from>
    <xdr:to>
      <xdr:col>7</xdr:col>
      <xdr:colOff>133350</xdr:colOff>
      <xdr:row>8</xdr:row>
      <xdr:rowOff>152400</xdr:rowOff>
    </xdr:to>
    <xdr:pic>
      <xdr:nvPicPr>
        <xdr:cNvPr id="4" name="Afbeelding 3">
          <a:extLst>
            <a:ext uri="{FF2B5EF4-FFF2-40B4-BE49-F238E27FC236}">
              <a16:creationId xmlns:a16="http://schemas.microsoft.com/office/drawing/2014/main" id="{24BF5F91-2CDF-4BCF-A117-BFF164C16BDB}"/>
            </a:ext>
            <a:ext uri="{147F2762-F138-4A5C-976F-8EAC2B608ADB}">
              <a16:predDERef xmlns:a16="http://schemas.microsoft.com/office/drawing/2014/main" pred="{BCB7A270-FA18-4B9C-9950-9B3B4651F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80975"/>
          <a:ext cx="2257425"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1A6AC1E3-44CA-4452-B1EF-37D9FA4AB2DB}"/>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C6BE3473-E5D4-486F-B0EB-44287AE04709}"/>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9525</xdr:rowOff>
    </xdr:from>
    <xdr:to>
      <xdr:col>7</xdr:col>
      <xdr:colOff>152400</xdr:colOff>
      <xdr:row>8</xdr:row>
      <xdr:rowOff>152400</xdr:rowOff>
    </xdr:to>
    <xdr:pic>
      <xdr:nvPicPr>
        <xdr:cNvPr id="4" name="Afbeelding 3">
          <a:extLst>
            <a:ext uri="{FF2B5EF4-FFF2-40B4-BE49-F238E27FC236}">
              <a16:creationId xmlns:a16="http://schemas.microsoft.com/office/drawing/2014/main" id="{F54ABB7D-8FC0-4716-9E84-168BB5C9B763}"/>
            </a:ext>
            <a:ext uri="{147F2762-F138-4A5C-976F-8EAC2B608ADB}">
              <a16:predDERef xmlns:a16="http://schemas.microsoft.com/office/drawing/2014/main" pred="{C6BE3473-E5D4-486F-B0EB-44287AE04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80975"/>
          <a:ext cx="228600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C8DD7CFF-BFC8-4D14-8B3A-E34B0A8BC08F}"/>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492651DE-94EA-4550-A310-47CA8FD3F1AE}"/>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0</xdr:rowOff>
    </xdr:from>
    <xdr:to>
      <xdr:col>7</xdr:col>
      <xdr:colOff>142875</xdr:colOff>
      <xdr:row>9</xdr:row>
      <xdr:rowOff>0</xdr:rowOff>
    </xdr:to>
    <xdr:pic>
      <xdr:nvPicPr>
        <xdr:cNvPr id="4" name="Afbeelding 3">
          <a:extLst>
            <a:ext uri="{FF2B5EF4-FFF2-40B4-BE49-F238E27FC236}">
              <a16:creationId xmlns:a16="http://schemas.microsoft.com/office/drawing/2014/main" id="{6C4E42BF-A051-41E7-94B5-6EF522DCF6B6}"/>
            </a:ext>
            <a:ext uri="{147F2762-F138-4A5C-976F-8EAC2B608ADB}">
              <a16:predDERef xmlns:a16="http://schemas.microsoft.com/office/drawing/2014/main" pred="{492651DE-94EA-4550-A310-47CA8FD3F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71450"/>
          <a:ext cx="2266950"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42187706-D453-42B4-9E6D-7BE8C24D04E6}"/>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88F23E30-C146-4217-9037-04560BB177D2}"/>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9525</xdr:rowOff>
    </xdr:from>
    <xdr:to>
      <xdr:col>7</xdr:col>
      <xdr:colOff>123825</xdr:colOff>
      <xdr:row>9</xdr:row>
      <xdr:rowOff>0</xdr:rowOff>
    </xdr:to>
    <xdr:pic>
      <xdr:nvPicPr>
        <xdr:cNvPr id="4" name="Afbeelding 3">
          <a:extLst>
            <a:ext uri="{FF2B5EF4-FFF2-40B4-BE49-F238E27FC236}">
              <a16:creationId xmlns:a16="http://schemas.microsoft.com/office/drawing/2014/main" id="{FCE6C859-CE3F-48C1-B3BF-BCA635CC7238}"/>
            </a:ext>
            <a:ext uri="{147F2762-F138-4A5C-976F-8EAC2B608ADB}">
              <a16:predDERef xmlns:a16="http://schemas.microsoft.com/office/drawing/2014/main" pred="{88F23E30-C146-4217-9037-04560BB177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80975"/>
          <a:ext cx="22479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8D4B81AE-F613-460A-9467-48382872EDF3}"/>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61875478-646B-42CD-B278-FCB404A7CB7F}"/>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0</xdr:rowOff>
    </xdr:from>
    <xdr:to>
      <xdr:col>7</xdr:col>
      <xdr:colOff>142875</xdr:colOff>
      <xdr:row>8</xdr:row>
      <xdr:rowOff>161925</xdr:rowOff>
    </xdr:to>
    <xdr:pic>
      <xdr:nvPicPr>
        <xdr:cNvPr id="4" name="Afbeelding 3">
          <a:extLst>
            <a:ext uri="{FF2B5EF4-FFF2-40B4-BE49-F238E27FC236}">
              <a16:creationId xmlns:a16="http://schemas.microsoft.com/office/drawing/2014/main" id="{89DD7471-A880-4FD4-9CAE-AF35CAFA54B6}"/>
            </a:ext>
            <a:ext uri="{147F2762-F138-4A5C-976F-8EAC2B608ADB}">
              <a16:predDERef xmlns:a16="http://schemas.microsoft.com/office/drawing/2014/main" pred="{61875478-646B-42CD-B278-FCB404A7CB7F}"/>
            </a:ext>
          </a:extLst>
        </xdr:cNvPr>
        <xdr:cNvPicPr>
          <a:picLocks noChangeAspect="1"/>
        </xdr:cNvPicPr>
      </xdr:nvPicPr>
      <xdr:blipFill>
        <a:blip xmlns:r="http://schemas.openxmlformats.org/officeDocument/2006/relationships" r:embed="rId2"/>
        <a:stretch>
          <a:fillRect/>
        </a:stretch>
      </xdr:blipFill>
      <xdr:spPr>
        <a:xfrm>
          <a:off x="6410325" y="171450"/>
          <a:ext cx="2276475" cy="142875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96FE3247-FFE8-4481-8094-8761E81B8AC8}"/>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B4BCCF48-6BD9-4D60-A7FC-E55EACB2253E}"/>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0</xdr:rowOff>
    </xdr:from>
    <xdr:to>
      <xdr:col>7</xdr:col>
      <xdr:colOff>66675</xdr:colOff>
      <xdr:row>8</xdr:row>
      <xdr:rowOff>152400</xdr:rowOff>
    </xdr:to>
    <xdr:pic>
      <xdr:nvPicPr>
        <xdr:cNvPr id="4" name="Afbeelding 3">
          <a:extLst>
            <a:ext uri="{FF2B5EF4-FFF2-40B4-BE49-F238E27FC236}">
              <a16:creationId xmlns:a16="http://schemas.microsoft.com/office/drawing/2014/main" id="{ADF4CC26-B4DC-4851-818E-CE5088DBF5B2}"/>
            </a:ext>
            <a:ext uri="{147F2762-F138-4A5C-976F-8EAC2B608ADB}">
              <a16:predDERef xmlns:a16="http://schemas.microsoft.com/office/drawing/2014/main" pred="{B4BCCF48-6BD9-4D60-A7FC-E55EACB22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71450"/>
          <a:ext cx="22002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03E87296-F25D-442B-B9C2-6C29B32FEC20}"/>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9216EB3D-8C01-48B1-924C-AE0912766F16}"/>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9526</xdr:rowOff>
    </xdr:from>
    <xdr:to>
      <xdr:col>7</xdr:col>
      <xdr:colOff>45005</xdr:colOff>
      <xdr:row>8</xdr:row>
      <xdr:rowOff>161926</xdr:rowOff>
    </xdr:to>
    <xdr:pic>
      <xdr:nvPicPr>
        <xdr:cNvPr id="4" name="Afbeelding 3">
          <a:extLst>
            <a:ext uri="{FF2B5EF4-FFF2-40B4-BE49-F238E27FC236}">
              <a16:creationId xmlns:a16="http://schemas.microsoft.com/office/drawing/2014/main" id="{C31642F5-8AC3-4F40-A397-0BB692E26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46420" y="184786"/>
          <a:ext cx="1927145" cy="1379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4EA62C88-CCCC-49A8-80E2-35453F8AAB64}"/>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C0016601-E899-424C-9EB5-E9A6CFF458A8}"/>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0</xdr:rowOff>
    </xdr:from>
    <xdr:to>
      <xdr:col>7</xdr:col>
      <xdr:colOff>47625</xdr:colOff>
      <xdr:row>8</xdr:row>
      <xdr:rowOff>152400</xdr:rowOff>
    </xdr:to>
    <xdr:pic>
      <xdr:nvPicPr>
        <xdr:cNvPr id="4" name="Afbeelding 3">
          <a:extLst>
            <a:ext uri="{FF2B5EF4-FFF2-40B4-BE49-F238E27FC236}">
              <a16:creationId xmlns:a16="http://schemas.microsoft.com/office/drawing/2014/main" id="{ECE29C09-AEF1-4C47-BDAE-67AD8EF92053}"/>
            </a:ext>
            <a:ext uri="{147F2762-F138-4A5C-976F-8EAC2B608ADB}">
              <a16:predDERef xmlns:a16="http://schemas.microsoft.com/office/drawing/2014/main" pred="{C0016601-E899-424C-9EB5-E9A6CFF45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71450"/>
          <a:ext cx="218122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D8D1E197-44D2-46EE-992F-B74C32694ED1}"/>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9AAE7107-52A7-4D2D-BF1F-D0FFF8FBD9F5}"/>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9524</xdr:rowOff>
    </xdr:from>
    <xdr:to>
      <xdr:col>7</xdr:col>
      <xdr:colOff>228600</xdr:colOff>
      <xdr:row>8</xdr:row>
      <xdr:rowOff>171449</xdr:rowOff>
    </xdr:to>
    <xdr:pic>
      <xdr:nvPicPr>
        <xdr:cNvPr id="4" name="Afbeelding 3">
          <a:extLst>
            <a:ext uri="{FF2B5EF4-FFF2-40B4-BE49-F238E27FC236}">
              <a16:creationId xmlns:a16="http://schemas.microsoft.com/office/drawing/2014/main" id="{3FA646BC-DB28-4AEC-83B4-FCDA55AE2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55945" y="184784"/>
          <a:ext cx="2101215" cy="1388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99E6AE85-4FF6-458A-A140-97BDB3980F4B}"/>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8BF0E7DB-1E5C-4F64-8228-EA9D316A27AF}"/>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1</xdr:colOff>
      <xdr:row>0</xdr:row>
      <xdr:rowOff>123825</xdr:rowOff>
    </xdr:from>
    <xdr:to>
      <xdr:col>7</xdr:col>
      <xdr:colOff>295275</xdr:colOff>
      <xdr:row>9</xdr:row>
      <xdr:rowOff>25989</xdr:rowOff>
    </xdr:to>
    <xdr:pic>
      <xdr:nvPicPr>
        <xdr:cNvPr id="4" name="Afbeelding 3">
          <a:extLst>
            <a:ext uri="{FF2B5EF4-FFF2-40B4-BE49-F238E27FC236}">
              <a16:creationId xmlns:a16="http://schemas.microsoft.com/office/drawing/2014/main" id="{EF964D8C-62BE-45BA-9BDA-E10201C0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46421" y="123825"/>
          <a:ext cx="2177414" cy="1479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ED485269-C151-41C8-8FBF-C3B66B9F062C}"/>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ECF8E55A-B12F-4DE1-85CA-E5297BE83348}"/>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9525</xdr:colOff>
      <xdr:row>1</xdr:row>
      <xdr:rowOff>9525</xdr:rowOff>
    </xdr:from>
    <xdr:to>
      <xdr:col>7</xdr:col>
      <xdr:colOff>190500</xdr:colOff>
      <xdr:row>8</xdr:row>
      <xdr:rowOff>152400</xdr:rowOff>
    </xdr:to>
    <xdr:pic>
      <xdr:nvPicPr>
        <xdr:cNvPr id="4" name="Afbeelding 3">
          <a:extLst>
            <a:ext uri="{FF2B5EF4-FFF2-40B4-BE49-F238E27FC236}">
              <a16:creationId xmlns:a16="http://schemas.microsoft.com/office/drawing/2014/main" id="{E06E4FA8-F305-4EED-B432-EDE23BB8B481}"/>
            </a:ext>
            <a:ext uri="{147F2762-F138-4A5C-976F-8EAC2B608ADB}">
              <a16:predDERef xmlns:a16="http://schemas.microsoft.com/office/drawing/2014/main" pred="{ECF8E55A-B12F-4DE1-85CA-E5297BE83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9850" y="180975"/>
          <a:ext cx="2314575"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3B391686-6F19-46C2-9CF5-1AAE79CC751D}"/>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0306038F-5959-4AAE-A5D9-5ADB26CC73D4}"/>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0</xdr:rowOff>
    </xdr:from>
    <xdr:to>
      <xdr:col>7</xdr:col>
      <xdr:colOff>200025</xdr:colOff>
      <xdr:row>8</xdr:row>
      <xdr:rowOff>161925</xdr:rowOff>
    </xdr:to>
    <xdr:pic>
      <xdr:nvPicPr>
        <xdr:cNvPr id="4" name="Afbeelding 3">
          <a:extLst>
            <a:ext uri="{FF2B5EF4-FFF2-40B4-BE49-F238E27FC236}">
              <a16:creationId xmlns:a16="http://schemas.microsoft.com/office/drawing/2014/main" id="{A9A8A12D-D479-4D2D-ADD1-4780220374E8}"/>
            </a:ext>
            <a:ext uri="{147F2762-F138-4A5C-976F-8EAC2B608ADB}">
              <a16:predDERef xmlns:a16="http://schemas.microsoft.com/office/drawing/2014/main" pred="{0306038F-5959-4AAE-A5D9-5ADB26CC73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0325" y="171450"/>
          <a:ext cx="2333625"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E0D18671-8EEC-435C-B613-6AB0F0B0A23E}"/>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F9D9F46E-2F93-46F4-9C29-A1EF825C190F}"/>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9525</xdr:rowOff>
    </xdr:from>
    <xdr:to>
      <xdr:col>7</xdr:col>
      <xdr:colOff>257175</xdr:colOff>
      <xdr:row>8</xdr:row>
      <xdr:rowOff>170307</xdr:rowOff>
    </xdr:to>
    <xdr:pic>
      <xdr:nvPicPr>
        <xdr:cNvPr id="5" name="Afbeelding 4">
          <a:extLst>
            <a:ext uri="{FF2B5EF4-FFF2-40B4-BE49-F238E27FC236}">
              <a16:creationId xmlns:a16="http://schemas.microsoft.com/office/drawing/2014/main" id="{B0CEEE01-4F88-4036-9DCC-F2DE5F9F57D7}"/>
            </a:ext>
          </a:extLst>
        </xdr:cNvPr>
        <xdr:cNvPicPr>
          <a:picLocks noChangeAspect="1"/>
        </xdr:cNvPicPr>
      </xdr:nvPicPr>
      <xdr:blipFill>
        <a:blip xmlns:r="http://schemas.openxmlformats.org/officeDocument/2006/relationships" r:embed="rId2"/>
        <a:stretch>
          <a:fillRect/>
        </a:stretch>
      </xdr:blipFill>
      <xdr:spPr>
        <a:xfrm>
          <a:off x="5638800" y="180975"/>
          <a:ext cx="2143125" cy="136093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122CC146-3A76-49E6-A74E-90A16548CCE9}"/>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E2661C3A-5647-4D2A-B4BC-FA0383FE9A98}"/>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5</xdr:col>
      <xdr:colOff>0</xdr:colOff>
      <xdr:row>1</xdr:row>
      <xdr:rowOff>9525</xdr:rowOff>
    </xdr:from>
    <xdr:to>
      <xdr:col>7</xdr:col>
      <xdr:colOff>247650</xdr:colOff>
      <xdr:row>9</xdr:row>
      <xdr:rowOff>3297</xdr:rowOff>
    </xdr:to>
    <xdr:pic>
      <xdr:nvPicPr>
        <xdr:cNvPr id="4" name="Afbeelding 3">
          <a:extLst>
            <a:ext uri="{FF2B5EF4-FFF2-40B4-BE49-F238E27FC236}">
              <a16:creationId xmlns:a16="http://schemas.microsoft.com/office/drawing/2014/main" id="{77E693C3-AD07-462D-9A30-529C8250B51F}"/>
            </a:ext>
          </a:extLst>
        </xdr:cNvPr>
        <xdr:cNvPicPr>
          <a:picLocks noChangeAspect="1"/>
        </xdr:cNvPicPr>
      </xdr:nvPicPr>
      <xdr:blipFill>
        <a:blip xmlns:r="http://schemas.openxmlformats.org/officeDocument/2006/relationships" r:embed="rId2"/>
        <a:stretch>
          <a:fillRect/>
        </a:stretch>
      </xdr:blipFill>
      <xdr:spPr>
        <a:xfrm>
          <a:off x="5646420" y="184785"/>
          <a:ext cx="2129790" cy="139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83820</xdr:colOff>
      <xdr:row>1</xdr:row>
      <xdr:rowOff>11430</xdr:rowOff>
    </xdr:from>
    <xdr:to>
      <xdr:col>2</xdr:col>
      <xdr:colOff>563880</xdr:colOff>
      <xdr:row>8</xdr:row>
      <xdr:rowOff>167891</xdr:rowOff>
    </xdr:to>
    <xdr:pic>
      <xdr:nvPicPr>
        <xdr:cNvPr id="2" name="Afbeelding 1">
          <a:extLst>
            <a:ext uri="{FF2B5EF4-FFF2-40B4-BE49-F238E27FC236}">
              <a16:creationId xmlns:a16="http://schemas.microsoft.com/office/drawing/2014/main" id="{6D7BB0E1-67CC-4D0F-ABCD-F53B20A119B0}"/>
            </a:ext>
          </a:extLst>
        </xdr:cNvPr>
        <xdr:cNvPicPr>
          <a:picLocks noChangeAspect="1"/>
        </xdr:cNvPicPr>
      </xdr:nvPicPr>
      <xdr:blipFill>
        <a:blip xmlns:r="http://schemas.openxmlformats.org/officeDocument/2006/relationships" r:embed="rId1"/>
        <a:stretch>
          <a:fillRect/>
        </a:stretch>
      </xdr:blipFill>
      <xdr:spPr>
        <a:xfrm>
          <a:off x="266700" y="186690"/>
          <a:ext cx="1120140" cy="1383281"/>
        </a:xfrm>
        <a:prstGeom prst="rect">
          <a:avLst/>
        </a:prstGeom>
      </xdr:spPr>
    </xdr:pic>
    <xdr:clientData/>
  </xdr:twoCellAnchor>
  <xdr:twoCellAnchor editAs="oneCell">
    <xdr:from>
      <xdr:col>1</xdr:col>
      <xdr:colOff>93346</xdr:colOff>
      <xdr:row>1</xdr:row>
      <xdr:rowOff>11430</xdr:rowOff>
    </xdr:from>
    <xdr:to>
      <xdr:col>2</xdr:col>
      <xdr:colOff>495301</xdr:colOff>
      <xdr:row>8</xdr:row>
      <xdr:rowOff>167891</xdr:rowOff>
    </xdr:to>
    <xdr:pic>
      <xdr:nvPicPr>
        <xdr:cNvPr id="3" name="Afbeelding 2">
          <a:extLst>
            <a:ext uri="{FF2B5EF4-FFF2-40B4-BE49-F238E27FC236}">
              <a16:creationId xmlns:a16="http://schemas.microsoft.com/office/drawing/2014/main" id="{F8D89A8B-77C4-457B-84C7-9EC1F239EC55}"/>
            </a:ext>
          </a:extLst>
        </xdr:cNvPr>
        <xdr:cNvPicPr>
          <a:picLocks noChangeAspect="1"/>
        </xdr:cNvPicPr>
      </xdr:nvPicPr>
      <xdr:blipFill>
        <a:blip xmlns:r="http://schemas.openxmlformats.org/officeDocument/2006/relationships" r:embed="rId1"/>
        <a:stretch>
          <a:fillRect/>
        </a:stretch>
      </xdr:blipFill>
      <xdr:spPr>
        <a:xfrm>
          <a:off x="276226" y="186690"/>
          <a:ext cx="1042035" cy="1383281"/>
        </a:xfrm>
        <a:prstGeom prst="rect">
          <a:avLst/>
        </a:prstGeom>
      </xdr:spPr>
    </xdr:pic>
    <xdr:clientData/>
  </xdr:twoCellAnchor>
  <xdr:twoCellAnchor editAs="oneCell">
    <xdr:from>
      <xdr:col>4</xdr:col>
      <xdr:colOff>2286001</xdr:colOff>
      <xdr:row>1</xdr:row>
      <xdr:rowOff>0</xdr:rowOff>
    </xdr:from>
    <xdr:to>
      <xdr:col>7</xdr:col>
      <xdr:colOff>76200</xdr:colOff>
      <xdr:row>9</xdr:row>
      <xdr:rowOff>19050</xdr:rowOff>
    </xdr:to>
    <xdr:pic>
      <xdr:nvPicPr>
        <xdr:cNvPr id="4" name="Afbeelding 3">
          <a:extLst>
            <a:ext uri="{FF2B5EF4-FFF2-40B4-BE49-F238E27FC236}">
              <a16:creationId xmlns:a16="http://schemas.microsoft.com/office/drawing/2014/main" id="{1CC9865F-84FA-42FC-8708-4623F4C57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08321" y="175260"/>
          <a:ext cx="1996439" cy="1421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6C93-3D6C-4B16-B616-68EE503CF5EE}">
  <dimension ref="B1:M32"/>
  <sheetViews>
    <sheetView tabSelected="1" zoomScale="80" zoomScaleNormal="80" workbookViewId="0">
      <selection activeCell="A5" sqref="A5"/>
    </sheetView>
  </sheetViews>
  <sheetFormatPr defaultRowHeight="14.25" x14ac:dyDescent="0.2"/>
  <cols>
    <col min="1" max="1" width="2.5" customWidth="1"/>
    <col min="2" max="2" width="27" customWidth="1"/>
    <col min="3" max="3" width="17.3984375" customWidth="1"/>
    <col min="7" max="7" width="12.59765625" customWidth="1"/>
  </cols>
  <sheetData>
    <row r="1" spans="2:13" ht="15" thickBot="1" x14ac:dyDescent="0.25"/>
    <row r="2" spans="2:13" ht="13.9" customHeight="1" x14ac:dyDescent="0.2">
      <c r="B2" s="69"/>
      <c r="C2" s="70"/>
      <c r="D2" s="75" t="s">
        <v>807</v>
      </c>
      <c r="E2" s="75"/>
      <c r="F2" s="75"/>
      <c r="G2" s="75"/>
      <c r="H2" s="75"/>
      <c r="I2" s="75"/>
      <c r="J2" s="75"/>
      <c r="K2" s="75"/>
      <c r="L2" s="75"/>
    </row>
    <row r="3" spans="2:13" x14ac:dyDescent="0.2">
      <c r="B3" s="71"/>
      <c r="C3" s="72"/>
      <c r="D3" s="76"/>
      <c r="E3" s="77"/>
      <c r="F3" s="77"/>
      <c r="G3" s="77"/>
      <c r="H3" s="77"/>
      <c r="I3" s="77"/>
      <c r="J3" s="77"/>
      <c r="K3" s="77"/>
      <c r="L3" s="77"/>
    </row>
    <row r="4" spans="2:13" x14ac:dyDescent="0.2">
      <c r="B4" s="71"/>
      <c r="C4" s="72"/>
      <c r="D4" s="76"/>
      <c r="E4" s="77"/>
      <c r="F4" s="77"/>
      <c r="G4" s="77"/>
      <c r="H4" s="77"/>
      <c r="I4" s="77"/>
      <c r="J4" s="77"/>
      <c r="K4" s="77"/>
      <c r="L4" s="77"/>
    </row>
    <row r="5" spans="2:13" x14ac:dyDescent="0.2">
      <c r="B5" s="71"/>
      <c r="C5" s="72"/>
      <c r="D5" s="76"/>
      <c r="E5" s="77"/>
      <c r="F5" s="77"/>
      <c r="G5" s="77"/>
      <c r="H5" s="77"/>
      <c r="I5" s="77"/>
      <c r="J5" s="77"/>
      <c r="K5" s="77"/>
      <c r="L5" s="77"/>
    </row>
    <row r="6" spans="2:13" x14ac:dyDescent="0.2">
      <c r="B6" s="71"/>
      <c r="C6" s="72"/>
      <c r="D6" s="76"/>
      <c r="E6" s="77"/>
      <c r="F6" s="77"/>
      <c r="G6" s="77"/>
      <c r="H6" s="77"/>
      <c r="I6" s="77"/>
      <c r="J6" s="77"/>
      <c r="K6" s="77"/>
      <c r="L6" s="77"/>
    </row>
    <row r="7" spans="2:13" x14ac:dyDescent="0.2">
      <c r="B7" s="71"/>
      <c r="C7" s="72"/>
      <c r="D7" s="76"/>
      <c r="E7" s="77"/>
      <c r="F7" s="77"/>
      <c r="G7" s="77"/>
      <c r="H7" s="77"/>
      <c r="I7" s="77"/>
      <c r="J7" s="77"/>
      <c r="K7" s="77"/>
      <c r="L7" s="77"/>
    </row>
    <row r="8" spans="2:13" x14ac:dyDescent="0.2">
      <c r="B8" s="71"/>
      <c r="C8" s="72"/>
      <c r="D8" s="76"/>
      <c r="E8" s="77"/>
      <c r="F8" s="77"/>
      <c r="G8" s="77"/>
      <c r="H8" s="77"/>
      <c r="I8" s="77"/>
      <c r="J8" s="77"/>
      <c r="K8" s="77"/>
      <c r="L8" s="77"/>
    </row>
    <row r="9" spans="2:13" ht="15" thickBot="1" x14ac:dyDescent="0.25">
      <c r="B9" s="73"/>
      <c r="C9" s="74"/>
      <c r="D9" s="78"/>
      <c r="E9" s="78"/>
      <c r="F9" s="78"/>
      <c r="G9" s="78"/>
      <c r="H9" s="78"/>
      <c r="I9" s="78"/>
      <c r="J9" s="78"/>
      <c r="K9" s="78"/>
      <c r="L9" s="78"/>
    </row>
    <row r="10" spans="2:13" ht="15" thickBot="1" x14ac:dyDescent="0.25"/>
    <row r="11" spans="2:13" x14ac:dyDescent="0.2">
      <c r="B11" s="79" t="s">
        <v>815</v>
      </c>
      <c r="C11" s="80"/>
      <c r="D11" s="80"/>
      <c r="E11" s="80"/>
      <c r="F11" s="80"/>
      <c r="G11" s="80"/>
      <c r="H11" s="80"/>
      <c r="I11" s="80"/>
      <c r="J11" s="81"/>
    </row>
    <row r="12" spans="2:13" x14ac:dyDescent="0.2">
      <c r="B12" s="82"/>
      <c r="C12" s="83"/>
      <c r="D12" s="83"/>
      <c r="E12" s="83"/>
      <c r="F12" s="83"/>
      <c r="G12" s="83"/>
      <c r="H12" s="83"/>
      <c r="I12" s="83"/>
      <c r="J12" s="84"/>
    </row>
    <row r="13" spans="2:13" x14ac:dyDescent="0.2">
      <c r="B13" s="82"/>
      <c r="C13" s="83"/>
      <c r="D13" s="83"/>
      <c r="E13" s="83"/>
      <c r="F13" s="83"/>
      <c r="G13" s="83"/>
      <c r="H13" s="83"/>
      <c r="I13" s="83"/>
      <c r="J13" s="84"/>
    </row>
    <row r="14" spans="2:13" x14ac:dyDescent="0.2">
      <c r="B14" s="82"/>
      <c r="C14" s="83"/>
      <c r="D14" s="83"/>
      <c r="E14" s="83"/>
      <c r="F14" s="83"/>
      <c r="G14" s="83"/>
      <c r="H14" s="83"/>
      <c r="I14" s="83"/>
      <c r="J14" s="84"/>
    </row>
    <row r="15" spans="2:13" ht="15" thickBot="1" x14ac:dyDescent="0.25">
      <c r="B15" s="85"/>
      <c r="C15" s="86"/>
      <c r="D15" s="86"/>
      <c r="E15" s="86"/>
      <c r="F15" s="86"/>
      <c r="G15" s="86"/>
      <c r="H15" s="86"/>
      <c r="I15" s="86"/>
      <c r="J15" s="87"/>
    </row>
    <row r="16" spans="2:13" x14ac:dyDescent="0.2">
      <c r="E16" s="42"/>
      <c r="F16" s="42"/>
      <c r="G16" s="42"/>
      <c r="H16" s="42"/>
      <c r="I16" s="42"/>
      <c r="J16" s="42"/>
      <c r="K16" s="42"/>
      <c r="L16" s="42"/>
      <c r="M16" s="42"/>
    </row>
    <row r="17" spans="2:5" ht="15" thickBot="1" x14ac:dyDescent="0.25"/>
    <row r="18" spans="2:5" ht="26.45" customHeight="1" thickBot="1" x14ac:dyDescent="0.25">
      <c r="B18" s="50" t="s">
        <v>816</v>
      </c>
      <c r="C18" s="52">
        <f>'Implementatie en correctief'!K19</f>
        <v>0</v>
      </c>
    </row>
    <row r="19" spans="2:5" ht="15" thickBot="1" x14ac:dyDescent="0.25">
      <c r="B19" s="51"/>
      <c r="C19" s="51"/>
    </row>
    <row r="20" spans="2:5" ht="29.45" customHeight="1" thickBot="1" x14ac:dyDescent="0.25">
      <c r="B20" s="50" t="s">
        <v>817</v>
      </c>
      <c r="C20" s="52">
        <f>'Implementatie en correctief'!Q31</f>
        <v>0</v>
      </c>
    </row>
    <row r="21" spans="2:5" ht="15" thickBot="1" x14ac:dyDescent="0.25">
      <c r="B21" s="51"/>
      <c r="C21" s="51"/>
    </row>
    <row r="22" spans="2:5" ht="25.9" customHeight="1" thickBot="1" x14ac:dyDescent="0.25">
      <c r="B22" s="50" t="s">
        <v>818</v>
      </c>
      <c r="C22" s="52">
        <f>'Totaalblad preventief'!L78</f>
        <v>0</v>
      </c>
    </row>
    <row r="23" spans="2:5" ht="15" thickBot="1" x14ac:dyDescent="0.25">
      <c r="B23" s="51"/>
      <c r="C23" s="51"/>
    </row>
    <row r="24" spans="2:5" ht="28.9" customHeight="1" thickBot="1" x14ac:dyDescent="0.25">
      <c r="B24" s="50" t="s">
        <v>814</v>
      </c>
      <c r="C24" s="52">
        <f>C18+C20+C22</f>
        <v>0</v>
      </c>
    </row>
    <row r="26" spans="2:5" ht="15" thickBot="1" x14ac:dyDescent="0.25"/>
    <row r="27" spans="2:5" ht="15" thickBot="1" x14ac:dyDescent="0.25">
      <c r="B27" s="50" t="s">
        <v>809</v>
      </c>
    </row>
    <row r="28" spans="2:5" ht="18.600000000000001" customHeight="1" thickBot="1" x14ac:dyDescent="0.25">
      <c r="B28" s="54" t="s">
        <v>810</v>
      </c>
      <c r="C28" s="66"/>
      <c r="D28" s="67"/>
      <c r="E28" s="68"/>
    </row>
    <row r="29" spans="2:5" ht="18.600000000000001" customHeight="1" thickBot="1" x14ac:dyDescent="0.25">
      <c r="B29" s="55" t="s">
        <v>1</v>
      </c>
      <c r="C29" s="66"/>
      <c r="D29" s="67"/>
      <c r="E29" s="68"/>
    </row>
    <row r="30" spans="2:5" ht="18.600000000000001" customHeight="1" thickBot="1" x14ac:dyDescent="0.25">
      <c r="B30" s="55" t="s">
        <v>811</v>
      </c>
      <c r="C30" s="66"/>
      <c r="D30" s="67"/>
      <c r="E30" s="68"/>
    </row>
    <row r="31" spans="2:5" ht="24" customHeight="1" thickBot="1" x14ac:dyDescent="0.25">
      <c r="B31" s="55" t="s">
        <v>812</v>
      </c>
      <c r="C31" s="66"/>
      <c r="D31" s="67"/>
      <c r="E31" s="68"/>
    </row>
    <row r="32" spans="2:5" ht="63.6" customHeight="1" thickBot="1" x14ac:dyDescent="0.25">
      <c r="B32" s="56" t="s">
        <v>813</v>
      </c>
      <c r="C32" s="66"/>
      <c r="D32" s="67"/>
      <c r="E32" s="68"/>
    </row>
  </sheetData>
  <mergeCells count="8">
    <mergeCell ref="C30:E30"/>
    <mergeCell ref="C31:E31"/>
    <mergeCell ref="C32:E32"/>
    <mergeCell ref="B2:C9"/>
    <mergeCell ref="D2:L9"/>
    <mergeCell ref="B11:J15"/>
    <mergeCell ref="C28:E28"/>
    <mergeCell ref="C29:E2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090CD-419C-4D87-A9C7-63703839A299}">
  <dimension ref="B2:S391"/>
  <sheetViews>
    <sheetView zoomScale="80" zoomScaleNormal="80" workbookViewId="0">
      <selection activeCell="I14" sqref="I14"/>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447</v>
      </c>
      <c r="F2" s="91"/>
      <c r="G2" s="133"/>
      <c r="H2" s="121" t="s">
        <v>448</v>
      </c>
      <c r="I2" s="75"/>
      <c r="J2" s="75"/>
      <c r="K2" s="75"/>
      <c r="L2" s="75"/>
      <c r="M2" s="75"/>
      <c r="N2" s="75"/>
      <c r="O2" s="75"/>
      <c r="P2" s="75"/>
      <c r="Q2" s="75"/>
      <c r="R2" s="75"/>
      <c r="S2" s="75"/>
    </row>
    <row r="3" spans="2:19" s="3" customFormat="1" ht="14.25" customHeight="1" x14ac:dyDescent="0.2">
      <c r="B3" s="93"/>
      <c r="C3" s="94"/>
      <c r="D3" s="1" t="s">
        <v>199</v>
      </c>
      <c r="E3" s="4">
        <v>22</v>
      </c>
      <c r="F3" s="93"/>
      <c r="G3" s="134"/>
      <c r="H3" s="122"/>
      <c r="I3" s="77"/>
      <c r="J3" s="77"/>
      <c r="K3" s="77"/>
      <c r="L3" s="77"/>
      <c r="M3" s="77"/>
      <c r="N3" s="77"/>
      <c r="O3" s="77"/>
      <c r="P3" s="77"/>
      <c r="Q3" s="77"/>
      <c r="R3" s="77"/>
      <c r="S3" s="77"/>
    </row>
    <row r="4" spans="2:19" s="3" customFormat="1" ht="14.25" customHeight="1" x14ac:dyDescent="0.2">
      <c r="B4" s="93"/>
      <c r="C4" s="94"/>
      <c r="D4" s="1" t="s">
        <v>201</v>
      </c>
      <c r="E4" s="5" t="s">
        <v>449</v>
      </c>
      <c r="F4" s="93"/>
      <c r="G4" s="134"/>
      <c r="H4" s="122"/>
      <c r="I4" s="77"/>
      <c r="J4" s="77"/>
      <c r="K4" s="77"/>
      <c r="L4" s="77"/>
      <c r="M4" s="77"/>
      <c r="N4" s="77"/>
      <c r="O4" s="77"/>
      <c r="P4" s="77"/>
      <c r="Q4" s="77"/>
      <c r="R4" s="77"/>
      <c r="S4" s="77"/>
    </row>
    <row r="5" spans="2:19" s="3" customFormat="1" ht="14.25" customHeight="1" x14ac:dyDescent="0.2">
      <c r="B5" s="93"/>
      <c r="C5" s="94"/>
      <c r="D5" s="1" t="s">
        <v>203</v>
      </c>
      <c r="E5" s="5">
        <v>1991</v>
      </c>
      <c r="F5" s="93"/>
      <c r="G5" s="134"/>
      <c r="H5" s="122"/>
      <c r="I5" s="77"/>
      <c r="J5" s="77"/>
      <c r="K5" s="77"/>
      <c r="L5" s="77"/>
      <c r="M5" s="77"/>
      <c r="N5" s="77"/>
      <c r="O5" s="77"/>
      <c r="P5" s="77"/>
      <c r="Q5" s="77"/>
      <c r="R5" s="77"/>
      <c r="S5" s="77"/>
    </row>
    <row r="6" spans="2:19" s="3" customFormat="1" ht="14.25" customHeight="1" x14ac:dyDescent="0.2">
      <c r="B6" s="93"/>
      <c r="C6" s="94"/>
      <c r="D6" s="1" t="s">
        <v>204</v>
      </c>
      <c r="E6" s="6">
        <v>691</v>
      </c>
      <c r="F6" s="93"/>
      <c r="G6" s="134"/>
      <c r="H6" s="122"/>
      <c r="I6" s="77"/>
      <c r="J6" s="77"/>
      <c r="K6" s="77"/>
      <c r="L6" s="77"/>
      <c r="M6" s="77"/>
      <c r="N6" s="77"/>
      <c r="O6" s="77"/>
      <c r="P6" s="77"/>
      <c r="Q6" s="77"/>
      <c r="R6" s="77"/>
      <c r="S6" s="77"/>
    </row>
    <row r="7" spans="2:19" s="3" customFormat="1" ht="14.25" customHeight="1" x14ac:dyDescent="0.2">
      <c r="B7" s="93"/>
      <c r="C7" s="94"/>
      <c r="D7" s="1" t="s">
        <v>205</v>
      </c>
      <c r="E7" s="5">
        <v>20</v>
      </c>
      <c r="F7" s="93"/>
      <c r="G7" s="134"/>
      <c r="H7" s="122"/>
      <c r="I7" s="77"/>
      <c r="J7" s="77"/>
      <c r="K7" s="77"/>
      <c r="L7" s="77"/>
      <c r="M7" s="77"/>
      <c r="N7" s="77"/>
      <c r="O7" s="77"/>
      <c r="P7" s="77"/>
      <c r="Q7" s="77"/>
      <c r="R7" s="77"/>
      <c r="S7" s="77"/>
    </row>
    <row r="8" spans="2:19" s="3" customFormat="1" ht="14.25" customHeight="1" x14ac:dyDescent="0.2">
      <c r="B8" s="93"/>
      <c r="C8" s="94"/>
      <c r="D8" s="1" t="s">
        <v>206</v>
      </c>
      <c r="E8" s="2" t="s">
        <v>450</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9</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254</v>
      </c>
      <c r="C14" s="12">
        <v>551205</v>
      </c>
      <c r="D14" s="14" t="s">
        <v>356</v>
      </c>
      <c r="E14" s="14" t="s">
        <v>256</v>
      </c>
      <c r="F14" s="12" t="s">
        <v>242</v>
      </c>
      <c r="G14" s="15" t="s">
        <v>252</v>
      </c>
      <c r="H14" s="14" t="s">
        <v>244</v>
      </c>
      <c r="I14" s="12">
        <v>1</v>
      </c>
      <c r="J14" s="12" t="s">
        <v>245</v>
      </c>
      <c r="K14" s="12">
        <v>2023</v>
      </c>
      <c r="L14" s="12">
        <v>1</v>
      </c>
      <c r="M14" s="14" t="s">
        <v>258</v>
      </c>
      <c r="N14" s="12" t="s">
        <v>12</v>
      </c>
      <c r="O14" s="58">
        <v>0</v>
      </c>
      <c r="P14" s="58">
        <v>0</v>
      </c>
      <c r="Q14" s="58">
        <v>0</v>
      </c>
      <c r="R14" s="58">
        <v>0</v>
      </c>
      <c r="S14" s="20">
        <f t="shared" ref="S14:S19" si="1">SUM(O14:R14)</f>
        <v>0</v>
      </c>
    </row>
    <row r="15" spans="2:19" s="3" customFormat="1" ht="30" customHeight="1" x14ac:dyDescent="0.2">
      <c r="B15" s="12" t="s">
        <v>254</v>
      </c>
      <c r="C15" s="12">
        <v>551205</v>
      </c>
      <c r="D15" s="14" t="s">
        <v>356</v>
      </c>
      <c r="E15" s="14" t="s">
        <v>256</v>
      </c>
      <c r="F15" s="12" t="s">
        <v>242</v>
      </c>
      <c r="G15" s="15" t="s">
        <v>252</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268</v>
      </c>
      <c r="C16" s="12" t="s">
        <v>269</v>
      </c>
      <c r="D16" s="14" t="s">
        <v>270</v>
      </c>
      <c r="E16" s="14" t="s">
        <v>271</v>
      </c>
      <c r="F16" s="12" t="s">
        <v>272</v>
      </c>
      <c r="G16" s="15" t="s">
        <v>252</v>
      </c>
      <c r="H16" s="14" t="s">
        <v>233</v>
      </c>
      <c r="I16" s="12">
        <v>691</v>
      </c>
      <c r="J16" s="12" t="s">
        <v>273</v>
      </c>
      <c r="K16" s="12">
        <v>2023</v>
      </c>
      <c r="L16" s="12">
        <v>3</v>
      </c>
      <c r="M16" s="14" t="s">
        <v>274</v>
      </c>
      <c r="N16" s="12" t="s">
        <v>12</v>
      </c>
      <c r="O16" s="58">
        <v>0</v>
      </c>
      <c r="P16" s="58">
        <v>0</v>
      </c>
      <c r="Q16" s="58">
        <v>0</v>
      </c>
      <c r="R16" s="58">
        <v>0</v>
      </c>
      <c r="S16" s="20">
        <f t="shared" si="1"/>
        <v>0</v>
      </c>
    </row>
    <row r="17" spans="2:19" s="3" customFormat="1" ht="30" customHeight="1" x14ac:dyDescent="0.2">
      <c r="B17" s="12" t="s">
        <v>286</v>
      </c>
      <c r="C17" s="12" t="s">
        <v>287</v>
      </c>
      <c r="D17" s="14" t="s">
        <v>288</v>
      </c>
      <c r="E17" s="14" t="s">
        <v>289</v>
      </c>
      <c r="F17" s="12" t="s">
        <v>225</v>
      </c>
      <c r="G17" s="15" t="s">
        <v>252</v>
      </c>
      <c r="H17" s="14" t="s">
        <v>253</v>
      </c>
      <c r="I17" s="12">
        <v>691</v>
      </c>
      <c r="J17" s="12" t="s">
        <v>273</v>
      </c>
      <c r="K17" s="12">
        <v>2023</v>
      </c>
      <c r="L17" s="12">
        <v>2</v>
      </c>
      <c r="M17" s="14" t="s">
        <v>290</v>
      </c>
      <c r="N17" s="12" t="s">
        <v>12</v>
      </c>
      <c r="O17" s="58">
        <v>0</v>
      </c>
      <c r="P17" s="58">
        <v>0</v>
      </c>
      <c r="Q17" s="58">
        <v>0</v>
      </c>
      <c r="R17" s="58">
        <v>0</v>
      </c>
      <c r="S17" s="20">
        <f t="shared" si="1"/>
        <v>0</v>
      </c>
    </row>
    <row r="18" spans="2:19" s="3" customFormat="1" ht="30" customHeight="1" x14ac:dyDescent="0.2">
      <c r="B18" s="12" t="s">
        <v>286</v>
      </c>
      <c r="C18" s="12" t="s">
        <v>298</v>
      </c>
      <c r="D18" s="14" t="s">
        <v>299</v>
      </c>
      <c r="E18" s="22" t="s">
        <v>300</v>
      </c>
      <c r="F18" s="12" t="s">
        <v>272</v>
      </c>
      <c r="G18" s="15" t="s">
        <v>252</v>
      </c>
      <c r="H18" s="14" t="s">
        <v>227</v>
      </c>
      <c r="I18" s="59">
        <v>3</v>
      </c>
      <c r="J18" s="59" t="s">
        <v>245</v>
      </c>
      <c r="K18" s="12">
        <v>2023</v>
      </c>
      <c r="L18" s="12">
        <v>1</v>
      </c>
      <c r="M18" s="14" t="s">
        <v>301</v>
      </c>
      <c r="N18" s="12" t="s">
        <v>12</v>
      </c>
      <c r="O18" s="58">
        <v>0</v>
      </c>
      <c r="P18" s="58">
        <v>0</v>
      </c>
      <c r="Q18" s="58">
        <v>0</v>
      </c>
      <c r="R18" s="58">
        <v>0</v>
      </c>
      <c r="S18" s="20">
        <f t="shared" si="1"/>
        <v>0</v>
      </c>
    </row>
    <row r="19" spans="2:19" s="3" customFormat="1" ht="30" customHeight="1" x14ac:dyDescent="0.2">
      <c r="B19" s="12" t="s">
        <v>286</v>
      </c>
      <c r="C19" s="12" t="s">
        <v>302</v>
      </c>
      <c r="D19" s="14" t="s">
        <v>303</v>
      </c>
      <c r="E19" s="14" t="s">
        <v>304</v>
      </c>
      <c r="F19" s="12" t="s">
        <v>272</v>
      </c>
      <c r="G19" s="15" t="s">
        <v>252</v>
      </c>
      <c r="H19" s="14" t="s">
        <v>227</v>
      </c>
      <c r="I19" s="12">
        <v>7</v>
      </c>
      <c r="J19" s="12" t="s">
        <v>245</v>
      </c>
      <c r="K19" s="12">
        <v>2023</v>
      </c>
      <c r="L19" s="12">
        <v>1</v>
      </c>
      <c r="M19" s="14" t="s">
        <v>305</v>
      </c>
      <c r="N19" s="12" t="s">
        <v>12</v>
      </c>
      <c r="O19" s="58">
        <v>0</v>
      </c>
      <c r="P19" s="58">
        <v>0</v>
      </c>
      <c r="Q19" s="58">
        <v>0</v>
      </c>
      <c r="R19" s="58">
        <v>0</v>
      </c>
      <c r="S19" s="20">
        <f t="shared" si="1"/>
        <v>0</v>
      </c>
    </row>
    <row r="20" spans="2:19" s="3" customFormat="1" ht="30" customHeight="1" x14ac:dyDescent="0.2">
      <c r="B20" s="7"/>
      <c r="C20" s="7"/>
      <c r="D20" s="7"/>
      <c r="E20" s="7"/>
      <c r="F20" s="7"/>
      <c r="G20" s="7"/>
      <c r="H20" s="7"/>
      <c r="I20" s="7"/>
      <c r="J20" s="7"/>
      <c r="K20" s="7"/>
      <c r="L20" s="7"/>
      <c r="M20" s="7"/>
      <c r="N20" s="11" t="s">
        <v>315</v>
      </c>
      <c r="O20" s="20">
        <f>SUM(O13:O19)</f>
        <v>0</v>
      </c>
      <c r="P20" s="20">
        <f>SUM(P13:P19)</f>
        <v>0</v>
      </c>
      <c r="Q20" s="20">
        <f>SUM(Q13:Q19)</f>
        <v>0</v>
      </c>
      <c r="R20" s="20">
        <f>SUM(R13:R19)</f>
        <v>0</v>
      </c>
      <c r="S20" s="20">
        <f>SUM(S13:S19)</f>
        <v>0</v>
      </c>
    </row>
    <row r="21" spans="2:19" s="3" customFormat="1" ht="12.75" x14ac:dyDescent="0.2">
      <c r="B21" s="7"/>
      <c r="C21" s="7"/>
      <c r="D21" s="8"/>
      <c r="E21" s="8"/>
      <c r="F21" s="8"/>
      <c r="G21" s="8"/>
      <c r="H21" s="8"/>
      <c r="I21" s="8"/>
      <c r="J21" s="8"/>
      <c r="K21" s="8"/>
      <c r="L21" s="8"/>
      <c r="M21" s="8"/>
    </row>
    <row r="22" spans="2:19" s="3" customFormat="1" ht="12.75" x14ac:dyDescent="0.2">
      <c r="B22" s="7"/>
      <c r="C22" s="7"/>
      <c r="D22" s="8"/>
      <c r="E22" s="8"/>
      <c r="F22" s="8"/>
      <c r="G22" s="8"/>
      <c r="H22" s="8"/>
      <c r="I22" s="8"/>
      <c r="J22" s="8"/>
      <c r="K22" s="8"/>
      <c r="L22" s="8"/>
      <c r="M22" s="8"/>
      <c r="N22" s="21" t="s">
        <v>821</v>
      </c>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D168" s="8"/>
      <c r="E168" s="8"/>
      <c r="F168" s="8"/>
      <c r="G168" s="8"/>
      <c r="H168" s="8"/>
      <c r="I168" s="8"/>
      <c r="J168" s="8"/>
      <c r="K168" s="8"/>
      <c r="L168" s="8"/>
      <c r="M168" s="8"/>
    </row>
    <row r="169" spans="2:13" s="3" customFormat="1" ht="12.75" x14ac:dyDescent="0.2">
      <c r="B169" s="7"/>
      <c r="C169" s="7"/>
      <c r="D169" s="8"/>
      <c r="E169" s="8"/>
      <c r="F169" s="8"/>
      <c r="G169" s="8"/>
      <c r="H169" s="8"/>
      <c r="I169" s="8"/>
      <c r="J169" s="8"/>
      <c r="K169" s="8"/>
      <c r="L169" s="8"/>
      <c r="M169" s="8"/>
    </row>
    <row r="170" spans="2:13" s="3" customFormat="1" ht="12.75" x14ac:dyDescent="0.2">
      <c r="B170" s="7"/>
      <c r="C170" s="7"/>
      <c r="D170" s="8"/>
      <c r="E170" s="8"/>
      <c r="F170" s="8"/>
      <c r="G170" s="8"/>
      <c r="H170" s="8"/>
      <c r="I170" s="8"/>
      <c r="J170" s="8"/>
      <c r="K170" s="8"/>
      <c r="L170" s="8"/>
      <c r="M170" s="8"/>
    </row>
    <row r="171" spans="2:13" s="3" customFormat="1" ht="12.75" x14ac:dyDescent="0.2">
      <c r="B171" s="7"/>
      <c r="C171" s="7"/>
      <c r="D171" s="8"/>
      <c r="E171" s="8"/>
      <c r="F171" s="8"/>
      <c r="G171" s="8"/>
      <c r="H171" s="8"/>
      <c r="I171" s="8"/>
      <c r="J171" s="8"/>
      <c r="K171" s="8"/>
      <c r="L171" s="8"/>
      <c r="M171" s="8"/>
    </row>
    <row r="172" spans="2:13" s="3" customFormat="1" ht="12.75" x14ac:dyDescent="0.2">
      <c r="B172" s="7"/>
      <c r="C172" s="7"/>
      <c r="D172" s="8"/>
      <c r="E172" s="8"/>
      <c r="F172" s="8"/>
      <c r="G172" s="8"/>
      <c r="H172" s="8"/>
      <c r="I172" s="8"/>
      <c r="J172" s="8"/>
      <c r="K172" s="8"/>
      <c r="L172" s="8"/>
      <c r="M172" s="8"/>
    </row>
    <row r="173" spans="2:13" s="3" customFormat="1" ht="12.75" x14ac:dyDescent="0.2">
      <c r="B173" s="7"/>
      <c r="C173" s="7"/>
      <c r="D173" s="8"/>
      <c r="E173" s="8"/>
      <c r="F173" s="8"/>
      <c r="G173" s="8"/>
      <c r="H173" s="8"/>
      <c r="I173" s="8"/>
      <c r="J173" s="8"/>
      <c r="K173" s="8"/>
      <c r="L173" s="8"/>
      <c r="M173" s="8"/>
    </row>
    <row r="174" spans="2:13" s="3" customFormat="1" ht="12.75" x14ac:dyDescent="0.2">
      <c r="B174" s="7"/>
      <c r="C174" s="7"/>
      <c r="D174" s="8"/>
      <c r="E174" s="8"/>
      <c r="F174" s="8"/>
      <c r="G174" s="8"/>
      <c r="H174" s="8"/>
      <c r="I174" s="8"/>
      <c r="J174" s="8"/>
      <c r="K174" s="8"/>
      <c r="L174" s="8"/>
      <c r="M174" s="8"/>
    </row>
    <row r="175" spans="2:13" s="3" customFormat="1" ht="12.75" x14ac:dyDescent="0.2">
      <c r="B175" s="7"/>
      <c r="C175" s="7"/>
      <c r="D175" s="8"/>
      <c r="E175" s="8"/>
      <c r="F175" s="8"/>
      <c r="G175" s="8"/>
      <c r="H175" s="8"/>
      <c r="I175" s="8"/>
      <c r="J175" s="8"/>
      <c r="K175" s="8"/>
      <c r="L175" s="8"/>
      <c r="M175" s="8"/>
    </row>
    <row r="176" spans="2:13" s="3" customFormat="1" ht="12.75" x14ac:dyDescent="0.2">
      <c r="B176" s="7"/>
      <c r="C176" s="7"/>
      <c r="D176" s="8"/>
      <c r="E176" s="8"/>
      <c r="F176" s="8"/>
      <c r="G176" s="8"/>
      <c r="H176" s="8"/>
      <c r="I176" s="8"/>
      <c r="J176" s="8"/>
      <c r="K176" s="8"/>
      <c r="L176" s="8"/>
      <c r="M176" s="8"/>
    </row>
    <row r="177" spans="2:13" s="3" customFormat="1" ht="12.75" x14ac:dyDescent="0.2">
      <c r="B177" s="7"/>
      <c r="C177" s="7"/>
      <c r="D177" s="8"/>
      <c r="E177" s="8"/>
      <c r="F177" s="8"/>
      <c r="G177" s="8"/>
      <c r="H177" s="8"/>
      <c r="I177" s="8"/>
      <c r="J177" s="8"/>
      <c r="K177" s="8"/>
      <c r="L177" s="8"/>
      <c r="M177" s="8"/>
    </row>
    <row r="178" spans="2:13" s="3" customFormat="1" ht="12.75" x14ac:dyDescent="0.2">
      <c r="B178" s="7"/>
      <c r="C178" s="7"/>
      <c r="D178" s="8"/>
      <c r="E178" s="8"/>
      <c r="F178" s="8"/>
      <c r="G178" s="8"/>
      <c r="H178" s="8"/>
      <c r="I178" s="8"/>
      <c r="J178" s="8"/>
      <c r="K178" s="8"/>
      <c r="L178" s="8"/>
      <c r="M178" s="8"/>
    </row>
    <row r="179" spans="2:13" s="3" customFormat="1" ht="12.75" x14ac:dyDescent="0.2">
      <c r="B179" s="7"/>
      <c r="C179" s="7"/>
      <c r="D179" s="8"/>
      <c r="E179" s="8"/>
      <c r="F179" s="8"/>
      <c r="G179" s="8"/>
      <c r="H179" s="8"/>
      <c r="I179" s="8"/>
      <c r="J179" s="8"/>
      <c r="K179" s="8"/>
      <c r="L179" s="8"/>
      <c r="M179" s="8"/>
    </row>
    <row r="180" spans="2:13" s="3" customFormat="1" ht="12.75" x14ac:dyDescent="0.2">
      <c r="B180" s="7"/>
      <c r="C180" s="7"/>
      <c r="D180" s="8"/>
      <c r="E180" s="8"/>
      <c r="F180" s="8"/>
      <c r="G180" s="8"/>
      <c r="H180" s="8"/>
      <c r="I180" s="8"/>
      <c r="J180" s="8"/>
      <c r="K180" s="8"/>
      <c r="L180" s="8"/>
      <c r="M180" s="8"/>
    </row>
    <row r="181" spans="2:13" s="3" customFormat="1" ht="12.75" x14ac:dyDescent="0.2">
      <c r="B181" s="7"/>
      <c r="C181" s="7"/>
      <c r="D181" s="8"/>
      <c r="E181" s="8"/>
      <c r="F181" s="8"/>
      <c r="G181" s="8"/>
      <c r="H181" s="8"/>
      <c r="I181" s="8"/>
      <c r="J181" s="8"/>
      <c r="K181" s="8"/>
      <c r="L181" s="8"/>
      <c r="M181" s="8"/>
    </row>
    <row r="182" spans="2:13" s="3" customFormat="1" ht="12.75" x14ac:dyDescent="0.2">
      <c r="B182" s="7"/>
      <c r="C182" s="7"/>
      <c r="D182" s="8"/>
      <c r="E182" s="8"/>
      <c r="F182" s="8"/>
      <c r="G182" s="8"/>
      <c r="H182" s="8"/>
      <c r="I182" s="8"/>
      <c r="J182" s="8"/>
      <c r="K182" s="8"/>
      <c r="L182" s="8"/>
      <c r="M182" s="8"/>
    </row>
    <row r="183" spans="2:13" s="3" customFormat="1" ht="12.75" x14ac:dyDescent="0.2">
      <c r="B183" s="7"/>
      <c r="C183" s="7"/>
      <c r="D183" s="8"/>
      <c r="E183" s="8"/>
      <c r="F183" s="8"/>
      <c r="G183" s="8"/>
      <c r="H183" s="8"/>
      <c r="I183" s="8"/>
      <c r="J183" s="8"/>
      <c r="K183" s="8"/>
      <c r="L183" s="8"/>
      <c r="M183" s="8"/>
    </row>
    <row r="184" spans="2:13" s="3" customFormat="1" ht="12.75" x14ac:dyDescent="0.2">
      <c r="B184" s="7"/>
      <c r="C184" s="7"/>
      <c r="D184" s="8"/>
      <c r="E184" s="8"/>
      <c r="F184" s="8"/>
      <c r="G184" s="8"/>
      <c r="H184" s="8"/>
      <c r="I184" s="8"/>
      <c r="J184" s="8"/>
      <c r="K184" s="8"/>
      <c r="L184" s="8"/>
      <c r="M184" s="8"/>
    </row>
    <row r="185" spans="2:13" s="3" customFormat="1" ht="12.75" x14ac:dyDescent="0.2">
      <c r="B185" s="7"/>
      <c r="C185" s="7"/>
      <c r="D185" s="8"/>
      <c r="E185" s="8"/>
      <c r="F185" s="8"/>
      <c r="G185" s="8"/>
      <c r="H185" s="8"/>
      <c r="I185" s="8"/>
      <c r="J185" s="8"/>
      <c r="K185" s="8"/>
      <c r="L185" s="8"/>
      <c r="M185" s="8"/>
    </row>
    <row r="186" spans="2:13" s="3" customFormat="1" ht="12.75" x14ac:dyDescent="0.2">
      <c r="B186" s="7"/>
      <c r="C186" s="7"/>
      <c r="D186" s="8"/>
      <c r="E186" s="8"/>
      <c r="F186" s="8"/>
      <c r="G186" s="8"/>
      <c r="H186" s="8"/>
      <c r="I186" s="8"/>
      <c r="J186" s="8"/>
      <c r="K186" s="8"/>
      <c r="L186" s="8"/>
      <c r="M186" s="8"/>
    </row>
    <row r="187" spans="2:13" s="3" customFormat="1" ht="12.75" x14ac:dyDescent="0.2">
      <c r="B187" s="7"/>
      <c r="C187" s="7"/>
      <c r="D187" s="8"/>
      <c r="E187" s="8"/>
      <c r="F187" s="8"/>
      <c r="G187" s="8"/>
      <c r="H187" s="8"/>
      <c r="I187" s="8"/>
      <c r="J187" s="8"/>
      <c r="K187" s="8"/>
      <c r="L187" s="8"/>
      <c r="M187" s="8"/>
    </row>
    <row r="188" spans="2:13" s="3" customFormat="1" ht="12.75" x14ac:dyDescent="0.2">
      <c r="B188" s="7"/>
      <c r="C188" s="7"/>
      <c r="D188" s="8"/>
      <c r="E188" s="8"/>
      <c r="F188" s="8"/>
      <c r="G188" s="8"/>
      <c r="H188" s="8"/>
      <c r="I188" s="8"/>
      <c r="J188" s="8"/>
      <c r="K188" s="8"/>
      <c r="L188" s="8"/>
      <c r="M188" s="8"/>
    </row>
    <row r="189" spans="2:13" s="3" customFormat="1" ht="12.75" x14ac:dyDescent="0.2">
      <c r="B189" s="7"/>
      <c r="C189" s="7"/>
      <c r="D189" s="8"/>
      <c r="E189" s="8"/>
      <c r="F189" s="8"/>
      <c r="G189" s="8"/>
      <c r="H189" s="8"/>
      <c r="I189" s="8"/>
      <c r="J189" s="8"/>
      <c r="K189" s="8"/>
      <c r="L189" s="8"/>
      <c r="M189" s="8"/>
    </row>
    <row r="190" spans="2:13" s="3" customFormat="1" ht="12.75" x14ac:dyDescent="0.2">
      <c r="B190" s="7"/>
      <c r="C190" s="7"/>
      <c r="D190" s="8"/>
      <c r="E190" s="8"/>
      <c r="F190" s="8"/>
      <c r="G190" s="8"/>
      <c r="H190" s="8"/>
      <c r="I190" s="8"/>
      <c r="J190" s="8"/>
      <c r="K190" s="8"/>
      <c r="L190" s="8"/>
      <c r="M190" s="8"/>
    </row>
    <row r="191" spans="2:13" s="3" customFormat="1" ht="12.75" x14ac:dyDescent="0.2">
      <c r="B191" s="7"/>
      <c r="C191" s="7"/>
      <c r="D191" s="8"/>
      <c r="E191" s="8"/>
      <c r="F191" s="8"/>
      <c r="G191" s="8"/>
      <c r="H191" s="8"/>
      <c r="I191" s="8"/>
      <c r="J191" s="8"/>
      <c r="K191" s="8"/>
      <c r="L191" s="8"/>
      <c r="M191" s="8"/>
    </row>
    <row r="192" spans="2:13" s="3" customFormat="1" ht="12.75" x14ac:dyDescent="0.2">
      <c r="B192" s="7"/>
      <c r="C192" s="7"/>
      <c r="D192" s="8"/>
      <c r="E192" s="8"/>
      <c r="F192" s="8"/>
      <c r="G192" s="8"/>
      <c r="H192" s="8"/>
      <c r="I192" s="8"/>
      <c r="J192" s="8"/>
      <c r="K192" s="8"/>
      <c r="L192" s="8"/>
      <c r="M192" s="8"/>
    </row>
    <row r="193" spans="2:13" s="3" customFormat="1" ht="12.75" x14ac:dyDescent="0.2">
      <c r="B193" s="7"/>
      <c r="C193" s="7"/>
      <c r="D193" s="8"/>
      <c r="E193" s="8"/>
      <c r="F193" s="8"/>
      <c r="G193" s="8"/>
      <c r="H193" s="8"/>
      <c r="I193" s="8"/>
      <c r="J193" s="8"/>
      <c r="K193" s="8"/>
      <c r="L193" s="8"/>
      <c r="M193" s="8"/>
    </row>
    <row r="194" spans="2:13" s="3" customFormat="1" ht="12.75" x14ac:dyDescent="0.2">
      <c r="B194" s="7"/>
      <c r="C194" s="7"/>
      <c r="D194" s="8"/>
      <c r="E194" s="8"/>
      <c r="F194" s="8"/>
      <c r="G194" s="8"/>
      <c r="H194" s="8"/>
      <c r="I194" s="8"/>
      <c r="J194" s="8"/>
      <c r="K194" s="8"/>
      <c r="L194" s="8"/>
      <c r="M194" s="8"/>
    </row>
    <row r="195" spans="2:13" s="3" customFormat="1" ht="12.75" x14ac:dyDescent="0.2">
      <c r="B195" s="7"/>
      <c r="C195" s="7"/>
      <c r="D195" s="8"/>
      <c r="E195" s="8"/>
      <c r="F195" s="8"/>
      <c r="G195" s="8"/>
      <c r="H195" s="8"/>
      <c r="I195" s="8"/>
      <c r="J195" s="8"/>
      <c r="K195" s="8"/>
      <c r="L195" s="8"/>
      <c r="M195" s="8"/>
    </row>
    <row r="196" spans="2:13" s="3" customFormat="1" ht="12.75" x14ac:dyDescent="0.2">
      <c r="B196" s="7"/>
      <c r="C196" s="7"/>
      <c r="D196" s="8"/>
      <c r="E196" s="8"/>
      <c r="F196" s="8"/>
      <c r="G196" s="8"/>
      <c r="H196" s="8"/>
      <c r="I196" s="8"/>
      <c r="J196" s="8"/>
      <c r="K196" s="8"/>
      <c r="L196" s="8"/>
      <c r="M196" s="8"/>
    </row>
    <row r="197" spans="2:13" s="3" customFormat="1" ht="12.75" x14ac:dyDescent="0.2">
      <c r="B197" s="7"/>
      <c r="C197" s="7"/>
      <c r="D197" s="8"/>
      <c r="E197" s="8"/>
      <c r="F197" s="8"/>
      <c r="G197" s="8"/>
      <c r="H197" s="8"/>
      <c r="I197" s="8"/>
      <c r="J197" s="8"/>
      <c r="K197" s="8"/>
      <c r="L197" s="8"/>
      <c r="M197" s="8"/>
    </row>
    <row r="198" spans="2:13" s="3" customFormat="1" ht="12.75" x14ac:dyDescent="0.2">
      <c r="B198" s="7"/>
      <c r="C198" s="7"/>
      <c r="D198" s="8"/>
      <c r="E198" s="8"/>
      <c r="F198" s="8"/>
      <c r="G198" s="8"/>
      <c r="H198" s="8"/>
      <c r="I198" s="8"/>
      <c r="J198" s="8"/>
      <c r="K198" s="8"/>
      <c r="L198" s="8"/>
      <c r="M198" s="8"/>
    </row>
    <row r="199" spans="2:13" s="3" customFormat="1" ht="12.75" x14ac:dyDescent="0.2">
      <c r="B199" s="7"/>
      <c r="C199" s="7"/>
      <c r="D199" s="8"/>
      <c r="E199" s="8"/>
      <c r="F199" s="8"/>
      <c r="G199" s="8"/>
      <c r="H199" s="8"/>
      <c r="I199" s="8"/>
      <c r="J199" s="8"/>
      <c r="K199" s="8"/>
      <c r="L199" s="8"/>
      <c r="M199" s="8"/>
    </row>
    <row r="200" spans="2:13" s="3" customFormat="1" ht="12.75" x14ac:dyDescent="0.2">
      <c r="B200" s="7"/>
      <c r="C200" s="7"/>
      <c r="D200" s="8"/>
      <c r="E200" s="8"/>
      <c r="F200" s="8"/>
      <c r="G200" s="8"/>
      <c r="H200" s="8"/>
      <c r="I200" s="8"/>
      <c r="J200" s="8"/>
      <c r="K200" s="8"/>
      <c r="L200" s="8"/>
      <c r="M200" s="8"/>
    </row>
    <row r="201" spans="2:13" s="3" customFormat="1" ht="12.75" x14ac:dyDescent="0.2">
      <c r="B201" s="7"/>
      <c r="C201" s="7"/>
      <c r="D201" s="8"/>
      <c r="E201" s="8"/>
      <c r="F201" s="8"/>
      <c r="G201" s="8"/>
      <c r="H201" s="8"/>
      <c r="I201" s="8"/>
      <c r="J201" s="8"/>
      <c r="K201" s="8"/>
      <c r="L201" s="8"/>
      <c r="M201" s="8"/>
    </row>
    <row r="202" spans="2:13" s="3" customFormat="1" ht="12.75" x14ac:dyDescent="0.2">
      <c r="B202" s="7"/>
      <c r="C202" s="7"/>
      <c r="D202" s="8"/>
      <c r="E202" s="8"/>
      <c r="F202" s="8"/>
      <c r="G202" s="8"/>
      <c r="H202" s="8"/>
      <c r="I202" s="8"/>
      <c r="J202" s="8"/>
      <c r="K202" s="8"/>
      <c r="L202" s="8"/>
      <c r="M202" s="8"/>
    </row>
    <row r="203" spans="2:13" s="3" customFormat="1" ht="12.75" x14ac:dyDescent="0.2">
      <c r="B203" s="7"/>
      <c r="C203" s="7"/>
      <c r="D203" s="8"/>
      <c r="E203" s="8"/>
      <c r="F203" s="8"/>
      <c r="G203" s="8"/>
      <c r="H203" s="8"/>
      <c r="I203" s="8"/>
      <c r="J203" s="8"/>
      <c r="K203" s="8"/>
      <c r="L203" s="8"/>
      <c r="M203" s="8"/>
    </row>
    <row r="204" spans="2:13" s="3" customFormat="1" ht="12.75" x14ac:dyDescent="0.2">
      <c r="B204" s="7"/>
      <c r="C204" s="7"/>
      <c r="D204" s="8"/>
      <c r="E204" s="8"/>
      <c r="F204" s="8"/>
      <c r="G204" s="8"/>
      <c r="H204" s="8"/>
      <c r="I204" s="8"/>
      <c r="J204" s="8"/>
      <c r="K204" s="8"/>
      <c r="L204" s="8"/>
      <c r="M204" s="8"/>
    </row>
    <row r="205" spans="2:13" s="3" customFormat="1" ht="12.75" x14ac:dyDescent="0.2">
      <c r="B205" s="7"/>
      <c r="C205" s="7"/>
      <c r="D205" s="8"/>
      <c r="E205" s="8"/>
      <c r="F205" s="8"/>
      <c r="G205" s="8"/>
      <c r="H205" s="8"/>
      <c r="I205" s="8"/>
      <c r="J205" s="8"/>
      <c r="K205" s="8"/>
      <c r="L205" s="8"/>
      <c r="M205" s="8"/>
    </row>
    <row r="206" spans="2:13" s="3" customFormat="1" ht="12.75" x14ac:dyDescent="0.2">
      <c r="B206" s="7"/>
      <c r="C206" s="7"/>
      <c r="D206" s="8"/>
      <c r="E206" s="8"/>
      <c r="F206" s="8"/>
      <c r="G206" s="8"/>
      <c r="H206" s="8"/>
      <c r="I206" s="8"/>
      <c r="J206" s="8"/>
      <c r="K206" s="8"/>
      <c r="L206" s="8"/>
      <c r="M206" s="8"/>
    </row>
    <row r="207" spans="2:13" s="3" customFormat="1" ht="12.75" x14ac:dyDescent="0.2">
      <c r="B207" s="7"/>
      <c r="C207" s="7"/>
      <c r="D207" s="8"/>
      <c r="E207" s="8"/>
      <c r="F207" s="8"/>
      <c r="G207" s="8"/>
      <c r="H207" s="8"/>
      <c r="I207" s="8"/>
      <c r="J207" s="8"/>
      <c r="K207" s="8"/>
      <c r="L207" s="8"/>
      <c r="M207" s="8"/>
    </row>
    <row r="208" spans="2:13"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row r="352" spans="2:12" s="3" customFormat="1" ht="12.75" x14ac:dyDescent="0.2">
      <c r="B352" s="7"/>
      <c r="C352" s="7"/>
      <c r="F352" s="8"/>
      <c r="I352" s="7"/>
      <c r="J352" s="7"/>
      <c r="K352" s="7"/>
      <c r="L352" s="7"/>
    </row>
    <row r="353" spans="2:12" s="3" customFormat="1" ht="12.75" x14ac:dyDescent="0.2">
      <c r="B353" s="7"/>
      <c r="C353" s="7"/>
      <c r="F353" s="8"/>
      <c r="I353" s="7"/>
      <c r="J353" s="7"/>
      <c r="K353" s="7"/>
      <c r="L353" s="7"/>
    </row>
    <row r="354" spans="2:12" s="3" customFormat="1" ht="12.75" x14ac:dyDescent="0.2">
      <c r="B354" s="7"/>
      <c r="C354" s="7"/>
      <c r="F354" s="8"/>
      <c r="I354" s="7"/>
      <c r="J354" s="7"/>
      <c r="K354" s="7"/>
      <c r="L354" s="7"/>
    </row>
    <row r="355" spans="2:12" s="3" customFormat="1" ht="12.75" x14ac:dyDescent="0.2">
      <c r="B355" s="7"/>
      <c r="C355" s="7"/>
      <c r="F355" s="8"/>
      <c r="I355" s="7"/>
      <c r="J355" s="7"/>
      <c r="K355" s="7"/>
      <c r="L355" s="7"/>
    </row>
    <row r="356" spans="2:12" s="3" customFormat="1" ht="12.75" x14ac:dyDescent="0.2">
      <c r="B356" s="7"/>
      <c r="C356" s="7"/>
      <c r="F356" s="8"/>
      <c r="I356" s="7"/>
      <c r="J356" s="7"/>
      <c r="K356" s="7"/>
      <c r="L356" s="7"/>
    </row>
    <row r="357" spans="2:12" s="3" customFormat="1" ht="12.75" x14ac:dyDescent="0.2">
      <c r="B357" s="7"/>
      <c r="C357" s="7"/>
      <c r="F357" s="8"/>
      <c r="I357" s="7"/>
      <c r="J357" s="7"/>
      <c r="K357" s="7"/>
      <c r="L357" s="7"/>
    </row>
    <row r="358" spans="2:12" s="3" customFormat="1" ht="12.75" x14ac:dyDescent="0.2">
      <c r="B358" s="7"/>
      <c r="C358" s="7"/>
      <c r="F358" s="8"/>
      <c r="I358" s="7"/>
      <c r="J358" s="7"/>
      <c r="K358" s="7"/>
      <c r="L358" s="7"/>
    </row>
    <row r="359" spans="2:12" s="3" customFormat="1" ht="12.75" x14ac:dyDescent="0.2">
      <c r="B359" s="7"/>
      <c r="C359" s="7"/>
      <c r="F359" s="8"/>
      <c r="I359" s="7"/>
      <c r="J359" s="7"/>
      <c r="K359" s="7"/>
      <c r="L359" s="7"/>
    </row>
    <row r="360" spans="2:12" s="3" customFormat="1" ht="12.75" x14ac:dyDescent="0.2">
      <c r="B360" s="7"/>
      <c r="C360" s="7"/>
      <c r="F360" s="8"/>
      <c r="I360" s="7"/>
      <c r="J360" s="7"/>
      <c r="K360" s="7"/>
      <c r="L360" s="7"/>
    </row>
    <row r="361" spans="2:12" s="3" customFormat="1" ht="12.75" x14ac:dyDescent="0.2">
      <c r="B361" s="7"/>
      <c r="C361" s="7"/>
      <c r="F361" s="8"/>
      <c r="I361" s="7"/>
      <c r="J361" s="7"/>
      <c r="K361" s="7"/>
      <c r="L361" s="7"/>
    </row>
    <row r="362" spans="2:12" s="3" customFormat="1" ht="12.75" x14ac:dyDescent="0.2">
      <c r="B362" s="7"/>
      <c r="C362" s="7"/>
      <c r="F362" s="8"/>
      <c r="I362" s="7"/>
      <c r="J362" s="7"/>
      <c r="K362" s="7"/>
      <c r="L362" s="7"/>
    </row>
    <row r="363" spans="2:12" s="3" customFormat="1" ht="12.75" x14ac:dyDescent="0.2">
      <c r="B363" s="7"/>
      <c r="C363" s="7"/>
      <c r="F363" s="8"/>
      <c r="I363" s="7"/>
      <c r="J363" s="7"/>
      <c r="K363" s="7"/>
      <c r="L363" s="7"/>
    </row>
    <row r="364" spans="2:12" s="3" customFormat="1" ht="12.75" x14ac:dyDescent="0.2">
      <c r="B364" s="7"/>
      <c r="C364" s="7"/>
      <c r="F364" s="8"/>
      <c r="I364" s="7"/>
      <c r="J364" s="7"/>
      <c r="K364" s="7"/>
      <c r="L364" s="7"/>
    </row>
    <row r="365" spans="2:12" s="3" customFormat="1" ht="12.75" x14ac:dyDescent="0.2">
      <c r="B365" s="7"/>
      <c r="C365" s="7"/>
      <c r="F365" s="8"/>
      <c r="I365" s="7"/>
      <c r="J365" s="7"/>
      <c r="K365" s="7"/>
      <c r="L365" s="7"/>
    </row>
    <row r="366" spans="2:12" s="3" customFormat="1" ht="12.75" x14ac:dyDescent="0.2">
      <c r="B366" s="7"/>
      <c r="C366" s="7"/>
      <c r="F366" s="8"/>
      <c r="I366" s="7"/>
      <c r="J366" s="7"/>
      <c r="K366" s="7"/>
      <c r="L366" s="7"/>
    </row>
    <row r="367" spans="2:12" s="3" customFormat="1" ht="12.75" x14ac:dyDescent="0.2">
      <c r="B367" s="7"/>
      <c r="C367" s="7"/>
      <c r="F367" s="8"/>
      <c r="I367" s="7"/>
      <c r="J367" s="7"/>
      <c r="K367" s="7"/>
      <c r="L367" s="7"/>
    </row>
    <row r="368" spans="2:12" s="3" customFormat="1" ht="12.75" x14ac:dyDescent="0.2">
      <c r="B368" s="7"/>
      <c r="C368" s="7"/>
      <c r="F368" s="8"/>
      <c r="I368" s="7"/>
      <c r="J368" s="7"/>
      <c r="K368" s="7"/>
      <c r="L368" s="7"/>
    </row>
    <row r="369" spans="2:12" s="3" customFormat="1" ht="12.75" x14ac:dyDescent="0.2">
      <c r="B369" s="7"/>
      <c r="C369" s="7"/>
      <c r="F369" s="8"/>
      <c r="I369" s="7"/>
      <c r="J369" s="7"/>
      <c r="K369" s="7"/>
      <c r="L369" s="7"/>
    </row>
    <row r="370" spans="2:12" s="3" customFormat="1" ht="12.75" x14ac:dyDescent="0.2">
      <c r="B370" s="7"/>
      <c r="C370" s="7"/>
      <c r="F370" s="8"/>
      <c r="I370" s="7"/>
      <c r="J370" s="7"/>
      <c r="K370" s="7"/>
      <c r="L370" s="7"/>
    </row>
    <row r="371" spans="2:12" s="3" customFormat="1" ht="12.75" x14ac:dyDescent="0.2">
      <c r="B371" s="7"/>
      <c r="C371" s="7"/>
      <c r="F371" s="8"/>
      <c r="I371" s="7"/>
      <c r="J371" s="7"/>
      <c r="K371" s="7"/>
      <c r="L371" s="7"/>
    </row>
    <row r="372" spans="2:12" s="3" customFormat="1" ht="12.75" x14ac:dyDescent="0.2">
      <c r="B372" s="7"/>
      <c r="C372" s="7"/>
      <c r="F372" s="8"/>
      <c r="I372" s="7"/>
      <c r="J372" s="7"/>
      <c r="K372" s="7"/>
      <c r="L372" s="7"/>
    </row>
    <row r="373" spans="2:12" s="3" customFormat="1" ht="12.75" x14ac:dyDescent="0.2">
      <c r="B373" s="7"/>
      <c r="C373" s="7"/>
      <c r="F373" s="8"/>
      <c r="I373" s="7"/>
      <c r="J373" s="7"/>
      <c r="K373" s="7"/>
      <c r="L373" s="7"/>
    </row>
    <row r="374" spans="2:12" s="3" customFormat="1" ht="12.75" x14ac:dyDescent="0.2">
      <c r="B374" s="7"/>
      <c r="C374" s="7"/>
      <c r="F374" s="8"/>
      <c r="I374" s="7"/>
      <c r="J374" s="7"/>
      <c r="K374" s="7"/>
      <c r="L374" s="7"/>
    </row>
    <row r="375" spans="2:12" s="3" customFormat="1" ht="12.75" x14ac:dyDescent="0.2">
      <c r="B375" s="7"/>
      <c r="C375" s="7"/>
      <c r="F375" s="8"/>
      <c r="I375" s="7"/>
      <c r="J375" s="7"/>
      <c r="K375" s="7"/>
      <c r="L375" s="7"/>
    </row>
    <row r="376" spans="2:12" s="3" customFormat="1" ht="12.75" x14ac:dyDescent="0.2">
      <c r="B376" s="7"/>
      <c r="C376" s="7"/>
      <c r="F376" s="8"/>
      <c r="I376" s="7"/>
      <c r="J376" s="7"/>
      <c r="K376" s="7"/>
      <c r="L376" s="7"/>
    </row>
    <row r="377" spans="2:12" s="3" customFormat="1" ht="12.75" x14ac:dyDescent="0.2">
      <c r="B377" s="7"/>
      <c r="C377" s="7"/>
      <c r="F377" s="8"/>
      <c r="I377" s="7"/>
      <c r="J377" s="7"/>
      <c r="K377" s="7"/>
      <c r="L377" s="7"/>
    </row>
    <row r="378" spans="2:12" s="3" customFormat="1" ht="12.75" x14ac:dyDescent="0.2">
      <c r="B378" s="7"/>
      <c r="C378" s="7"/>
      <c r="F378" s="8"/>
      <c r="I378" s="7"/>
      <c r="J378" s="7"/>
      <c r="K378" s="7"/>
      <c r="L378" s="7"/>
    </row>
    <row r="379" spans="2:12" s="3" customFormat="1" ht="12.75" x14ac:dyDescent="0.2">
      <c r="B379" s="7"/>
      <c r="C379" s="7"/>
      <c r="F379" s="8"/>
      <c r="I379" s="7"/>
      <c r="J379" s="7"/>
      <c r="K379" s="7"/>
      <c r="L379" s="7"/>
    </row>
    <row r="380" spans="2:12" s="3" customFormat="1" ht="12.75" x14ac:dyDescent="0.2">
      <c r="B380" s="7"/>
      <c r="C380" s="7"/>
      <c r="F380" s="8"/>
      <c r="I380" s="7"/>
      <c r="J380" s="7"/>
      <c r="K380" s="7"/>
      <c r="L380" s="7"/>
    </row>
    <row r="381" spans="2:12" s="3" customFormat="1" ht="12.75" x14ac:dyDescent="0.2">
      <c r="B381" s="7"/>
      <c r="C381" s="7"/>
      <c r="F381" s="8"/>
      <c r="I381" s="7"/>
      <c r="J381" s="7"/>
      <c r="K381" s="7"/>
      <c r="L381" s="7"/>
    </row>
    <row r="382" spans="2:12" s="3" customFormat="1" ht="12.75" x14ac:dyDescent="0.2">
      <c r="B382" s="7"/>
      <c r="C382" s="7"/>
      <c r="F382" s="8"/>
      <c r="I382" s="7"/>
      <c r="J382" s="7"/>
      <c r="K382" s="7"/>
      <c r="L382" s="7"/>
    </row>
    <row r="383" spans="2:12" s="3" customFormat="1" ht="12.75" x14ac:dyDescent="0.2">
      <c r="B383" s="7"/>
      <c r="C383" s="7"/>
      <c r="F383" s="8"/>
      <c r="I383" s="7"/>
      <c r="J383" s="7"/>
      <c r="K383" s="7"/>
      <c r="L383" s="7"/>
    </row>
    <row r="384" spans="2:12" s="3" customFormat="1" ht="12.75" x14ac:dyDescent="0.2">
      <c r="B384" s="7"/>
      <c r="C384" s="7"/>
      <c r="F384" s="8"/>
      <c r="I384" s="7"/>
      <c r="J384" s="7"/>
      <c r="K384" s="7"/>
      <c r="L384" s="7"/>
    </row>
    <row r="385" spans="2:12" s="3" customFormat="1" ht="12.75" x14ac:dyDescent="0.2">
      <c r="B385" s="7"/>
      <c r="C385" s="7"/>
      <c r="F385" s="8"/>
      <c r="I385" s="7"/>
      <c r="J385" s="7"/>
      <c r="K385" s="7"/>
      <c r="L385" s="7"/>
    </row>
    <row r="386" spans="2:12" s="3" customFormat="1" ht="12.75" x14ac:dyDescent="0.2">
      <c r="B386" s="7"/>
      <c r="C386" s="7"/>
      <c r="F386" s="8"/>
      <c r="I386" s="7"/>
      <c r="J386" s="7"/>
      <c r="K386" s="7"/>
      <c r="L386" s="7"/>
    </row>
    <row r="387" spans="2:12" s="3" customFormat="1" ht="12.75" x14ac:dyDescent="0.2">
      <c r="B387" s="7"/>
      <c r="C387" s="7"/>
      <c r="F387" s="8"/>
      <c r="I387" s="7"/>
      <c r="J387" s="7"/>
      <c r="K387" s="7"/>
      <c r="L387" s="7"/>
    </row>
    <row r="388" spans="2:12" s="3" customFormat="1" ht="12.75" x14ac:dyDescent="0.2">
      <c r="B388" s="7"/>
      <c r="C388" s="7"/>
      <c r="F388" s="8"/>
      <c r="I388" s="7"/>
      <c r="J388" s="7"/>
      <c r="K388" s="7"/>
      <c r="L388" s="7"/>
    </row>
    <row r="389" spans="2:12" s="3" customFormat="1" ht="12.75" x14ac:dyDescent="0.2">
      <c r="B389" s="7"/>
      <c r="C389" s="7"/>
      <c r="F389" s="8"/>
      <c r="I389" s="7"/>
      <c r="J389" s="7"/>
      <c r="K389" s="7"/>
      <c r="L389" s="7"/>
    </row>
    <row r="390" spans="2:12" s="3" customFormat="1" ht="12.75" x14ac:dyDescent="0.2">
      <c r="B390" s="7"/>
      <c r="C390" s="7"/>
      <c r="F390" s="8"/>
      <c r="I390" s="7"/>
      <c r="J390" s="7"/>
      <c r="K390" s="7"/>
      <c r="L390" s="7"/>
    </row>
    <row r="391" spans="2:12" s="3" customFormat="1" ht="12.75" x14ac:dyDescent="0.2">
      <c r="B391" s="7"/>
      <c r="C391" s="7"/>
      <c r="F391" s="8"/>
      <c r="I391" s="7"/>
      <c r="J391" s="7"/>
      <c r="K391" s="7"/>
      <c r="L391" s="7"/>
    </row>
  </sheetData>
  <mergeCells count="3">
    <mergeCell ref="B2:C9"/>
    <mergeCell ref="F2:G9"/>
    <mergeCell ref="H2:S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BAADA-DBA6-44C8-BB68-56FCA32F0623}">
  <dimension ref="B2:S361"/>
  <sheetViews>
    <sheetView zoomScale="80" zoomScaleNormal="80" workbookViewId="0">
      <selection activeCell="I14" sqref="I14"/>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451</v>
      </c>
      <c r="F2" s="91"/>
      <c r="G2" s="133"/>
      <c r="H2" s="121" t="s">
        <v>452</v>
      </c>
      <c r="I2" s="75"/>
      <c r="J2" s="75"/>
      <c r="K2" s="75"/>
      <c r="L2" s="75"/>
      <c r="M2" s="75"/>
      <c r="N2" s="75"/>
      <c r="O2" s="75"/>
      <c r="P2" s="75"/>
      <c r="Q2" s="75"/>
      <c r="R2" s="75"/>
      <c r="S2" s="75"/>
    </row>
    <row r="3" spans="2:19" s="3" customFormat="1" ht="14.25" customHeight="1" x14ac:dyDescent="0.2">
      <c r="B3" s="93"/>
      <c r="C3" s="94"/>
      <c r="D3" s="1" t="s">
        <v>199</v>
      </c>
      <c r="E3" s="4">
        <v>72</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2006</v>
      </c>
      <c r="F5" s="93"/>
      <c r="G5" s="134"/>
      <c r="H5" s="122"/>
      <c r="I5" s="77"/>
      <c r="J5" s="77"/>
      <c r="K5" s="77"/>
      <c r="L5" s="77"/>
      <c r="M5" s="77"/>
      <c r="N5" s="77"/>
      <c r="O5" s="77"/>
      <c r="P5" s="77"/>
      <c r="Q5" s="77"/>
      <c r="R5" s="77"/>
      <c r="S5" s="77"/>
    </row>
    <row r="6" spans="2:19" s="3" customFormat="1" ht="14.25" customHeight="1" x14ac:dyDescent="0.2">
      <c r="B6" s="93"/>
      <c r="C6" s="94"/>
      <c r="D6" s="1" t="s">
        <v>204</v>
      </c>
      <c r="E6" s="6">
        <v>938</v>
      </c>
      <c r="F6" s="93"/>
      <c r="G6" s="134"/>
      <c r="H6" s="122"/>
      <c r="I6" s="77"/>
      <c r="J6" s="77"/>
      <c r="K6" s="77"/>
      <c r="L6" s="77"/>
      <c r="M6" s="77"/>
      <c r="N6" s="77"/>
      <c r="O6" s="77"/>
      <c r="P6" s="77"/>
      <c r="Q6" s="77"/>
      <c r="R6" s="77"/>
      <c r="S6" s="77"/>
    </row>
    <row r="7" spans="2:19" s="3" customFormat="1" ht="14.25" customHeight="1" x14ac:dyDescent="0.2">
      <c r="B7" s="93"/>
      <c r="C7" s="94"/>
      <c r="D7" s="1" t="s">
        <v>205</v>
      </c>
      <c r="E7" s="5" t="s">
        <v>453</v>
      </c>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7</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v>57</v>
      </c>
      <c r="C14" s="12">
        <v>576130</v>
      </c>
      <c r="D14" s="14" t="s">
        <v>454</v>
      </c>
      <c r="E14" s="60" t="s">
        <v>455</v>
      </c>
      <c r="F14" s="59" t="s">
        <v>242</v>
      </c>
      <c r="G14" s="61" t="s">
        <v>826</v>
      </c>
      <c r="H14" s="14" t="s">
        <v>227</v>
      </c>
      <c r="I14" s="12">
        <v>1</v>
      </c>
      <c r="J14" s="12" t="s">
        <v>245</v>
      </c>
      <c r="K14" s="12">
        <v>2023</v>
      </c>
      <c r="L14" s="12">
        <v>1</v>
      </c>
      <c r="M14" s="14" t="s">
        <v>229</v>
      </c>
      <c r="N14" s="12" t="s">
        <v>12</v>
      </c>
      <c r="O14" s="58">
        <v>0</v>
      </c>
      <c r="P14" s="58">
        <v>0</v>
      </c>
      <c r="Q14" s="58">
        <v>0</v>
      </c>
      <c r="R14" s="58">
        <v>0</v>
      </c>
      <c r="S14" s="20">
        <f t="shared" ref="S14:S15" si="1">SUM(O14:R14)</f>
        <v>0</v>
      </c>
    </row>
    <row r="15" spans="2:19" s="3" customFormat="1" ht="30" customHeight="1" x14ac:dyDescent="0.2">
      <c r="B15" s="12">
        <v>57</v>
      </c>
      <c r="C15" s="12">
        <v>576130</v>
      </c>
      <c r="D15" s="14" t="s">
        <v>454</v>
      </c>
      <c r="E15" s="60" t="s">
        <v>455</v>
      </c>
      <c r="F15" s="59" t="s">
        <v>242</v>
      </c>
      <c r="G15" s="61" t="s">
        <v>826</v>
      </c>
      <c r="H15" s="14" t="s">
        <v>265</v>
      </c>
      <c r="I15" s="12">
        <v>1</v>
      </c>
      <c r="J15" s="12" t="s">
        <v>245</v>
      </c>
      <c r="K15" s="12">
        <v>2023</v>
      </c>
      <c r="L15" s="12">
        <v>1</v>
      </c>
      <c r="M15" s="14" t="s">
        <v>267</v>
      </c>
      <c r="N15" s="12" t="s">
        <v>12</v>
      </c>
      <c r="O15" s="58">
        <v>0</v>
      </c>
      <c r="P15" s="58">
        <v>0</v>
      </c>
      <c r="Q15" s="58">
        <v>0</v>
      </c>
      <c r="R15" s="58">
        <v>0</v>
      </c>
      <c r="S15" s="20">
        <f t="shared" si="1"/>
        <v>0</v>
      </c>
    </row>
    <row r="16" spans="2:19" s="3" customFormat="1" ht="30" customHeight="1" x14ac:dyDescent="0.2">
      <c r="B16" s="12" t="s">
        <v>268</v>
      </c>
      <c r="C16" s="12" t="s">
        <v>269</v>
      </c>
      <c r="D16" s="14" t="s">
        <v>270</v>
      </c>
      <c r="E16" s="14" t="s">
        <v>271</v>
      </c>
      <c r="F16" s="12" t="s">
        <v>272</v>
      </c>
      <c r="G16" s="15" t="s">
        <v>252</v>
      </c>
      <c r="H16" s="14" t="s">
        <v>233</v>
      </c>
      <c r="I16" s="12">
        <v>938</v>
      </c>
      <c r="J16" s="12" t="s">
        <v>273</v>
      </c>
      <c r="K16" s="12">
        <v>2025</v>
      </c>
      <c r="L16" s="12">
        <v>4.5</v>
      </c>
      <c r="M16" s="14" t="s">
        <v>274</v>
      </c>
      <c r="N16" s="12" t="s">
        <v>12</v>
      </c>
      <c r="O16" s="58">
        <v>0</v>
      </c>
      <c r="P16" s="58">
        <v>0</v>
      </c>
      <c r="Q16" s="58">
        <v>0</v>
      </c>
      <c r="R16" s="58">
        <v>0</v>
      </c>
      <c r="S16" s="20">
        <f t="shared" ref="S16:S21" si="2">SUM(O16:R16)</f>
        <v>0</v>
      </c>
    </row>
    <row r="17" spans="2:19" s="3" customFormat="1" ht="30" customHeight="1" x14ac:dyDescent="0.2">
      <c r="B17" s="12">
        <v>64</v>
      </c>
      <c r="C17" s="12">
        <v>643100</v>
      </c>
      <c r="D17" s="14" t="s">
        <v>279</v>
      </c>
      <c r="E17" s="14" t="s">
        <v>456</v>
      </c>
      <c r="F17" s="12" t="s">
        <v>272</v>
      </c>
      <c r="G17" s="15" t="s">
        <v>252</v>
      </c>
      <c r="H17" s="14" t="s">
        <v>227</v>
      </c>
      <c r="I17" s="12">
        <v>29</v>
      </c>
      <c r="J17" s="12" t="s">
        <v>245</v>
      </c>
      <c r="K17" s="12">
        <v>2023</v>
      </c>
      <c r="L17" s="12">
        <v>1</v>
      </c>
      <c r="M17" s="14" t="s">
        <v>229</v>
      </c>
      <c r="N17" s="12" t="s">
        <v>12</v>
      </c>
      <c r="O17" s="58">
        <v>0</v>
      </c>
      <c r="P17" s="58">
        <v>0</v>
      </c>
      <c r="Q17" s="58">
        <v>0</v>
      </c>
      <c r="R17" s="58">
        <v>0</v>
      </c>
      <c r="S17" s="20">
        <f t="shared" si="2"/>
        <v>0</v>
      </c>
    </row>
    <row r="18" spans="2:19" s="3" customFormat="1" ht="30" customHeight="1" x14ac:dyDescent="0.2">
      <c r="B18" s="12" t="s">
        <v>286</v>
      </c>
      <c r="C18" s="12" t="s">
        <v>287</v>
      </c>
      <c r="D18" s="14" t="s">
        <v>288</v>
      </c>
      <c r="E18" s="14" t="s">
        <v>289</v>
      </c>
      <c r="F18" s="12" t="s">
        <v>225</v>
      </c>
      <c r="G18" s="15" t="s">
        <v>252</v>
      </c>
      <c r="H18" s="14" t="s">
        <v>253</v>
      </c>
      <c r="I18" s="12">
        <v>938</v>
      </c>
      <c r="J18" s="12" t="s">
        <v>273</v>
      </c>
      <c r="K18" s="12">
        <v>2023</v>
      </c>
      <c r="L18" s="12">
        <v>2</v>
      </c>
      <c r="M18" s="14" t="s">
        <v>290</v>
      </c>
      <c r="N18" s="12" t="s">
        <v>12</v>
      </c>
      <c r="O18" s="58">
        <v>0</v>
      </c>
      <c r="P18" s="58">
        <v>0</v>
      </c>
      <c r="Q18" s="58">
        <v>0</v>
      </c>
      <c r="R18" s="58">
        <v>0</v>
      </c>
      <c r="S18" s="20">
        <f t="shared" si="2"/>
        <v>0</v>
      </c>
    </row>
    <row r="19" spans="2:19" s="3" customFormat="1" ht="30" customHeight="1" x14ac:dyDescent="0.2">
      <c r="B19" s="12" t="s">
        <v>286</v>
      </c>
      <c r="C19" s="12" t="s">
        <v>295</v>
      </c>
      <c r="D19" s="14" t="s">
        <v>296</v>
      </c>
      <c r="E19" s="14" t="s">
        <v>297</v>
      </c>
      <c r="F19" s="12" t="s">
        <v>242</v>
      </c>
      <c r="G19" s="15" t="s">
        <v>252</v>
      </c>
      <c r="H19" s="14" t="s">
        <v>253</v>
      </c>
      <c r="I19" s="12">
        <v>4</v>
      </c>
      <c r="J19" s="12" t="s">
        <v>245</v>
      </c>
      <c r="K19" s="12">
        <v>2023</v>
      </c>
      <c r="L19" s="12">
        <v>1</v>
      </c>
      <c r="M19" s="14" t="s">
        <v>293</v>
      </c>
      <c r="N19" s="12" t="s">
        <v>12</v>
      </c>
      <c r="O19" s="58">
        <v>0</v>
      </c>
      <c r="P19" s="58">
        <v>0</v>
      </c>
      <c r="Q19" s="58">
        <v>0</v>
      </c>
      <c r="R19" s="58">
        <v>0</v>
      </c>
      <c r="S19" s="20">
        <f t="shared" si="2"/>
        <v>0</v>
      </c>
    </row>
    <row r="20" spans="2:19" s="3" customFormat="1" ht="30" customHeight="1" x14ac:dyDescent="0.2">
      <c r="B20" s="12" t="s">
        <v>286</v>
      </c>
      <c r="C20" s="12" t="s">
        <v>298</v>
      </c>
      <c r="D20" s="14" t="s">
        <v>299</v>
      </c>
      <c r="E20" s="22" t="s">
        <v>300</v>
      </c>
      <c r="F20" s="12" t="s">
        <v>272</v>
      </c>
      <c r="G20" s="15" t="s">
        <v>252</v>
      </c>
      <c r="H20" s="14" t="s">
        <v>227</v>
      </c>
      <c r="I20" s="59">
        <v>8</v>
      </c>
      <c r="J20" s="12" t="s">
        <v>245</v>
      </c>
      <c r="K20" s="12">
        <v>2023</v>
      </c>
      <c r="L20" s="12">
        <v>1</v>
      </c>
      <c r="M20" s="14" t="s">
        <v>301</v>
      </c>
      <c r="N20" s="12" t="s">
        <v>12</v>
      </c>
      <c r="O20" s="58">
        <v>0</v>
      </c>
      <c r="P20" s="58">
        <v>0</v>
      </c>
      <c r="Q20" s="58">
        <v>0</v>
      </c>
      <c r="R20" s="58">
        <v>0</v>
      </c>
      <c r="S20" s="20">
        <f t="shared" si="2"/>
        <v>0</v>
      </c>
    </row>
    <row r="21" spans="2:19" s="3" customFormat="1" ht="30" customHeight="1" x14ac:dyDescent="0.2">
      <c r="B21" s="12" t="s">
        <v>286</v>
      </c>
      <c r="C21" s="12" t="s">
        <v>302</v>
      </c>
      <c r="D21" s="14" t="s">
        <v>303</v>
      </c>
      <c r="E21" s="14" t="s">
        <v>304</v>
      </c>
      <c r="F21" s="12" t="s">
        <v>272</v>
      </c>
      <c r="G21" s="15" t="s">
        <v>252</v>
      </c>
      <c r="H21" s="14" t="s">
        <v>227</v>
      </c>
      <c r="I21" s="12">
        <v>7</v>
      </c>
      <c r="J21" s="12" t="s">
        <v>245</v>
      </c>
      <c r="K21" s="12">
        <v>2023</v>
      </c>
      <c r="L21" s="12">
        <v>1</v>
      </c>
      <c r="M21" s="14" t="s">
        <v>305</v>
      </c>
      <c r="N21" s="12" t="s">
        <v>12</v>
      </c>
      <c r="O21" s="58">
        <v>0</v>
      </c>
      <c r="P21" s="58">
        <v>0</v>
      </c>
      <c r="Q21" s="58">
        <v>0</v>
      </c>
      <c r="R21" s="58">
        <v>0</v>
      </c>
      <c r="S21" s="20">
        <f t="shared" si="2"/>
        <v>0</v>
      </c>
    </row>
    <row r="22" spans="2:19" s="3" customFormat="1" ht="30" customHeight="1" x14ac:dyDescent="0.2">
      <c r="B22" s="7"/>
      <c r="C22" s="7"/>
      <c r="D22" s="7"/>
      <c r="E22" s="7"/>
      <c r="F22" s="7"/>
      <c r="G22" s="7"/>
      <c r="H22" s="7"/>
      <c r="I22" s="7"/>
      <c r="J22" s="7"/>
      <c r="K22" s="7"/>
      <c r="L22" s="7"/>
      <c r="M22" s="7"/>
      <c r="N22" s="11" t="s">
        <v>315</v>
      </c>
      <c r="O22" s="20">
        <f>SUM(O13:O21)</f>
        <v>0</v>
      </c>
      <c r="P22" s="20">
        <f>SUM(P13:P21)</f>
        <v>0</v>
      </c>
      <c r="Q22" s="20">
        <f>SUM(Q13:Q21)</f>
        <v>0</v>
      </c>
      <c r="R22" s="20">
        <f>SUM(R13:R21)</f>
        <v>0</v>
      </c>
      <c r="S22" s="20">
        <f>SUM(S13:S21)</f>
        <v>0</v>
      </c>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c r="N24" s="21" t="s">
        <v>821</v>
      </c>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D168" s="8"/>
      <c r="E168" s="8"/>
      <c r="F168" s="8"/>
      <c r="G168" s="8"/>
      <c r="H168" s="8"/>
      <c r="I168" s="8"/>
      <c r="J168" s="8"/>
      <c r="K168" s="8"/>
      <c r="L168" s="8"/>
      <c r="M168" s="8"/>
    </row>
    <row r="169" spans="2:13" s="3" customFormat="1" ht="12.75" x14ac:dyDescent="0.2">
      <c r="B169" s="7"/>
      <c r="C169" s="7"/>
      <c r="D169" s="8"/>
      <c r="E169" s="8"/>
      <c r="F169" s="8"/>
      <c r="G169" s="8"/>
      <c r="H169" s="8"/>
      <c r="I169" s="8"/>
      <c r="J169" s="8"/>
      <c r="K169" s="8"/>
      <c r="L169" s="8"/>
      <c r="M169" s="8"/>
    </row>
    <row r="170" spans="2:13" s="3" customFormat="1" ht="12.75" x14ac:dyDescent="0.2">
      <c r="B170" s="7"/>
      <c r="C170" s="7"/>
      <c r="D170" s="8"/>
      <c r="E170" s="8"/>
      <c r="F170" s="8"/>
      <c r="G170" s="8"/>
      <c r="H170" s="8"/>
      <c r="I170" s="8"/>
      <c r="J170" s="8"/>
      <c r="K170" s="8"/>
      <c r="L170" s="8"/>
      <c r="M170" s="8"/>
    </row>
    <row r="171" spans="2:13" s="3" customFormat="1" ht="12.75" x14ac:dyDescent="0.2">
      <c r="B171" s="7"/>
      <c r="C171" s="7"/>
      <c r="D171" s="8"/>
      <c r="E171" s="8"/>
      <c r="F171" s="8"/>
      <c r="G171" s="8"/>
      <c r="H171" s="8"/>
      <c r="I171" s="8"/>
      <c r="J171" s="8"/>
      <c r="K171" s="8"/>
      <c r="L171" s="8"/>
      <c r="M171" s="8"/>
    </row>
    <row r="172" spans="2:13" s="3" customFormat="1" ht="12.75" x14ac:dyDescent="0.2">
      <c r="B172" s="7"/>
      <c r="C172" s="7"/>
      <c r="D172" s="8"/>
      <c r="E172" s="8"/>
      <c r="F172" s="8"/>
      <c r="G172" s="8"/>
      <c r="H172" s="8"/>
      <c r="I172" s="8"/>
      <c r="J172" s="8"/>
      <c r="K172" s="8"/>
      <c r="L172" s="8"/>
      <c r="M172" s="8"/>
    </row>
    <row r="173" spans="2:13" s="3" customFormat="1" ht="12.75" x14ac:dyDescent="0.2">
      <c r="B173" s="7"/>
      <c r="C173" s="7"/>
      <c r="D173" s="8"/>
      <c r="E173" s="8"/>
      <c r="F173" s="8"/>
      <c r="G173" s="8"/>
      <c r="H173" s="8"/>
      <c r="I173" s="8"/>
      <c r="J173" s="8"/>
      <c r="K173" s="8"/>
      <c r="L173" s="8"/>
      <c r="M173" s="8"/>
    </row>
    <row r="174" spans="2:13" s="3" customFormat="1" ht="12.75" x14ac:dyDescent="0.2">
      <c r="B174" s="7"/>
      <c r="C174" s="7"/>
      <c r="D174" s="8"/>
      <c r="E174" s="8"/>
      <c r="F174" s="8"/>
      <c r="G174" s="8"/>
      <c r="H174" s="8"/>
      <c r="I174" s="8"/>
      <c r="J174" s="8"/>
      <c r="K174" s="8"/>
      <c r="L174" s="8"/>
      <c r="M174" s="8"/>
    </row>
    <row r="175" spans="2:13" s="3" customFormat="1" ht="12.75" x14ac:dyDescent="0.2">
      <c r="B175" s="7"/>
      <c r="C175" s="7"/>
      <c r="D175" s="8"/>
      <c r="E175" s="8"/>
      <c r="F175" s="8"/>
      <c r="G175" s="8"/>
      <c r="H175" s="8"/>
      <c r="I175" s="8"/>
      <c r="J175" s="8"/>
      <c r="K175" s="8"/>
      <c r="L175" s="8"/>
      <c r="M175" s="8"/>
    </row>
    <row r="176" spans="2:13" s="3" customFormat="1" ht="12.75" x14ac:dyDescent="0.2">
      <c r="B176" s="7"/>
      <c r="C176" s="7"/>
      <c r="D176" s="8"/>
      <c r="E176" s="8"/>
      <c r="F176" s="8"/>
      <c r="G176" s="8"/>
      <c r="H176" s="8"/>
      <c r="I176" s="8"/>
      <c r="J176" s="8"/>
      <c r="K176" s="8"/>
      <c r="L176" s="8"/>
      <c r="M176" s="8"/>
    </row>
    <row r="177" spans="2:13" s="3" customFormat="1" ht="12.75" x14ac:dyDescent="0.2">
      <c r="B177" s="7"/>
      <c r="C177" s="7"/>
      <c r="D177" s="8"/>
      <c r="E177" s="8"/>
      <c r="F177" s="8"/>
      <c r="G177" s="8"/>
      <c r="H177" s="8"/>
      <c r="I177" s="8"/>
      <c r="J177" s="8"/>
      <c r="K177" s="8"/>
      <c r="L177" s="8"/>
      <c r="M177" s="8"/>
    </row>
    <row r="178" spans="2:13" s="3" customFormat="1" ht="12.75" x14ac:dyDescent="0.2">
      <c r="B178" s="7"/>
      <c r="C178" s="7"/>
      <c r="F178" s="8"/>
      <c r="I178" s="7"/>
      <c r="J178" s="7"/>
      <c r="K178" s="7"/>
      <c r="L178" s="7"/>
    </row>
    <row r="179" spans="2:13" s="3" customFormat="1" ht="12.75" x14ac:dyDescent="0.2">
      <c r="B179" s="7"/>
      <c r="C179" s="7"/>
      <c r="F179" s="8"/>
      <c r="I179" s="7"/>
      <c r="J179" s="7"/>
      <c r="K179" s="7"/>
      <c r="L179" s="7"/>
    </row>
    <row r="180" spans="2:13" s="3" customFormat="1" ht="12.75" x14ac:dyDescent="0.2">
      <c r="B180" s="7"/>
      <c r="C180" s="7"/>
      <c r="F180" s="8"/>
      <c r="I180" s="7"/>
      <c r="J180" s="7"/>
      <c r="K180" s="7"/>
      <c r="L180" s="7"/>
    </row>
    <row r="181" spans="2:13" s="3" customFormat="1" ht="12.75" x14ac:dyDescent="0.2">
      <c r="B181" s="7"/>
      <c r="C181" s="7"/>
      <c r="F181" s="8"/>
      <c r="I181" s="7"/>
      <c r="J181" s="7"/>
      <c r="K181" s="7"/>
      <c r="L181" s="7"/>
    </row>
    <row r="182" spans="2:13" s="3" customFormat="1" ht="12.75" x14ac:dyDescent="0.2">
      <c r="B182" s="7"/>
      <c r="C182" s="7"/>
      <c r="F182" s="8"/>
      <c r="I182" s="7"/>
      <c r="J182" s="7"/>
      <c r="K182" s="7"/>
      <c r="L182" s="7"/>
    </row>
    <row r="183" spans="2:13" s="3" customFormat="1" ht="12.75" x14ac:dyDescent="0.2">
      <c r="B183" s="7"/>
      <c r="C183" s="7"/>
      <c r="F183" s="8"/>
      <c r="I183" s="7"/>
      <c r="J183" s="7"/>
      <c r="K183" s="7"/>
      <c r="L183" s="7"/>
    </row>
    <row r="184" spans="2:13" s="3" customFormat="1" ht="12.75" x14ac:dyDescent="0.2">
      <c r="B184" s="7"/>
      <c r="C184" s="7"/>
      <c r="F184" s="8"/>
      <c r="I184" s="7"/>
      <c r="J184" s="7"/>
      <c r="K184" s="7"/>
      <c r="L184" s="7"/>
    </row>
    <row r="185" spans="2:13" s="3" customFormat="1" ht="12.75" x14ac:dyDescent="0.2">
      <c r="B185" s="7"/>
      <c r="C185" s="7"/>
      <c r="F185" s="8"/>
      <c r="I185" s="7"/>
      <c r="J185" s="7"/>
      <c r="K185" s="7"/>
      <c r="L185" s="7"/>
    </row>
    <row r="186" spans="2:13" s="3" customFormat="1" ht="12.75" x14ac:dyDescent="0.2">
      <c r="B186" s="7"/>
      <c r="C186" s="7"/>
      <c r="F186" s="8"/>
      <c r="I186" s="7"/>
      <c r="J186" s="7"/>
      <c r="K186" s="7"/>
      <c r="L186" s="7"/>
    </row>
    <row r="187" spans="2:13" s="3" customFormat="1" ht="12.75" x14ac:dyDescent="0.2">
      <c r="B187" s="7"/>
      <c r="C187" s="7"/>
      <c r="F187" s="8"/>
      <c r="I187" s="7"/>
      <c r="J187" s="7"/>
      <c r="K187" s="7"/>
      <c r="L187" s="7"/>
    </row>
    <row r="188" spans="2:13" s="3" customFormat="1" ht="12.75" x14ac:dyDescent="0.2">
      <c r="B188" s="7"/>
      <c r="C188" s="7"/>
      <c r="F188" s="8"/>
      <c r="I188" s="7"/>
      <c r="J188" s="7"/>
      <c r="K188" s="7"/>
      <c r="L188" s="7"/>
    </row>
    <row r="189" spans="2:13" s="3" customFormat="1" ht="12.75" x14ac:dyDescent="0.2">
      <c r="B189" s="7"/>
      <c r="C189" s="7"/>
      <c r="F189" s="8"/>
      <c r="I189" s="7"/>
      <c r="J189" s="7"/>
      <c r="K189" s="7"/>
      <c r="L189" s="7"/>
    </row>
    <row r="190" spans="2:13" s="3" customFormat="1" ht="12.75" x14ac:dyDescent="0.2">
      <c r="B190" s="7"/>
      <c r="C190" s="7"/>
      <c r="F190" s="8"/>
      <c r="I190" s="7"/>
      <c r="J190" s="7"/>
      <c r="K190" s="7"/>
      <c r="L190" s="7"/>
    </row>
    <row r="191" spans="2:13" s="3" customFormat="1" ht="12.75" x14ac:dyDescent="0.2">
      <c r="B191" s="7"/>
      <c r="C191" s="7"/>
      <c r="F191" s="8"/>
      <c r="I191" s="7"/>
      <c r="J191" s="7"/>
      <c r="K191" s="7"/>
      <c r="L191" s="7"/>
    </row>
    <row r="192" spans="2:13"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row r="352" spans="2:12" s="3" customFormat="1" ht="12.75" x14ac:dyDescent="0.2">
      <c r="B352" s="7"/>
      <c r="C352" s="7"/>
      <c r="F352" s="8"/>
      <c r="I352" s="7"/>
      <c r="J352" s="7"/>
      <c r="K352" s="7"/>
      <c r="L352" s="7"/>
    </row>
    <row r="353" spans="2:12" s="3" customFormat="1" ht="12.75" x14ac:dyDescent="0.2">
      <c r="B353" s="7"/>
      <c r="C353" s="7"/>
      <c r="F353" s="8"/>
      <c r="I353" s="7"/>
      <c r="J353" s="7"/>
      <c r="K353" s="7"/>
      <c r="L353" s="7"/>
    </row>
    <row r="354" spans="2:12" s="3" customFormat="1" ht="12.75" x14ac:dyDescent="0.2">
      <c r="B354" s="7"/>
      <c r="C354" s="7"/>
      <c r="F354" s="8"/>
      <c r="I354" s="7"/>
      <c r="J354" s="7"/>
      <c r="K354" s="7"/>
      <c r="L354" s="7"/>
    </row>
    <row r="355" spans="2:12" s="3" customFormat="1" ht="12.75" x14ac:dyDescent="0.2">
      <c r="B355" s="7"/>
      <c r="C355" s="7"/>
      <c r="F355" s="8"/>
      <c r="I355" s="7"/>
      <c r="J355" s="7"/>
      <c r="K355" s="7"/>
      <c r="L355" s="7"/>
    </row>
    <row r="356" spans="2:12" s="3" customFormat="1" ht="12.75" x14ac:dyDescent="0.2">
      <c r="B356" s="7"/>
      <c r="C356" s="7"/>
      <c r="F356" s="8"/>
      <c r="I356" s="7"/>
      <c r="J356" s="7"/>
      <c r="K356" s="7"/>
      <c r="L356" s="7"/>
    </row>
    <row r="357" spans="2:12" s="3" customFormat="1" ht="12.75" x14ac:dyDescent="0.2">
      <c r="B357" s="7"/>
      <c r="C357" s="7"/>
      <c r="F357" s="8"/>
      <c r="I357" s="7"/>
      <c r="J357" s="7"/>
      <c r="K357" s="7"/>
      <c r="L357" s="7"/>
    </row>
    <row r="358" spans="2:12" s="3" customFormat="1" ht="12.75" x14ac:dyDescent="0.2">
      <c r="B358" s="7"/>
      <c r="C358" s="7"/>
      <c r="F358" s="8"/>
      <c r="I358" s="7"/>
      <c r="J358" s="7"/>
      <c r="K358" s="7"/>
      <c r="L358" s="7"/>
    </row>
    <row r="359" spans="2:12" s="3" customFormat="1" ht="12.75" x14ac:dyDescent="0.2">
      <c r="B359" s="7"/>
      <c r="C359" s="7"/>
      <c r="F359" s="8"/>
      <c r="I359" s="7"/>
      <c r="J359" s="7"/>
      <c r="K359" s="7"/>
      <c r="L359" s="7"/>
    </row>
    <row r="360" spans="2:12" s="3" customFormat="1" ht="12.75" x14ac:dyDescent="0.2">
      <c r="B360" s="7"/>
      <c r="C360" s="7"/>
      <c r="F360" s="8"/>
      <c r="I360" s="7"/>
      <c r="J360" s="7"/>
      <c r="K360" s="7"/>
      <c r="L360" s="7"/>
    </row>
    <row r="361" spans="2:12" s="3" customFormat="1" ht="12.75" x14ac:dyDescent="0.2">
      <c r="B361" s="7"/>
      <c r="C361" s="7"/>
      <c r="F361" s="8"/>
      <c r="I361" s="7"/>
      <c r="J361" s="7"/>
      <c r="K361" s="7"/>
      <c r="L361" s="7"/>
    </row>
  </sheetData>
  <mergeCells count="3">
    <mergeCell ref="B2:C9"/>
    <mergeCell ref="F2:G9"/>
    <mergeCell ref="H2:S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42F6E-1B2D-4BBD-AB44-394A54DD6598}">
  <dimension ref="B2:S391"/>
  <sheetViews>
    <sheetView zoomScale="80" zoomScaleNormal="80" workbookViewId="0">
      <pane ySplit="12" topLeftCell="A13" activePane="bottomLeft" state="frozen"/>
      <selection pane="bottomLeft" activeCell="I15" sqref="I15"/>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457</v>
      </c>
      <c r="F2" s="91"/>
      <c r="G2" s="133"/>
      <c r="H2" s="121" t="s">
        <v>458</v>
      </c>
      <c r="I2" s="75"/>
      <c r="J2" s="75"/>
      <c r="K2" s="75"/>
      <c r="L2" s="75"/>
      <c r="M2" s="75"/>
      <c r="N2" s="75"/>
      <c r="O2" s="75"/>
      <c r="P2" s="75"/>
      <c r="Q2" s="75"/>
      <c r="R2" s="75"/>
      <c r="S2" s="75"/>
    </row>
    <row r="3" spans="2:19" s="3" customFormat="1" ht="14.25" customHeight="1" x14ac:dyDescent="0.2">
      <c r="B3" s="93"/>
      <c r="C3" s="94"/>
      <c r="D3" s="1" t="s">
        <v>199</v>
      </c>
      <c r="E3" s="4">
        <v>64</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1971</v>
      </c>
      <c r="F5" s="93"/>
      <c r="G5" s="134"/>
      <c r="H5" s="122"/>
      <c r="I5" s="77"/>
      <c r="J5" s="77"/>
      <c r="K5" s="77"/>
      <c r="L5" s="77"/>
      <c r="M5" s="77"/>
      <c r="N5" s="77"/>
      <c r="O5" s="77"/>
      <c r="P5" s="77"/>
      <c r="Q5" s="77"/>
      <c r="R5" s="77"/>
      <c r="S5" s="77"/>
    </row>
    <row r="6" spans="2:19" s="3" customFormat="1" ht="14.25" customHeight="1" x14ac:dyDescent="0.2">
      <c r="B6" s="93"/>
      <c r="C6" s="94"/>
      <c r="D6" s="1" t="s">
        <v>204</v>
      </c>
      <c r="E6" s="6">
        <v>301</v>
      </c>
      <c r="F6" s="93"/>
      <c r="G6" s="134"/>
      <c r="H6" s="122"/>
      <c r="I6" s="77"/>
      <c r="J6" s="77"/>
      <c r="K6" s="77"/>
      <c r="L6" s="77"/>
      <c r="M6" s="77"/>
      <c r="N6" s="77"/>
      <c r="O6" s="77"/>
      <c r="P6" s="77"/>
      <c r="Q6" s="77"/>
      <c r="R6" s="77"/>
      <c r="S6" s="77"/>
    </row>
    <row r="7" spans="2:19" s="3" customFormat="1" ht="14.25" customHeight="1" x14ac:dyDescent="0.2">
      <c r="B7" s="93"/>
      <c r="C7" s="94"/>
      <c r="D7" s="1" t="s">
        <v>205</v>
      </c>
      <c r="E7" s="5" t="s">
        <v>459</v>
      </c>
      <c r="F7" s="93"/>
      <c r="G7" s="134"/>
      <c r="H7" s="122"/>
      <c r="I7" s="77"/>
      <c r="J7" s="77"/>
      <c r="K7" s="77"/>
      <c r="L7" s="77"/>
      <c r="M7" s="77"/>
      <c r="N7" s="77"/>
      <c r="O7" s="77"/>
      <c r="P7" s="77"/>
      <c r="Q7" s="77"/>
      <c r="R7" s="77"/>
      <c r="S7" s="77"/>
    </row>
    <row r="8" spans="2:19" s="3" customFormat="1" ht="14.25" customHeight="1" x14ac:dyDescent="0.2">
      <c r="B8" s="93"/>
      <c r="C8" s="94"/>
      <c r="D8" s="1" t="s">
        <v>206</v>
      </c>
      <c r="E8" s="2" t="s">
        <v>460</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343</v>
      </c>
      <c r="C13" s="12" t="s">
        <v>437</v>
      </c>
      <c r="D13" s="14" t="s">
        <v>240</v>
      </c>
      <c r="E13" s="14" t="s">
        <v>438</v>
      </c>
      <c r="F13" s="12" t="s">
        <v>242</v>
      </c>
      <c r="G13" s="15" t="s">
        <v>461</v>
      </c>
      <c r="H13" s="14" t="s">
        <v>227</v>
      </c>
      <c r="I13" s="12">
        <v>1</v>
      </c>
      <c r="J13" s="12" t="s">
        <v>245</v>
      </c>
      <c r="K13" s="12">
        <v>2023</v>
      </c>
      <c r="L13" s="12">
        <v>1</v>
      </c>
      <c r="M13" s="14" t="s">
        <v>229</v>
      </c>
      <c r="N13" s="12" t="s">
        <v>12</v>
      </c>
      <c r="O13" s="58">
        <v>0</v>
      </c>
      <c r="P13" s="58">
        <v>0</v>
      </c>
      <c r="Q13" s="58">
        <v>0</v>
      </c>
      <c r="R13" s="58">
        <v>0</v>
      </c>
      <c r="S13" s="20">
        <f t="shared" ref="S13:S28" si="0">SUM(O13:R13)</f>
        <v>0</v>
      </c>
    </row>
    <row r="14" spans="2:19" s="3" customFormat="1" ht="30" customHeight="1" x14ac:dyDescent="0.2">
      <c r="B14" s="12" t="s">
        <v>249</v>
      </c>
      <c r="C14" s="12" t="s">
        <v>250</v>
      </c>
      <c r="D14" s="14" t="s">
        <v>251</v>
      </c>
      <c r="E14" s="60" t="s">
        <v>835</v>
      </c>
      <c r="F14" s="12" t="s">
        <v>242</v>
      </c>
      <c r="G14" s="15" t="s">
        <v>252</v>
      </c>
      <c r="H14" s="14" t="s">
        <v>253</v>
      </c>
      <c r="I14" s="59">
        <v>2</v>
      </c>
      <c r="J14" s="59" t="s">
        <v>245</v>
      </c>
      <c r="K14" s="12">
        <v>2023</v>
      </c>
      <c r="L14" s="12">
        <v>1</v>
      </c>
      <c r="M14" s="60" t="s">
        <v>836</v>
      </c>
      <c r="N14" s="12" t="s">
        <v>12</v>
      </c>
      <c r="O14" s="58">
        <v>0</v>
      </c>
      <c r="P14" s="58">
        <v>0</v>
      </c>
      <c r="Q14" s="58">
        <v>0</v>
      </c>
      <c r="R14" s="58">
        <v>0</v>
      </c>
      <c r="S14" s="20">
        <f t="shared" si="0"/>
        <v>0</v>
      </c>
    </row>
    <row r="15" spans="2:19" s="3" customFormat="1" ht="30" customHeight="1" x14ac:dyDescent="0.2">
      <c r="B15" s="12" t="s">
        <v>254</v>
      </c>
      <c r="C15" s="12">
        <v>551202</v>
      </c>
      <c r="D15" s="14" t="s">
        <v>440</v>
      </c>
      <c r="E15" s="14" t="s">
        <v>256</v>
      </c>
      <c r="F15" s="12" t="s">
        <v>242</v>
      </c>
      <c r="G15" s="15" t="s">
        <v>257</v>
      </c>
      <c r="H15" s="14" t="s">
        <v>244</v>
      </c>
      <c r="I15" s="12">
        <v>1</v>
      </c>
      <c r="J15" s="12" t="s">
        <v>245</v>
      </c>
      <c r="K15" s="12">
        <v>2023</v>
      </c>
      <c r="L15" s="12">
        <v>1</v>
      </c>
      <c r="M15" s="14" t="s">
        <v>258</v>
      </c>
      <c r="N15" s="12" t="s">
        <v>12</v>
      </c>
      <c r="O15" s="58">
        <v>0</v>
      </c>
      <c r="P15" s="58">
        <v>0</v>
      </c>
      <c r="Q15" s="58">
        <v>0</v>
      </c>
      <c r="R15" s="58">
        <v>0</v>
      </c>
      <c r="S15" s="20">
        <f t="shared" si="0"/>
        <v>0</v>
      </c>
    </row>
    <row r="16" spans="2:19" s="3" customFormat="1" ht="30" customHeight="1" x14ac:dyDescent="0.2">
      <c r="B16" s="12" t="s">
        <v>254</v>
      </c>
      <c r="C16" s="12">
        <v>551202</v>
      </c>
      <c r="D16" s="14" t="s">
        <v>440</v>
      </c>
      <c r="E16" s="14" t="s">
        <v>256</v>
      </c>
      <c r="F16" s="12" t="s">
        <v>242</v>
      </c>
      <c r="G16" s="15" t="s">
        <v>257</v>
      </c>
      <c r="H16" s="14" t="s">
        <v>227</v>
      </c>
      <c r="I16" s="12">
        <v>1</v>
      </c>
      <c r="J16" s="12" t="s">
        <v>245</v>
      </c>
      <c r="K16" s="12">
        <v>2023</v>
      </c>
      <c r="L16" s="12">
        <v>1</v>
      </c>
      <c r="M16" s="14" t="s">
        <v>229</v>
      </c>
      <c r="N16" s="12" t="s">
        <v>12</v>
      </c>
      <c r="O16" s="58">
        <v>0</v>
      </c>
      <c r="P16" s="58">
        <v>0</v>
      </c>
      <c r="Q16" s="58">
        <v>0</v>
      </c>
      <c r="R16" s="58">
        <v>0</v>
      </c>
      <c r="S16" s="20">
        <f t="shared" si="0"/>
        <v>0</v>
      </c>
    </row>
    <row r="17" spans="2:19" s="3" customFormat="1" ht="30" customHeight="1" x14ac:dyDescent="0.2">
      <c r="B17" s="12" t="s">
        <v>254</v>
      </c>
      <c r="C17" s="12">
        <v>551205</v>
      </c>
      <c r="D17" s="14" t="s">
        <v>462</v>
      </c>
      <c r="E17" s="14" t="s">
        <v>256</v>
      </c>
      <c r="F17" s="12" t="s">
        <v>242</v>
      </c>
      <c r="G17" s="15" t="s">
        <v>257</v>
      </c>
      <c r="H17" s="14" t="s">
        <v>244</v>
      </c>
      <c r="I17" s="12">
        <v>1</v>
      </c>
      <c r="J17" s="12" t="s">
        <v>245</v>
      </c>
      <c r="K17" s="12">
        <v>2023</v>
      </c>
      <c r="L17" s="12">
        <v>1</v>
      </c>
      <c r="M17" s="14" t="s">
        <v>258</v>
      </c>
      <c r="N17" s="12" t="s">
        <v>12</v>
      </c>
      <c r="O17" s="58">
        <v>0</v>
      </c>
      <c r="P17" s="58">
        <v>0</v>
      </c>
      <c r="Q17" s="58">
        <v>0</v>
      </c>
      <c r="R17" s="58">
        <v>0</v>
      </c>
      <c r="S17" s="20">
        <f t="shared" si="0"/>
        <v>0</v>
      </c>
    </row>
    <row r="18" spans="2:19" s="3" customFormat="1" ht="30" customHeight="1" x14ac:dyDescent="0.2">
      <c r="B18" s="12" t="s">
        <v>254</v>
      </c>
      <c r="C18" s="12">
        <v>551205</v>
      </c>
      <c r="D18" s="14" t="s">
        <v>462</v>
      </c>
      <c r="E18" s="14" t="s">
        <v>256</v>
      </c>
      <c r="F18" s="12" t="s">
        <v>242</v>
      </c>
      <c r="G18" s="15" t="s">
        <v>257</v>
      </c>
      <c r="H18" s="14" t="s">
        <v>227</v>
      </c>
      <c r="I18" s="12">
        <v>1</v>
      </c>
      <c r="J18" s="12" t="s">
        <v>245</v>
      </c>
      <c r="K18" s="12">
        <v>2023</v>
      </c>
      <c r="L18" s="12">
        <v>1</v>
      </c>
      <c r="M18" s="14" t="s">
        <v>229</v>
      </c>
      <c r="N18" s="12" t="s">
        <v>12</v>
      </c>
      <c r="O18" s="58">
        <v>0</v>
      </c>
      <c r="P18" s="58">
        <v>0</v>
      </c>
      <c r="Q18" s="58">
        <v>0</v>
      </c>
      <c r="R18" s="58">
        <v>0</v>
      </c>
      <c r="S18" s="20">
        <f t="shared" si="0"/>
        <v>0</v>
      </c>
    </row>
    <row r="19" spans="2:19" s="3" customFormat="1" ht="30" customHeight="1" x14ac:dyDescent="0.2">
      <c r="B19" s="12" t="s">
        <v>254</v>
      </c>
      <c r="C19" s="12">
        <v>551205</v>
      </c>
      <c r="D19" s="14" t="s">
        <v>415</v>
      </c>
      <c r="E19" s="14" t="s">
        <v>256</v>
      </c>
      <c r="F19" s="12" t="s">
        <v>242</v>
      </c>
      <c r="G19" s="15" t="s">
        <v>463</v>
      </c>
      <c r="H19" s="14" t="s">
        <v>244</v>
      </c>
      <c r="I19" s="12">
        <v>1</v>
      </c>
      <c r="J19" s="12" t="s">
        <v>245</v>
      </c>
      <c r="K19" s="12">
        <v>2023</v>
      </c>
      <c r="L19" s="12">
        <v>1</v>
      </c>
      <c r="M19" s="14" t="s">
        <v>258</v>
      </c>
      <c r="N19" s="12" t="s">
        <v>12</v>
      </c>
      <c r="O19" s="58">
        <v>0</v>
      </c>
      <c r="P19" s="58">
        <v>0</v>
      </c>
      <c r="Q19" s="58">
        <v>0</v>
      </c>
      <c r="R19" s="58">
        <v>0</v>
      </c>
      <c r="S19" s="20">
        <f t="shared" ref="S19:S20" si="1">SUM(O19:R19)</f>
        <v>0</v>
      </c>
    </row>
    <row r="20" spans="2:19" s="3" customFormat="1" ht="30" customHeight="1" x14ac:dyDescent="0.2">
      <c r="B20" s="12" t="s">
        <v>254</v>
      </c>
      <c r="C20" s="12">
        <v>551205</v>
      </c>
      <c r="D20" s="14" t="s">
        <v>415</v>
      </c>
      <c r="E20" s="14" t="s">
        <v>256</v>
      </c>
      <c r="F20" s="12" t="s">
        <v>242</v>
      </c>
      <c r="G20" s="15" t="s">
        <v>463</v>
      </c>
      <c r="H20" s="14" t="s">
        <v>227</v>
      </c>
      <c r="I20" s="12">
        <v>1</v>
      </c>
      <c r="J20" s="12" t="s">
        <v>245</v>
      </c>
      <c r="K20" s="12">
        <v>2023</v>
      </c>
      <c r="L20" s="12">
        <v>1</v>
      </c>
      <c r="M20" s="14" t="s">
        <v>229</v>
      </c>
      <c r="N20" s="12" t="s">
        <v>12</v>
      </c>
      <c r="O20" s="58">
        <v>0</v>
      </c>
      <c r="P20" s="58">
        <v>0</v>
      </c>
      <c r="Q20" s="58">
        <v>0</v>
      </c>
      <c r="R20" s="58">
        <v>0</v>
      </c>
      <c r="S20" s="20">
        <f t="shared" si="1"/>
        <v>0</v>
      </c>
    </row>
    <row r="21" spans="2:19" s="3" customFormat="1" ht="30" customHeight="1" x14ac:dyDescent="0.2">
      <c r="B21" s="12" t="s">
        <v>268</v>
      </c>
      <c r="C21" s="12" t="s">
        <v>269</v>
      </c>
      <c r="D21" s="14" t="s">
        <v>270</v>
      </c>
      <c r="E21" s="14" t="s">
        <v>271</v>
      </c>
      <c r="F21" s="12" t="s">
        <v>272</v>
      </c>
      <c r="G21" s="15" t="s">
        <v>252</v>
      </c>
      <c r="H21" s="14" t="s">
        <v>233</v>
      </c>
      <c r="I21" s="12">
        <v>301</v>
      </c>
      <c r="J21" s="12" t="s">
        <v>273</v>
      </c>
      <c r="K21" s="12">
        <v>2024</v>
      </c>
      <c r="L21" s="12">
        <v>3.5</v>
      </c>
      <c r="M21" s="14" t="s">
        <v>274</v>
      </c>
      <c r="N21" s="12" t="s">
        <v>12</v>
      </c>
      <c r="O21" s="58">
        <v>0</v>
      </c>
      <c r="P21" s="58">
        <v>0</v>
      </c>
      <c r="Q21" s="58">
        <v>0</v>
      </c>
      <c r="R21" s="58">
        <v>0</v>
      </c>
      <c r="S21" s="20">
        <f t="shared" si="0"/>
        <v>0</v>
      </c>
    </row>
    <row r="22" spans="2:19" s="3" customFormat="1" ht="30" customHeight="1" x14ac:dyDescent="0.2">
      <c r="B22" s="12" t="s">
        <v>275</v>
      </c>
      <c r="C22" s="12" t="s">
        <v>276</v>
      </c>
      <c r="D22" s="14" t="s">
        <v>277</v>
      </c>
      <c r="E22" s="14" t="s">
        <v>278</v>
      </c>
      <c r="F22" s="12" t="s">
        <v>272</v>
      </c>
      <c r="G22" s="15" t="s">
        <v>252</v>
      </c>
      <c r="H22" s="14" t="s">
        <v>227</v>
      </c>
      <c r="I22" s="12">
        <v>3</v>
      </c>
      <c r="J22" s="12" t="s">
        <v>245</v>
      </c>
      <c r="K22" s="12">
        <v>2023</v>
      </c>
      <c r="L22" s="12">
        <v>1</v>
      </c>
      <c r="M22" s="14" t="s">
        <v>229</v>
      </c>
      <c r="N22" s="12" t="s">
        <v>12</v>
      </c>
      <c r="O22" s="58">
        <v>0</v>
      </c>
      <c r="P22" s="58">
        <v>0</v>
      </c>
      <c r="Q22" s="58">
        <v>0</v>
      </c>
      <c r="R22" s="58">
        <v>0</v>
      </c>
      <c r="S22" s="20">
        <f t="shared" si="0"/>
        <v>0</v>
      </c>
    </row>
    <row r="23" spans="2:19" s="3" customFormat="1" ht="30" customHeight="1" x14ac:dyDescent="0.2">
      <c r="B23" s="12" t="s">
        <v>286</v>
      </c>
      <c r="C23" s="12" t="s">
        <v>287</v>
      </c>
      <c r="D23" s="14" t="s">
        <v>288</v>
      </c>
      <c r="E23" s="14" t="s">
        <v>289</v>
      </c>
      <c r="F23" s="12" t="s">
        <v>225</v>
      </c>
      <c r="G23" s="15" t="s">
        <v>252</v>
      </c>
      <c r="H23" s="14" t="s">
        <v>253</v>
      </c>
      <c r="I23" s="12">
        <v>301</v>
      </c>
      <c r="J23" s="12" t="s">
        <v>273</v>
      </c>
      <c r="K23" s="12">
        <v>2023</v>
      </c>
      <c r="L23" s="12">
        <v>2</v>
      </c>
      <c r="M23" s="14" t="s">
        <v>290</v>
      </c>
      <c r="N23" s="12" t="s">
        <v>12</v>
      </c>
      <c r="O23" s="58">
        <v>0</v>
      </c>
      <c r="P23" s="58">
        <v>0</v>
      </c>
      <c r="Q23" s="58">
        <v>0</v>
      </c>
      <c r="R23" s="58">
        <v>0</v>
      </c>
      <c r="S23" s="20">
        <f t="shared" si="0"/>
        <v>0</v>
      </c>
    </row>
    <row r="24" spans="2:19" s="3" customFormat="1" ht="30" customHeight="1" x14ac:dyDescent="0.2">
      <c r="B24" s="12" t="s">
        <v>286</v>
      </c>
      <c r="C24" s="12" t="s">
        <v>295</v>
      </c>
      <c r="D24" s="14" t="s">
        <v>296</v>
      </c>
      <c r="E24" s="14" t="s">
        <v>297</v>
      </c>
      <c r="F24" s="12" t="s">
        <v>242</v>
      </c>
      <c r="G24" s="15" t="s">
        <v>252</v>
      </c>
      <c r="H24" s="14" t="s">
        <v>253</v>
      </c>
      <c r="I24" s="12">
        <v>2</v>
      </c>
      <c r="J24" s="12" t="s">
        <v>245</v>
      </c>
      <c r="K24" s="12">
        <v>2023</v>
      </c>
      <c r="L24" s="12">
        <v>1</v>
      </c>
      <c r="M24" s="14" t="s">
        <v>293</v>
      </c>
      <c r="N24" s="12" t="s">
        <v>12</v>
      </c>
      <c r="O24" s="58">
        <v>0</v>
      </c>
      <c r="P24" s="58">
        <v>0</v>
      </c>
      <c r="Q24" s="58">
        <v>0</v>
      </c>
      <c r="R24" s="58">
        <v>0</v>
      </c>
      <c r="S24" s="20">
        <f t="shared" si="0"/>
        <v>0</v>
      </c>
    </row>
    <row r="25" spans="2:19" s="3" customFormat="1" ht="30" customHeight="1" x14ac:dyDescent="0.2">
      <c r="B25" s="12" t="s">
        <v>286</v>
      </c>
      <c r="C25" s="12" t="s">
        <v>298</v>
      </c>
      <c r="D25" s="14" t="s">
        <v>299</v>
      </c>
      <c r="E25" s="34" t="s">
        <v>300</v>
      </c>
      <c r="F25" s="12" t="s">
        <v>272</v>
      </c>
      <c r="G25" s="15" t="s">
        <v>252</v>
      </c>
      <c r="H25" s="14" t="s">
        <v>227</v>
      </c>
      <c r="I25" s="59">
        <v>3</v>
      </c>
      <c r="J25" s="12" t="s">
        <v>245</v>
      </c>
      <c r="K25" s="12">
        <v>2023</v>
      </c>
      <c r="L25" s="12">
        <v>1</v>
      </c>
      <c r="M25" s="14" t="s">
        <v>301</v>
      </c>
      <c r="N25" s="12" t="s">
        <v>12</v>
      </c>
      <c r="O25" s="58">
        <v>0</v>
      </c>
      <c r="P25" s="58">
        <v>0</v>
      </c>
      <c r="Q25" s="58">
        <v>0</v>
      </c>
      <c r="R25" s="58">
        <v>0</v>
      </c>
      <c r="S25" s="20">
        <f t="shared" si="0"/>
        <v>0</v>
      </c>
    </row>
    <row r="26" spans="2:19" s="3" customFormat="1" ht="30" customHeight="1" x14ac:dyDescent="0.2">
      <c r="B26" s="12" t="s">
        <v>286</v>
      </c>
      <c r="C26" s="12" t="s">
        <v>302</v>
      </c>
      <c r="D26" s="14" t="s">
        <v>303</v>
      </c>
      <c r="E26" s="14" t="s">
        <v>304</v>
      </c>
      <c r="F26" s="12" t="s">
        <v>272</v>
      </c>
      <c r="G26" s="15" t="s">
        <v>252</v>
      </c>
      <c r="H26" s="14" t="s">
        <v>227</v>
      </c>
      <c r="I26" s="12">
        <v>3</v>
      </c>
      <c r="J26" s="12" t="s">
        <v>245</v>
      </c>
      <c r="K26" s="12">
        <v>2023</v>
      </c>
      <c r="L26" s="12">
        <v>1</v>
      </c>
      <c r="M26" s="14" t="s">
        <v>305</v>
      </c>
      <c r="N26" s="12" t="s">
        <v>12</v>
      </c>
      <c r="O26" s="58">
        <v>0</v>
      </c>
      <c r="P26" s="58">
        <v>0</v>
      </c>
      <c r="Q26" s="58">
        <v>0</v>
      </c>
      <c r="R26" s="58">
        <v>0</v>
      </c>
      <c r="S26" s="20">
        <f t="shared" si="0"/>
        <v>0</v>
      </c>
    </row>
    <row r="27" spans="2:19" s="3" customFormat="1" ht="30" customHeight="1" x14ac:dyDescent="0.2">
      <c r="B27" s="12" t="s">
        <v>306</v>
      </c>
      <c r="C27" s="12" t="s">
        <v>307</v>
      </c>
      <c r="D27" s="14" t="s">
        <v>308</v>
      </c>
      <c r="E27" s="14" t="s">
        <v>309</v>
      </c>
      <c r="F27" s="12" t="s">
        <v>310</v>
      </c>
      <c r="G27" s="15" t="s">
        <v>464</v>
      </c>
      <c r="H27" s="14" t="s">
        <v>244</v>
      </c>
      <c r="I27" s="12">
        <v>1</v>
      </c>
      <c r="J27" s="12" t="s">
        <v>245</v>
      </c>
      <c r="K27" s="12">
        <v>2023</v>
      </c>
      <c r="L27" s="12">
        <v>1.5</v>
      </c>
      <c r="M27" s="14" t="s">
        <v>235</v>
      </c>
      <c r="N27" s="12" t="s">
        <v>12</v>
      </c>
      <c r="O27" s="58">
        <v>0</v>
      </c>
      <c r="P27" s="58">
        <v>0</v>
      </c>
      <c r="Q27" s="58">
        <v>0</v>
      </c>
      <c r="R27" s="58">
        <v>0</v>
      </c>
      <c r="S27" s="20">
        <f t="shared" si="0"/>
        <v>0</v>
      </c>
    </row>
    <row r="28" spans="2:19" s="3" customFormat="1" ht="30" customHeight="1" x14ac:dyDescent="0.2">
      <c r="B28" s="12" t="s">
        <v>306</v>
      </c>
      <c r="C28" s="12" t="s">
        <v>307</v>
      </c>
      <c r="D28" s="14" t="s">
        <v>308</v>
      </c>
      <c r="E28" s="14" t="s">
        <v>309</v>
      </c>
      <c r="F28" s="12" t="s">
        <v>310</v>
      </c>
      <c r="G28" s="15" t="s">
        <v>464</v>
      </c>
      <c r="H28" s="14" t="s">
        <v>227</v>
      </c>
      <c r="I28" s="12">
        <v>1</v>
      </c>
      <c r="J28" s="12" t="s">
        <v>245</v>
      </c>
      <c r="K28" s="12">
        <v>2023</v>
      </c>
      <c r="L28" s="12">
        <v>1</v>
      </c>
      <c r="M28" s="14" t="s">
        <v>312</v>
      </c>
      <c r="N28" s="12" t="s">
        <v>12</v>
      </c>
      <c r="O28" s="58">
        <v>0</v>
      </c>
      <c r="P28" s="58">
        <v>0</v>
      </c>
      <c r="Q28" s="58">
        <v>0</v>
      </c>
      <c r="R28" s="58">
        <v>0</v>
      </c>
      <c r="S28" s="20">
        <f t="shared" si="0"/>
        <v>0</v>
      </c>
    </row>
    <row r="29" spans="2:19" s="3" customFormat="1" ht="30" customHeight="1" x14ac:dyDescent="0.2">
      <c r="B29" s="7"/>
      <c r="C29" s="7"/>
      <c r="D29" s="7"/>
      <c r="E29" s="7"/>
      <c r="F29" s="7"/>
      <c r="G29" s="7"/>
      <c r="H29" s="7"/>
      <c r="I29" s="7"/>
      <c r="J29" s="7"/>
      <c r="K29" s="7"/>
      <c r="L29" s="7"/>
      <c r="M29" s="7"/>
      <c r="N29" s="11" t="s">
        <v>315</v>
      </c>
      <c r="O29" s="20">
        <f>SUM(O13:O28)</f>
        <v>0</v>
      </c>
      <c r="P29" s="20">
        <f>SUM(P13:P28)</f>
        <v>0</v>
      </c>
      <c r="Q29" s="20">
        <f>SUM(Q13:Q28)</f>
        <v>0</v>
      </c>
      <c r="R29" s="20">
        <f>SUM(R13:R28)</f>
        <v>0</v>
      </c>
      <c r="S29" s="20">
        <f>SUM(S13:S28)</f>
        <v>0</v>
      </c>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c r="N31" s="21" t="s">
        <v>821</v>
      </c>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D168" s="8"/>
      <c r="E168" s="8"/>
      <c r="F168" s="8"/>
      <c r="G168" s="8"/>
      <c r="H168" s="8"/>
      <c r="I168" s="8"/>
      <c r="J168" s="8"/>
      <c r="K168" s="8"/>
      <c r="L168" s="8"/>
      <c r="M168" s="8"/>
    </row>
    <row r="169" spans="2:13" s="3" customFormat="1" ht="12.75" x14ac:dyDescent="0.2">
      <c r="B169" s="7"/>
      <c r="C169" s="7"/>
      <c r="D169" s="8"/>
      <c r="E169" s="8"/>
      <c r="F169" s="8"/>
      <c r="G169" s="8"/>
      <c r="H169" s="8"/>
      <c r="I169" s="8"/>
      <c r="J169" s="8"/>
      <c r="K169" s="8"/>
      <c r="L169" s="8"/>
      <c r="M169" s="8"/>
    </row>
    <row r="170" spans="2:13" s="3" customFormat="1" ht="12.75" x14ac:dyDescent="0.2">
      <c r="B170" s="7"/>
      <c r="C170" s="7"/>
      <c r="D170" s="8"/>
      <c r="E170" s="8"/>
      <c r="F170" s="8"/>
      <c r="G170" s="8"/>
      <c r="H170" s="8"/>
      <c r="I170" s="8"/>
      <c r="J170" s="8"/>
      <c r="K170" s="8"/>
      <c r="L170" s="8"/>
      <c r="M170" s="8"/>
    </row>
    <row r="171" spans="2:13" s="3" customFormat="1" ht="12.75" x14ac:dyDescent="0.2">
      <c r="B171" s="7"/>
      <c r="C171" s="7"/>
      <c r="D171" s="8"/>
      <c r="E171" s="8"/>
      <c r="F171" s="8"/>
      <c r="G171" s="8"/>
      <c r="H171" s="8"/>
      <c r="I171" s="8"/>
      <c r="J171" s="8"/>
      <c r="K171" s="8"/>
      <c r="L171" s="8"/>
      <c r="M171" s="8"/>
    </row>
    <row r="172" spans="2:13" s="3" customFormat="1" ht="12.75" x14ac:dyDescent="0.2">
      <c r="B172" s="7"/>
      <c r="C172" s="7"/>
      <c r="D172" s="8"/>
      <c r="E172" s="8"/>
      <c r="F172" s="8"/>
      <c r="G172" s="8"/>
      <c r="H172" s="8"/>
      <c r="I172" s="8"/>
      <c r="J172" s="8"/>
      <c r="K172" s="8"/>
      <c r="L172" s="8"/>
      <c r="M172" s="8"/>
    </row>
    <row r="173" spans="2:13" s="3" customFormat="1" ht="12.75" x14ac:dyDescent="0.2">
      <c r="B173" s="7"/>
      <c r="C173" s="7"/>
      <c r="D173" s="8"/>
      <c r="E173" s="8"/>
      <c r="F173" s="8"/>
      <c r="G173" s="8"/>
      <c r="H173" s="8"/>
      <c r="I173" s="8"/>
      <c r="J173" s="8"/>
      <c r="K173" s="8"/>
      <c r="L173" s="8"/>
      <c r="M173" s="8"/>
    </row>
    <row r="174" spans="2:13" s="3" customFormat="1" ht="12.75" x14ac:dyDescent="0.2">
      <c r="B174" s="7"/>
      <c r="C174" s="7"/>
      <c r="D174" s="8"/>
      <c r="E174" s="8"/>
      <c r="F174" s="8"/>
      <c r="G174" s="8"/>
      <c r="H174" s="8"/>
      <c r="I174" s="8"/>
      <c r="J174" s="8"/>
      <c r="K174" s="8"/>
      <c r="L174" s="8"/>
      <c r="M174" s="8"/>
    </row>
    <row r="175" spans="2:13" s="3" customFormat="1" ht="12.75" x14ac:dyDescent="0.2">
      <c r="B175" s="7"/>
      <c r="C175" s="7"/>
      <c r="D175" s="8"/>
      <c r="E175" s="8"/>
      <c r="F175" s="8"/>
      <c r="G175" s="8"/>
      <c r="H175" s="8"/>
      <c r="I175" s="8"/>
      <c r="J175" s="8"/>
      <c r="K175" s="8"/>
      <c r="L175" s="8"/>
      <c r="M175" s="8"/>
    </row>
    <row r="176" spans="2:13" s="3" customFormat="1" ht="12.75" x14ac:dyDescent="0.2">
      <c r="B176" s="7"/>
      <c r="C176" s="7"/>
      <c r="D176" s="8"/>
      <c r="E176" s="8"/>
      <c r="F176" s="8"/>
      <c r="G176" s="8"/>
      <c r="H176" s="8"/>
      <c r="I176" s="8"/>
      <c r="J176" s="8"/>
      <c r="K176" s="8"/>
      <c r="L176" s="8"/>
      <c r="M176" s="8"/>
    </row>
    <row r="177" spans="2:13" s="3" customFormat="1" ht="12.75" x14ac:dyDescent="0.2">
      <c r="B177" s="7"/>
      <c r="C177" s="7"/>
      <c r="D177" s="8"/>
      <c r="E177" s="8"/>
      <c r="F177" s="8"/>
      <c r="G177" s="8"/>
      <c r="H177" s="8"/>
      <c r="I177" s="8"/>
      <c r="J177" s="8"/>
      <c r="K177" s="8"/>
      <c r="L177" s="8"/>
      <c r="M177" s="8"/>
    </row>
    <row r="178" spans="2:13" s="3" customFormat="1" ht="12.75" x14ac:dyDescent="0.2">
      <c r="B178" s="7"/>
      <c r="C178" s="7"/>
      <c r="D178" s="8"/>
      <c r="E178" s="8"/>
      <c r="F178" s="8"/>
      <c r="G178" s="8"/>
      <c r="H178" s="8"/>
      <c r="I178" s="8"/>
      <c r="J178" s="8"/>
      <c r="K178" s="8"/>
      <c r="L178" s="8"/>
      <c r="M178" s="8"/>
    </row>
    <row r="179" spans="2:13" s="3" customFormat="1" ht="12.75" x14ac:dyDescent="0.2">
      <c r="B179" s="7"/>
      <c r="C179" s="7"/>
      <c r="D179" s="8"/>
      <c r="E179" s="8"/>
      <c r="F179" s="8"/>
      <c r="G179" s="8"/>
      <c r="H179" s="8"/>
      <c r="I179" s="8"/>
      <c r="J179" s="8"/>
      <c r="K179" s="8"/>
      <c r="L179" s="8"/>
      <c r="M179" s="8"/>
    </row>
    <row r="180" spans="2:13" s="3" customFormat="1" ht="12.75" x14ac:dyDescent="0.2">
      <c r="B180" s="7"/>
      <c r="C180" s="7"/>
      <c r="D180" s="8"/>
      <c r="E180" s="8"/>
      <c r="F180" s="8"/>
      <c r="G180" s="8"/>
      <c r="H180" s="8"/>
      <c r="I180" s="8"/>
      <c r="J180" s="8"/>
      <c r="K180" s="8"/>
      <c r="L180" s="8"/>
      <c r="M180" s="8"/>
    </row>
    <row r="181" spans="2:13" s="3" customFormat="1" ht="12.75" x14ac:dyDescent="0.2">
      <c r="B181" s="7"/>
      <c r="C181" s="7"/>
      <c r="D181" s="8"/>
      <c r="E181" s="8"/>
      <c r="F181" s="8"/>
      <c r="G181" s="8"/>
      <c r="H181" s="8"/>
      <c r="I181" s="8"/>
      <c r="J181" s="8"/>
      <c r="K181" s="8"/>
      <c r="L181" s="8"/>
      <c r="M181" s="8"/>
    </row>
    <row r="182" spans="2:13" s="3" customFormat="1" ht="12.75" x14ac:dyDescent="0.2">
      <c r="B182" s="7"/>
      <c r="C182" s="7"/>
      <c r="D182" s="8"/>
      <c r="E182" s="8"/>
      <c r="F182" s="8"/>
      <c r="G182" s="8"/>
      <c r="H182" s="8"/>
      <c r="I182" s="8"/>
      <c r="J182" s="8"/>
      <c r="K182" s="8"/>
      <c r="L182" s="8"/>
      <c r="M182" s="8"/>
    </row>
    <row r="183" spans="2:13" s="3" customFormat="1" ht="12.75" x14ac:dyDescent="0.2">
      <c r="B183" s="7"/>
      <c r="C183" s="7"/>
      <c r="D183" s="8"/>
      <c r="E183" s="8"/>
      <c r="F183" s="8"/>
      <c r="G183" s="8"/>
      <c r="H183" s="8"/>
      <c r="I183" s="8"/>
      <c r="J183" s="8"/>
      <c r="K183" s="8"/>
      <c r="L183" s="8"/>
      <c r="M183" s="8"/>
    </row>
    <row r="184" spans="2:13" s="3" customFormat="1" ht="12.75" x14ac:dyDescent="0.2">
      <c r="B184" s="7"/>
      <c r="C184" s="7"/>
      <c r="D184" s="8"/>
      <c r="E184" s="8"/>
      <c r="F184" s="8"/>
      <c r="G184" s="8"/>
      <c r="H184" s="8"/>
      <c r="I184" s="8"/>
      <c r="J184" s="8"/>
      <c r="K184" s="8"/>
      <c r="L184" s="8"/>
      <c r="M184" s="8"/>
    </row>
    <row r="185" spans="2:13" s="3" customFormat="1" ht="12.75" x14ac:dyDescent="0.2">
      <c r="B185" s="7"/>
      <c r="C185" s="7"/>
      <c r="D185" s="8"/>
      <c r="E185" s="8"/>
      <c r="F185" s="8"/>
      <c r="G185" s="8"/>
      <c r="H185" s="8"/>
      <c r="I185" s="8"/>
      <c r="J185" s="8"/>
      <c r="K185" s="8"/>
      <c r="L185" s="8"/>
      <c r="M185" s="8"/>
    </row>
    <row r="186" spans="2:13" s="3" customFormat="1" ht="12.75" x14ac:dyDescent="0.2">
      <c r="B186" s="7"/>
      <c r="C186" s="7"/>
      <c r="D186" s="8"/>
      <c r="E186" s="8"/>
      <c r="F186" s="8"/>
      <c r="G186" s="8"/>
      <c r="H186" s="8"/>
      <c r="I186" s="8"/>
      <c r="J186" s="8"/>
      <c r="K186" s="8"/>
      <c r="L186" s="8"/>
      <c r="M186" s="8"/>
    </row>
    <row r="187" spans="2:13" s="3" customFormat="1" ht="12.75" x14ac:dyDescent="0.2">
      <c r="B187" s="7"/>
      <c r="C187" s="7"/>
      <c r="D187" s="8"/>
      <c r="E187" s="8"/>
      <c r="F187" s="8"/>
      <c r="G187" s="8"/>
      <c r="H187" s="8"/>
      <c r="I187" s="8"/>
      <c r="J187" s="8"/>
      <c r="K187" s="8"/>
      <c r="L187" s="8"/>
      <c r="M187" s="8"/>
    </row>
    <row r="188" spans="2:13" s="3" customFormat="1" ht="12.75" x14ac:dyDescent="0.2">
      <c r="B188" s="7"/>
      <c r="C188" s="7"/>
      <c r="D188" s="8"/>
      <c r="E188" s="8"/>
      <c r="F188" s="8"/>
      <c r="G188" s="8"/>
      <c r="H188" s="8"/>
      <c r="I188" s="8"/>
      <c r="J188" s="8"/>
      <c r="K188" s="8"/>
      <c r="L188" s="8"/>
      <c r="M188" s="8"/>
    </row>
    <row r="189" spans="2:13" s="3" customFormat="1" ht="12.75" x14ac:dyDescent="0.2">
      <c r="B189" s="7"/>
      <c r="C189" s="7"/>
      <c r="D189" s="8"/>
      <c r="E189" s="8"/>
      <c r="F189" s="8"/>
      <c r="G189" s="8"/>
      <c r="H189" s="8"/>
      <c r="I189" s="8"/>
      <c r="J189" s="8"/>
      <c r="K189" s="8"/>
      <c r="L189" s="8"/>
      <c r="M189" s="8"/>
    </row>
    <row r="190" spans="2:13" s="3" customFormat="1" ht="12.75" x14ac:dyDescent="0.2">
      <c r="B190" s="7"/>
      <c r="C190" s="7"/>
      <c r="D190" s="8"/>
      <c r="E190" s="8"/>
      <c r="F190" s="8"/>
      <c r="G190" s="8"/>
      <c r="H190" s="8"/>
      <c r="I190" s="8"/>
      <c r="J190" s="8"/>
      <c r="K190" s="8"/>
      <c r="L190" s="8"/>
      <c r="M190" s="8"/>
    </row>
    <row r="191" spans="2:13" s="3" customFormat="1" ht="12.75" x14ac:dyDescent="0.2">
      <c r="B191" s="7"/>
      <c r="C191" s="7"/>
      <c r="D191" s="8"/>
      <c r="E191" s="8"/>
      <c r="F191" s="8"/>
      <c r="G191" s="8"/>
      <c r="H191" s="8"/>
      <c r="I191" s="8"/>
      <c r="J191" s="8"/>
      <c r="K191" s="8"/>
      <c r="L191" s="8"/>
      <c r="M191" s="8"/>
    </row>
    <row r="192" spans="2:13" s="3" customFormat="1" ht="12.75" x14ac:dyDescent="0.2">
      <c r="B192" s="7"/>
      <c r="C192" s="7"/>
      <c r="D192" s="8"/>
      <c r="E192" s="8"/>
      <c r="F192" s="8"/>
      <c r="G192" s="8"/>
      <c r="H192" s="8"/>
      <c r="I192" s="8"/>
      <c r="J192" s="8"/>
      <c r="K192" s="8"/>
      <c r="L192" s="8"/>
      <c r="M192" s="8"/>
    </row>
    <row r="193" spans="2:13" s="3" customFormat="1" ht="12.75" x14ac:dyDescent="0.2">
      <c r="B193" s="7"/>
      <c r="C193" s="7"/>
      <c r="D193" s="8"/>
      <c r="E193" s="8"/>
      <c r="F193" s="8"/>
      <c r="G193" s="8"/>
      <c r="H193" s="8"/>
      <c r="I193" s="8"/>
      <c r="J193" s="8"/>
      <c r="K193" s="8"/>
      <c r="L193" s="8"/>
      <c r="M193" s="8"/>
    </row>
    <row r="194" spans="2:13" s="3" customFormat="1" ht="12.75" x14ac:dyDescent="0.2">
      <c r="B194" s="7"/>
      <c r="C194" s="7"/>
      <c r="D194" s="8"/>
      <c r="E194" s="8"/>
      <c r="F194" s="8"/>
      <c r="G194" s="8"/>
      <c r="H194" s="8"/>
      <c r="I194" s="8"/>
      <c r="J194" s="8"/>
      <c r="K194" s="8"/>
      <c r="L194" s="8"/>
      <c r="M194" s="8"/>
    </row>
    <row r="195" spans="2:13" s="3" customFormat="1" ht="12.75" x14ac:dyDescent="0.2">
      <c r="B195" s="7"/>
      <c r="C195" s="7"/>
      <c r="D195" s="8"/>
      <c r="E195" s="8"/>
      <c r="F195" s="8"/>
      <c r="G195" s="8"/>
      <c r="H195" s="8"/>
      <c r="I195" s="8"/>
      <c r="J195" s="8"/>
      <c r="K195" s="8"/>
      <c r="L195" s="8"/>
      <c r="M195" s="8"/>
    </row>
    <row r="196" spans="2:13" s="3" customFormat="1" ht="12.75" x14ac:dyDescent="0.2">
      <c r="B196" s="7"/>
      <c r="C196" s="7"/>
      <c r="D196" s="8"/>
      <c r="E196" s="8"/>
      <c r="F196" s="8"/>
      <c r="G196" s="8"/>
      <c r="H196" s="8"/>
      <c r="I196" s="8"/>
      <c r="J196" s="8"/>
      <c r="K196" s="8"/>
      <c r="L196" s="8"/>
      <c r="M196" s="8"/>
    </row>
    <row r="197" spans="2:13" s="3" customFormat="1" ht="12.75" x14ac:dyDescent="0.2">
      <c r="B197" s="7"/>
      <c r="C197" s="7"/>
      <c r="D197" s="8"/>
      <c r="E197" s="8"/>
      <c r="F197" s="8"/>
      <c r="G197" s="8"/>
      <c r="H197" s="8"/>
      <c r="I197" s="8"/>
      <c r="J197" s="8"/>
      <c r="K197" s="8"/>
      <c r="L197" s="8"/>
      <c r="M197" s="8"/>
    </row>
    <row r="198" spans="2:13" s="3" customFormat="1" ht="12.75" x14ac:dyDescent="0.2">
      <c r="B198" s="7"/>
      <c r="C198" s="7"/>
      <c r="D198" s="8"/>
      <c r="E198" s="8"/>
      <c r="F198" s="8"/>
      <c r="G198" s="8"/>
      <c r="H198" s="8"/>
      <c r="I198" s="8"/>
      <c r="J198" s="8"/>
      <c r="K198" s="8"/>
      <c r="L198" s="8"/>
      <c r="M198" s="8"/>
    </row>
    <row r="199" spans="2:13" s="3" customFormat="1" ht="12.75" x14ac:dyDescent="0.2">
      <c r="B199" s="7"/>
      <c r="C199" s="7"/>
      <c r="D199" s="8"/>
      <c r="E199" s="8"/>
      <c r="F199" s="8"/>
      <c r="G199" s="8"/>
      <c r="H199" s="8"/>
      <c r="I199" s="8"/>
      <c r="J199" s="8"/>
      <c r="K199" s="8"/>
      <c r="L199" s="8"/>
      <c r="M199" s="8"/>
    </row>
    <row r="200" spans="2:13" s="3" customFormat="1" ht="12.75" x14ac:dyDescent="0.2">
      <c r="B200" s="7"/>
      <c r="C200" s="7"/>
      <c r="D200" s="8"/>
      <c r="E200" s="8"/>
      <c r="F200" s="8"/>
      <c r="G200" s="8"/>
      <c r="H200" s="8"/>
      <c r="I200" s="8"/>
      <c r="J200" s="8"/>
      <c r="K200" s="8"/>
      <c r="L200" s="8"/>
      <c r="M200" s="8"/>
    </row>
    <row r="201" spans="2:13" s="3" customFormat="1" ht="12.75" x14ac:dyDescent="0.2">
      <c r="B201" s="7"/>
      <c r="C201" s="7"/>
      <c r="D201" s="8"/>
      <c r="E201" s="8"/>
      <c r="F201" s="8"/>
      <c r="G201" s="8"/>
      <c r="H201" s="8"/>
      <c r="I201" s="8"/>
      <c r="J201" s="8"/>
      <c r="K201" s="8"/>
      <c r="L201" s="8"/>
      <c r="M201" s="8"/>
    </row>
    <row r="202" spans="2:13" s="3" customFormat="1" ht="12.75" x14ac:dyDescent="0.2">
      <c r="B202" s="7"/>
      <c r="C202" s="7"/>
      <c r="D202" s="8"/>
      <c r="E202" s="8"/>
      <c r="F202" s="8"/>
      <c r="G202" s="8"/>
      <c r="H202" s="8"/>
      <c r="I202" s="8"/>
      <c r="J202" s="8"/>
      <c r="K202" s="8"/>
      <c r="L202" s="8"/>
      <c r="M202" s="8"/>
    </row>
    <row r="203" spans="2:13" s="3" customFormat="1" ht="12.75" x14ac:dyDescent="0.2">
      <c r="B203" s="7"/>
      <c r="C203" s="7"/>
      <c r="D203" s="8"/>
      <c r="E203" s="8"/>
      <c r="F203" s="8"/>
      <c r="G203" s="8"/>
      <c r="H203" s="8"/>
      <c r="I203" s="8"/>
      <c r="J203" s="8"/>
      <c r="K203" s="8"/>
      <c r="L203" s="8"/>
      <c r="M203" s="8"/>
    </row>
    <row r="204" spans="2:13" s="3" customFormat="1" ht="12.75" x14ac:dyDescent="0.2">
      <c r="B204" s="7"/>
      <c r="C204" s="7"/>
      <c r="D204" s="8"/>
      <c r="E204" s="8"/>
      <c r="F204" s="8"/>
      <c r="G204" s="8"/>
      <c r="H204" s="8"/>
      <c r="I204" s="8"/>
      <c r="J204" s="8"/>
      <c r="K204" s="8"/>
      <c r="L204" s="8"/>
      <c r="M204" s="8"/>
    </row>
    <row r="205" spans="2:13" s="3" customFormat="1" ht="12.75" x14ac:dyDescent="0.2">
      <c r="B205" s="7"/>
      <c r="C205" s="7"/>
      <c r="D205" s="8"/>
      <c r="E205" s="8"/>
      <c r="F205" s="8"/>
      <c r="G205" s="8"/>
      <c r="H205" s="8"/>
      <c r="I205" s="8"/>
      <c r="J205" s="8"/>
      <c r="K205" s="8"/>
      <c r="L205" s="8"/>
      <c r="M205" s="8"/>
    </row>
    <row r="206" spans="2:13" s="3" customFormat="1" ht="12.75" x14ac:dyDescent="0.2">
      <c r="B206" s="7"/>
      <c r="C206" s="7"/>
      <c r="D206" s="8"/>
      <c r="E206" s="8"/>
      <c r="F206" s="8"/>
      <c r="G206" s="8"/>
      <c r="H206" s="8"/>
      <c r="I206" s="8"/>
      <c r="J206" s="8"/>
      <c r="K206" s="8"/>
      <c r="L206" s="8"/>
      <c r="M206" s="8"/>
    </row>
    <row r="207" spans="2:13" s="3" customFormat="1" ht="12.75" x14ac:dyDescent="0.2">
      <c r="B207" s="7"/>
      <c r="C207" s="7"/>
      <c r="D207" s="8"/>
      <c r="E207" s="8"/>
      <c r="F207" s="8"/>
      <c r="G207" s="8"/>
      <c r="H207" s="8"/>
      <c r="I207" s="8"/>
      <c r="J207" s="8"/>
      <c r="K207" s="8"/>
      <c r="L207" s="8"/>
      <c r="M207" s="8"/>
    </row>
    <row r="208" spans="2:13"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row r="352" spans="2:12" s="3" customFormat="1" ht="12.75" x14ac:dyDescent="0.2">
      <c r="B352" s="7"/>
      <c r="C352" s="7"/>
      <c r="F352" s="8"/>
      <c r="I352" s="7"/>
      <c r="J352" s="7"/>
      <c r="K352" s="7"/>
      <c r="L352" s="7"/>
    </row>
    <row r="353" spans="2:12" s="3" customFormat="1" ht="12.75" x14ac:dyDescent="0.2">
      <c r="B353" s="7"/>
      <c r="C353" s="7"/>
      <c r="F353" s="8"/>
      <c r="I353" s="7"/>
      <c r="J353" s="7"/>
      <c r="K353" s="7"/>
      <c r="L353" s="7"/>
    </row>
    <row r="354" spans="2:12" s="3" customFormat="1" ht="12.75" x14ac:dyDescent="0.2">
      <c r="B354" s="7"/>
      <c r="C354" s="7"/>
      <c r="F354" s="8"/>
      <c r="I354" s="7"/>
      <c r="J354" s="7"/>
      <c r="K354" s="7"/>
      <c r="L354" s="7"/>
    </row>
    <row r="355" spans="2:12" s="3" customFormat="1" ht="12.75" x14ac:dyDescent="0.2">
      <c r="B355" s="7"/>
      <c r="C355" s="7"/>
      <c r="F355" s="8"/>
      <c r="I355" s="7"/>
      <c r="J355" s="7"/>
      <c r="K355" s="7"/>
      <c r="L355" s="7"/>
    </row>
    <row r="356" spans="2:12" s="3" customFormat="1" ht="12.75" x14ac:dyDescent="0.2">
      <c r="B356" s="7"/>
      <c r="C356" s="7"/>
      <c r="F356" s="8"/>
      <c r="I356" s="7"/>
      <c r="J356" s="7"/>
      <c r="K356" s="7"/>
      <c r="L356" s="7"/>
    </row>
    <row r="357" spans="2:12" s="3" customFormat="1" ht="12.75" x14ac:dyDescent="0.2">
      <c r="B357" s="7"/>
      <c r="C357" s="7"/>
      <c r="F357" s="8"/>
      <c r="I357" s="7"/>
      <c r="J357" s="7"/>
      <c r="K357" s="7"/>
      <c r="L357" s="7"/>
    </row>
    <row r="358" spans="2:12" s="3" customFormat="1" ht="12.75" x14ac:dyDescent="0.2">
      <c r="B358" s="7"/>
      <c r="C358" s="7"/>
      <c r="F358" s="8"/>
      <c r="I358" s="7"/>
      <c r="J358" s="7"/>
      <c r="K358" s="7"/>
      <c r="L358" s="7"/>
    </row>
    <row r="359" spans="2:12" s="3" customFormat="1" ht="12.75" x14ac:dyDescent="0.2">
      <c r="B359" s="7"/>
      <c r="C359" s="7"/>
      <c r="F359" s="8"/>
      <c r="I359" s="7"/>
      <c r="J359" s="7"/>
      <c r="K359" s="7"/>
      <c r="L359" s="7"/>
    </row>
    <row r="360" spans="2:12" s="3" customFormat="1" ht="12.75" x14ac:dyDescent="0.2">
      <c r="B360" s="7"/>
      <c r="C360" s="7"/>
      <c r="F360" s="8"/>
      <c r="I360" s="7"/>
      <c r="J360" s="7"/>
      <c r="K360" s="7"/>
      <c r="L360" s="7"/>
    </row>
    <row r="361" spans="2:12" s="3" customFormat="1" ht="12.75" x14ac:dyDescent="0.2">
      <c r="B361" s="7"/>
      <c r="C361" s="7"/>
      <c r="F361" s="8"/>
      <c r="I361" s="7"/>
      <c r="J361" s="7"/>
      <c r="K361" s="7"/>
      <c r="L361" s="7"/>
    </row>
    <row r="362" spans="2:12" s="3" customFormat="1" ht="12.75" x14ac:dyDescent="0.2">
      <c r="B362" s="7"/>
      <c r="C362" s="7"/>
      <c r="F362" s="8"/>
      <c r="I362" s="7"/>
      <c r="J362" s="7"/>
      <c r="K362" s="7"/>
      <c r="L362" s="7"/>
    </row>
    <row r="363" spans="2:12" s="3" customFormat="1" ht="12.75" x14ac:dyDescent="0.2">
      <c r="B363" s="7"/>
      <c r="C363" s="7"/>
      <c r="F363" s="8"/>
      <c r="I363" s="7"/>
      <c r="J363" s="7"/>
      <c r="K363" s="7"/>
      <c r="L363" s="7"/>
    </row>
    <row r="364" spans="2:12" s="3" customFormat="1" ht="12.75" x14ac:dyDescent="0.2">
      <c r="B364" s="7"/>
      <c r="C364" s="7"/>
      <c r="F364" s="8"/>
      <c r="I364" s="7"/>
      <c r="J364" s="7"/>
      <c r="K364" s="7"/>
      <c r="L364" s="7"/>
    </row>
    <row r="365" spans="2:12" s="3" customFormat="1" ht="12.75" x14ac:dyDescent="0.2">
      <c r="B365" s="7"/>
      <c r="C365" s="7"/>
      <c r="F365" s="8"/>
      <c r="I365" s="7"/>
      <c r="J365" s="7"/>
      <c r="K365" s="7"/>
      <c r="L365" s="7"/>
    </row>
    <row r="366" spans="2:12" s="3" customFormat="1" ht="12.75" x14ac:dyDescent="0.2">
      <c r="B366" s="7"/>
      <c r="C366" s="7"/>
      <c r="F366" s="8"/>
      <c r="I366" s="7"/>
      <c r="J366" s="7"/>
      <c r="K366" s="7"/>
      <c r="L366" s="7"/>
    </row>
    <row r="367" spans="2:12" s="3" customFormat="1" ht="12.75" x14ac:dyDescent="0.2">
      <c r="B367" s="7"/>
      <c r="C367" s="7"/>
      <c r="F367" s="8"/>
      <c r="I367" s="7"/>
      <c r="J367" s="7"/>
      <c r="K367" s="7"/>
      <c r="L367" s="7"/>
    </row>
    <row r="368" spans="2:12" s="3" customFormat="1" ht="12.75" x14ac:dyDescent="0.2">
      <c r="B368" s="7"/>
      <c r="C368" s="7"/>
      <c r="F368" s="8"/>
      <c r="I368" s="7"/>
      <c r="J368" s="7"/>
      <c r="K368" s="7"/>
      <c r="L368" s="7"/>
    </row>
    <row r="369" spans="2:12" s="3" customFormat="1" ht="12.75" x14ac:dyDescent="0.2">
      <c r="B369" s="7"/>
      <c r="C369" s="7"/>
      <c r="F369" s="8"/>
      <c r="I369" s="7"/>
      <c r="J369" s="7"/>
      <c r="K369" s="7"/>
      <c r="L369" s="7"/>
    </row>
    <row r="370" spans="2:12" s="3" customFormat="1" ht="12.75" x14ac:dyDescent="0.2">
      <c r="B370" s="7"/>
      <c r="C370" s="7"/>
      <c r="F370" s="8"/>
      <c r="I370" s="7"/>
      <c r="J370" s="7"/>
      <c r="K370" s="7"/>
      <c r="L370" s="7"/>
    </row>
    <row r="371" spans="2:12" s="3" customFormat="1" ht="12.75" x14ac:dyDescent="0.2">
      <c r="B371" s="7"/>
      <c r="C371" s="7"/>
      <c r="F371" s="8"/>
      <c r="I371" s="7"/>
      <c r="J371" s="7"/>
      <c r="K371" s="7"/>
      <c r="L371" s="7"/>
    </row>
    <row r="372" spans="2:12" s="3" customFormat="1" ht="12.75" x14ac:dyDescent="0.2">
      <c r="B372" s="7"/>
      <c r="C372" s="7"/>
      <c r="F372" s="8"/>
      <c r="I372" s="7"/>
      <c r="J372" s="7"/>
      <c r="K372" s="7"/>
      <c r="L372" s="7"/>
    </row>
    <row r="373" spans="2:12" s="3" customFormat="1" ht="12.75" x14ac:dyDescent="0.2">
      <c r="B373" s="7"/>
      <c r="C373" s="7"/>
      <c r="F373" s="8"/>
      <c r="I373" s="7"/>
      <c r="J373" s="7"/>
      <c r="K373" s="7"/>
      <c r="L373" s="7"/>
    </row>
    <row r="374" spans="2:12" s="3" customFormat="1" ht="12.75" x14ac:dyDescent="0.2">
      <c r="B374" s="7"/>
      <c r="C374" s="7"/>
      <c r="F374" s="8"/>
      <c r="I374" s="7"/>
      <c r="J374" s="7"/>
      <c r="K374" s="7"/>
      <c r="L374" s="7"/>
    </row>
    <row r="375" spans="2:12" s="3" customFormat="1" ht="12.75" x14ac:dyDescent="0.2">
      <c r="B375" s="7"/>
      <c r="C375" s="7"/>
      <c r="F375" s="8"/>
      <c r="I375" s="7"/>
      <c r="J375" s="7"/>
      <c r="K375" s="7"/>
      <c r="L375" s="7"/>
    </row>
    <row r="376" spans="2:12" s="3" customFormat="1" ht="12.75" x14ac:dyDescent="0.2">
      <c r="B376" s="7"/>
      <c r="C376" s="7"/>
      <c r="F376" s="8"/>
      <c r="I376" s="7"/>
      <c r="J376" s="7"/>
      <c r="K376" s="7"/>
      <c r="L376" s="7"/>
    </row>
    <row r="377" spans="2:12" s="3" customFormat="1" ht="12.75" x14ac:dyDescent="0.2">
      <c r="B377" s="7"/>
      <c r="C377" s="7"/>
      <c r="F377" s="8"/>
      <c r="I377" s="7"/>
      <c r="J377" s="7"/>
      <c r="K377" s="7"/>
      <c r="L377" s="7"/>
    </row>
    <row r="378" spans="2:12" s="3" customFormat="1" ht="12.75" x14ac:dyDescent="0.2">
      <c r="B378" s="7"/>
      <c r="C378" s="7"/>
      <c r="F378" s="8"/>
      <c r="I378" s="7"/>
      <c r="J378" s="7"/>
      <c r="K378" s="7"/>
      <c r="L378" s="7"/>
    </row>
    <row r="379" spans="2:12" s="3" customFormat="1" ht="12.75" x14ac:dyDescent="0.2">
      <c r="B379" s="7"/>
      <c r="C379" s="7"/>
      <c r="F379" s="8"/>
      <c r="I379" s="7"/>
      <c r="J379" s="7"/>
      <c r="K379" s="7"/>
      <c r="L379" s="7"/>
    </row>
    <row r="380" spans="2:12" s="3" customFormat="1" ht="12.75" x14ac:dyDescent="0.2">
      <c r="B380" s="7"/>
      <c r="C380" s="7"/>
      <c r="F380" s="8"/>
      <c r="I380" s="7"/>
      <c r="J380" s="7"/>
      <c r="K380" s="7"/>
      <c r="L380" s="7"/>
    </row>
    <row r="381" spans="2:12" s="3" customFormat="1" ht="12.75" x14ac:dyDescent="0.2">
      <c r="B381" s="7"/>
      <c r="C381" s="7"/>
      <c r="F381" s="8"/>
      <c r="I381" s="7"/>
      <c r="J381" s="7"/>
      <c r="K381" s="7"/>
      <c r="L381" s="7"/>
    </row>
    <row r="382" spans="2:12" s="3" customFormat="1" ht="12.75" x14ac:dyDescent="0.2">
      <c r="B382" s="7"/>
      <c r="C382" s="7"/>
      <c r="F382" s="8"/>
      <c r="I382" s="7"/>
      <c r="J382" s="7"/>
      <c r="K382" s="7"/>
      <c r="L382" s="7"/>
    </row>
    <row r="383" spans="2:12" s="3" customFormat="1" ht="12.75" x14ac:dyDescent="0.2">
      <c r="B383" s="7"/>
      <c r="C383" s="7"/>
      <c r="F383" s="8"/>
      <c r="I383" s="7"/>
      <c r="J383" s="7"/>
      <c r="K383" s="7"/>
      <c r="L383" s="7"/>
    </row>
    <row r="384" spans="2:12" s="3" customFormat="1" ht="12.75" x14ac:dyDescent="0.2">
      <c r="B384" s="7"/>
      <c r="C384" s="7"/>
      <c r="F384" s="8"/>
      <c r="I384" s="7"/>
      <c r="J384" s="7"/>
      <c r="K384" s="7"/>
      <c r="L384" s="7"/>
    </row>
    <row r="385" spans="2:12" s="3" customFormat="1" ht="12.75" x14ac:dyDescent="0.2">
      <c r="B385" s="7"/>
      <c r="C385" s="7"/>
      <c r="F385" s="8"/>
      <c r="I385" s="7"/>
      <c r="J385" s="7"/>
      <c r="K385" s="7"/>
      <c r="L385" s="7"/>
    </row>
    <row r="386" spans="2:12" s="3" customFormat="1" ht="12.75" x14ac:dyDescent="0.2">
      <c r="B386" s="7"/>
      <c r="C386" s="7"/>
      <c r="F386" s="8"/>
      <c r="I386" s="7"/>
      <c r="J386" s="7"/>
      <c r="K386" s="7"/>
      <c r="L386" s="7"/>
    </row>
    <row r="387" spans="2:12" s="3" customFormat="1" ht="12.75" x14ac:dyDescent="0.2">
      <c r="B387" s="7"/>
      <c r="C387" s="7"/>
      <c r="F387" s="8"/>
      <c r="I387" s="7"/>
      <c r="J387" s="7"/>
      <c r="K387" s="7"/>
      <c r="L387" s="7"/>
    </row>
    <row r="388" spans="2:12" s="3" customFormat="1" ht="12.75" x14ac:dyDescent="0.2">
      <c r="B388" s="7"/>
      <c r="C388" s="7"/>
      <c r="F388" s="8"/>
      <c r="I388" s="7"/>
      <c r="J388" s="7"/>
      <c r="K388" s="7"/>
      <c r="L388" s="7"/>
    </row>
    <row r="389" spans="2:12" s="3" customFormat="1" ht="12.75" x14ac:dyDescent="0.2">
      <c r="B389" s="7"/>
      <c r="C389" s="7"/>
      <c r="F389" s="8"/>
      <c r="I389" s="7"/>
      <c r="J389" s="7"/>
      <c r="K389" s="7"/>
      <c r="L389" s="7"/>
    </row>
    <row r="390" spans="2:12" s="3" customFormat="1" ht="12.75" x14ac:dyDescent="0.2">
      <c r="B390" s="7"/>
      <c r="C390" s="7"/>
      <c r="F390" s="8"/>
      <c r="I390" s="7"/>
      <c r="J390" s="7"/>
      <c r="K390" s="7"/>
      <c r="L390" s="7"/>
    </row>
    <row r="391" spans="2:12" s="3" customFormat="1" ht="12.75" x14ac:dyDescent="0.2">
      <c r="B391" s="7"/>
      <c r="C391" s="7"/>
      <c r="F391" s="8"/>
      <c r="I391" s="7"/>
      <c r="J391" s="7"/>
      <c r="K391" s="7"/>
      <c r="L391" s="7"/>
    </row>
  </sheetData>
  <mergeCells count="3">
    <mergeCell ref="B2:C9"/>
    <mergeCell ref="F2:G9"/>
    <mergeCell ref="H2:S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2A3CD-2EA5-4816-B587-E8A9B036CDD4}">
  <dimension ref="B2:S341"/>
  <sheetViews>
    <sheetView zoomScale="80" zoomScaleNormal="80" workbookViewId="0">
      <pane ySplit="12" topLeftCell="A13" activePane="bottomLeft" state="frozen"/>
      <selection pane="bottomLeft" activeCell="D20" sqref="D20"/>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465</v>
      </c>
      <c r="F2" s="91"/>
      <c r="G2" s="133"/>
      <c r="H2" s="121" t="s">
        <v>466</v>
      </c>
      <c r="I2" s="75"/>
      <c r="J2" s="75"/>
      <c r="K2" s="75"/>
      <c r="L2" s="75"/>
      <c r="M2" s="75"/>
      <c r="N2" s="75"/>
      <c r="O2" s="75"/>
      <c r="P2" s="75"/>
      <c r="Q2" s="75"/>
      <c r="R2" s="75"/>
      <c r="S2" s="75"/>
    </row>
    <row r="3" spans="2:19" s="3" customFormat="1" ht="14.25" customHeight="1" x14ac:dyDescent="0.2">
      <c r="B3" s="93"/>
      <c r="C3" s="94"/>
      <c r="D3" s="1" t="s">
        <v>199</v>
      </c>
      <c r="E3" s="4">
        <v>60</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1931</v>
      </c>
      <c r="F5" s="93"/>
      <c r="G5" s="134"/>
      <c r="H5" s="122"/>
      <c r="I5" s="77"/>
      <c r="J5" s="77"/>
      <c r="K5" s="77"/>
      <c r="L5" s="77"/>
      <c r="M5" s="77"/>
      <c r="N5" s="77"/>
      <c r="O5" s="77"/>
      <c r="P5" s="77"/>
      <c r="Q5" s="77"/>
      <c r="R5" s="77"/>
      <c r="S5" s="77"/>
    </row>
    <row r="6" spans="2:19" s="3" customFormat="1" ht="14.25" customHeight="1" x14ac:dyDescent="0.2">
      <c r="B6" s="93"/>
      <c r="C6" s="94"/>
      <c r="D6" s="1" t="s">
        <v>204</v>
      </c>
      <c r="E6" s="6">
        <v>310</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4</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254</v>
      </c>
      <c r="C14" s="12">
        <v>551205</v>
      </c>
      <c r="D14" s="14" t="s">
        <v>467</v>
      </c>
      <c r="E14" s="14" t="s">
        <v>256</v>
      </c>
      <c r="F14" s="12" t="s">
        <v>242</v>
      </c>
      <c r="G14" s="15" t="s">
        <v>468</v>
      </c>
      <c r="H14" s="14" t="s">
        <v>244</v>
      </c>
      <c r="I14" s="12">
        <v>1</v>
      </c>
      <c r="J14" s="12" t="s">
        <v>245</v>
      </c>
      <c r="K14" s="12">
        <v>2023</v>
      </c>
      <c r="L14" s="12">
        <v>1</v>
      </c>
      <c r="M14" s="14" t="s">
        <v>258</v>
      </c>
      <c r="N14" s="12" t="s">
        <v>12</v>
      </c>
      <c r="O14" s="58">
        <v>0</v>
      </c>
      <c r="P14" s="58">
        <v>0</v>
      </c>
      <c r="Q14" s="58">
        <v>0</v>
      </c>
      <c r="R14" s="58">
        <v>0</v>
      </c>
      <c r="S14" s="20">
        <f t="shared" ref="S14:S23" si="1">SUM(O14:R14)</f>
        <v>0</v>
      </c>
    </row>
    <row r="15" spans="2:19" s="3" customFormat="1" ht="30" customHeight="1" x14ac:dyDescent="0.2">
      <c r="B15" s="12" t="s">
        <v>254</v>
      </c>
      <c r="C15" s="12">
        <v>551205</v>
      </c>
      <c r="D15" s="14" t="s">
        <v>467</v>
      </c>
      <c r="E15" s="14" t="s">
        <v>256</v>
      </c>
      <c r="F15" s="12" t="s">
        <v>242</v>
      </c>
      <c r="G15" s="15" t="s">
        <v>468</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268</v>
      </c>
      <c r="C16" s="12" t="s">
        <v>269</v>
      </c>
      <c r="D16" s="14" t="s">
        <v>270</v>
      </c>
      <c r="E16" s="14" t="s">
        <v>271</v>
      </c>
      <c r="F16" s="12" t="s">
        <v>272</v>
      </c>
      <c r="G16" s="15" t="s">
        <v>252</v>
      </c>
      <c r="H16" s="14" t="s">
        <v>233</v>
      </c>
      <c r="I16" s="12">
        <v>310</v>
      </c>
      <c r="J16" s="12" t="s">
        <v>273</v>
      </c>
      <c r="K16" s="12">
        <v>2025</v>
      </c>
      <c r="L16" s="12">
        <v>4.5</v>
      </c>
      <c r="M16" s="14" t="s">
        <v>274</v>
      </c>
      <c r="N16" s="12" t="s">
        <v>12</v>
      </c>
      <c r="O16" s="58">
        <v>0</v>
      </c>
      <c r="P16" s="58">
        <v>0</v>
      </c>
      <c r="Q16" s="58">
        <v>0</v>
      </c>
      <c r="R16" s="58">
        <v>0</v>
      </c>
      <c r="S16" s="20">
        <f t="shared" si="1"/>
        <v>0</v>
      </c>
    </row>
    <row r="17" spans="2:19" s="3" customFormat="1" ht="30" customHeight="1" x14ac:dyDescent="0.2">
      <c r="B17" s="12" t="s">
        <v>275</v>
      </c>
      <c r="C17" s="12" t="s">
        <v>276</v>
      </c>
      <c r="D17" s="14" t="s">
        <v>277</v>
      </c>
      <c r="E17" s="14" t="s">
        <v>278</v>
      </c>
      <c r="F17" s="12" t="s">
        <v>272</v>
      </c>
      <c r="G17" s="15" t="s">
        <v>252</v>
      </c>
      <c r="H17" s="14" t="s">
        <v>227</v>
      </c>
      <c r="I17" s="12">
        <v>15</v>
      </c>
      <c r="J17" s="12" t="s">
        <v>245</v>
      </c>
      <c r="K17" s="12">
        <v>2023</v>
      </c>
      <c r="L17" s="12">
        <v>1</v>
      </c>
      <c r="M17" s="14" t="s">
        <v>229</v>
      </c>
      <c r="N17" s="12" t="s">
        <v>12</v>
      </c>
      <c r="O17" s="58">
        <v>0</v>
      </c>
      <c r="P17" s="58">
        <v>0</v>
      </c>
      <c r="Q17" s="58">
        <v>0</v>
      </c>
      <c r="R17" s="58">
        <v>0</v>
      </c>
      <c r="S17" s="20">
        <f t="shared" si="1"/>
        <v>0</v>
      </c>
    </row>
    <row r="18" spans="2:19" s="3" customFormat="1" ht="30" customHeight="1" x14ac:dyDescent="0.2">
      <c r="B18" s="12" t="s">
        <v>286</v>
      </c>
      <c r="C18" s="12" t="s">
        <v>287</v>
      </c>
      <c r="D18" s="14" t="s">
        <v>288</v>
      </c>
      <c r="E18" s="14" t="s">
        <v>289</v>
      </c>
      <c r="F18" s="12" t="s">
        <v>225</v>
      </c>
      <c r="G18" s="15" t="s">
        <v>252</v>
      </c>
      <c r="H18" s="14" t="s">
        <v>253</v>
      </c>
      <c r="I18" s="12">
        <v>310</v>
      </c>
      <c r="J18" s="12" t="s">
        <v>273</v>
      </c>
      <c r="K18" s="12">
        <v>2023</v>
      </c>
      <c r="L18" s="12">
        <v>2</v>
      </c>
      <c r="M18" s="14" t="s">
        <v>290</v>
      </c>
      <c r="N18" s="12" t="s">
        <v>12</v>
      </c>
      <c r="O18" s="58">
        <v>0</v>
      </c>
      <c r="P18" s="58">
        <v>0</v>
      </c>
      <c r="Q18" s="58">
        <v>0</v>
      </c>
      <c r="R18" s="58">
        <v>0</v>
      </c>
      <c r="S18" s="20">
        <f t="shared" si="1"/>
        <v>0</v>
      </c>
    </row>
    <row r="19" spans="2:19" s="3" customFormat="1" ht="30" customHeight="1" x14ac:dyDescent="0.2">
      <c r="B19" s="12">
        <v>65</v>
      </c>
      <c r="C19" s="12">
        <v>651301</v>
      </c>
      <c r="D19" s="14" t="s">
        <v>291</v>
      </c>
      <c r="E19" s="14" t="s">
        <v>292</v>
      </c>
      <c r="F19" s="12" t="s">
        <v>242</v>
      </c>
      <c r="G19" s="15" t="s">
        <v>252</v>
      </c>
      <c r="H19" s="14" t="s">
        <v>253</v>
      </c>
      <c r="I19" s="12">
        <v>2</v>
      </c>
      <c r="J19" s="12" t="s">
        <v>245</v>
      </c>
      <c r="K19" s="12">
        <v>2023</v>
      </c>
      <c r="L19" s="12">
        <v>1</v>
      </c>
      <c r="M19" s="14" t="s">
        <v>293</v>
      </c>
      <c r="N19" s="12" t="s">
        <v>12</v>
      </c>
      <c r="O19" s="58">
        <v>0</v>
      </c>
      <c r="P19" s="58">
        <v>0</v>
      </c>
      <c r="Q19" s="58">
        <v>0</v>
      </c>
      <c r="R19" s="58">
        <v>0</v>
      </c>
      <c r="S19" s="20">
        <f t="shared" ref="S19:S20" si="2">SUM(O19:R19)</f>
        <v>0</v>
      </c>
    </row>
    <row r="20" spans="2:19" s="3" customFormat="1" ht="30" customHeight="1" x14ac:dyDescent="0.2">
      <c r="B20" s="12">
        <v>65</v>
      </c>
      <c r="C20" s="12">
        <v>651301</v>
      </c>
      <c r="D20" s="14" t="s">
        <v>291</v>
      </c>
      <c r="E20" s="14" t="s">
        <v>292</v>
      </c>
      <c r="F20" s="12" t="s">
        <v>242</v>
      </c>
      <c r="G20" s="15" t="s">
        <v>252</v>
      </c>
      <c r="H20" s="14" t="s">
        <v>233</v>
      </c>
      <c r="I20" s="12">
        <v>2</v>
      </c>
      <c r="J20" s="12" t="s">
        <v>245</v>
      </c>
      <c r="K20" s="12">
        <v>2023</v>
      </c>
      <c r="L20" s="12">
        <v>5</v>
      </c>
      <c r="M20" s="14" t="s">
        <v>294</v>
      </c>
      <c r="N20" s="12" t="s">
        <v>12</v>
      </c>
      <c r="O20" s="58">
        <v>0</v>
      </c>
      <c r="P20" s="58">
        <v>0</v>
      </c>
      <c r="Q20" s="58">
        <v>0</v>
      </c>
      <c r="R20" s="58">
        <v>0</v>
      </c>
      <c r="S20" s="20">
        <f t="shared" si="2"/>
        <v>0</v>
      </c>
    </row>
    <row r="21" spans="2:19" s="3" customFormat="1" ht="30" customHeight="1" x14ac:dyDescent="0.2">
      <c r="B21" s="12" t="s">
        <v>286</v>
      </c>
      <c r="C21" s="12" t="s">
        <v>295</v>
      </c>
      <c r="D21" s="14" t="s">
        <v>296</v>
      </c>
      <c r="E21" s="14" t="s">
        <v>297</v>
      </c>
      <c r="F21" s="12" t="s">
        <v>242</v>
      </c>
      <c r="G21" s="15" t="s">
        <v>252</v>
      </c>
      <c r="H21" s="14" t="s">
        <v>253</v>
      </c>
      <c r="I21" s="12">
        <v>2</v>
      </c>
      <c r="J21" s="12" t="s">
        <v>245</v>
      </c>
      <c r="K21" s="12">
        <v>2023</v>
      </c>
      <c r="L21" s="12">
        <v>1</v>
      </c>
      <c r="M21" s="14" t="s">
        <v>293</v>
      </c>
      <c r="N21" s="12" t="s">
        <v>12</v>
      </c>
      <c r="O21" s="58">
        <v>0</v>
      </c>
      <c r="P21" s="58">
        <v>0</v>
      </c>
      <c r="Q21" s="58">
        <v>0</v>
      </c>
      <c r="R21" s="58">
        <v>0</v>
      </c>
      <c r="S21" s="20">
        <f t="shared" si="1"/>
        <v>0</v>
      </c>
    </row>
    <row r="22" spans="2:19" s="3" customFormat="1" ht="30" customHeight="1" x14ac:dyDescent="0.2">
      <c r="B22" s="12" t="s">
        <v>286</v>
      </c>
      <c r="C22" s="12" t="s">
        <v>298</v>
      </c>
      <c r="D22" s="14" t="s">
        <v>299</v>
      </c>
      <c r="E22" s="22" t="s">
        <v>300</v>
      </c>
      <c r="F22" s="12" t="s">
        <v>272</v>
      </c>
      <c r="G22" s="15" t="s">
        <v>469</v>
      </c>
      <c r="H22" s="14" t="s">
        <v>227</v>
      </c>
      <c r="I22" s="59">
        <v>3</v>
      </c>
      <c r="J22" s="12" t="s">
        <v>245</v>
      </c>
      <c r="K22" s="12">
        <v>2023</v>
      </c>
      <c r="L22" s="12">
        <v>1</v>
      </c>
      <c r="M22" s="14" t="s">
        <v>301</v>
      </c>
      <c r="N22" s="12" t="s">
        <v>12</v>
      </c>
      <c r="O22" s="58">
        <v>0</v>
      </c>
      <c r="P22" s="58">
        <v>0</v>
      </c>
      <c r="Q22" s="58">
        <v>0</v>
      </c>
      <c r="R22" s="58">
        <v>0</v>
      </c>
      <c r="S22" s="20">
        <f t="shared" si="1"/>
        <v>0</v>
      </c>
    </row>
    <row r="23" spans="2:19" s="3" customFormat="1" ht="30" customHeight="1" x14ac:dyDescent="0.2">
      <c r="B23" s="12" t="s">
        <v>286</v>
      </c>
      <c r="C23" s="12" t="s">
        <v>302</v>
      </c>
      <c r="D23" s="14" t="s">
        <v>303</v>
      </c>
      <c r="E23" s="14" t="s">
        <v>304</v>
      </c>
      <c r="F23" s="12" t="s">
        <v>272</v>
      </c>
      <c r="G23" s="15" t="s">
        <v>470</v>
      </c>
      <c r="H23" s="14" t="s">
        <v>227</v>
      </c>
      <c r="I23" s="12">
        <v>1</v>
      </c>
      <c r="J23" s="12" t="s">
        <v>245</v>
      </c>
      <c r="K23" s="12">
        <v>2023</v>
      </c>
      <c r="L23" s="12">
        <v>1</v>
      </c>
      <c r="M23" s="14" t="s">
        <v>305</v>
      </c>
      <c r="N23" s="12" t="s">
        <v>12</v>
      </c>
      <c r="O23" s="58">
        <v>0</v>
      </c>
      <c r="P23" s="58">
        <v>0</v>
      </c>
      <c r="Q23" s="58">
        <v>0</v>
      </c>
      <c r="R23" s="58">
        <v>0</v>
      </c>
      <c r="S23" s="20">
        <f t="shared" si="1"/>
        <v>0</v>
      </c>
    </row>
    <row r="24" spans="2:19" s="3" customFormat="1" ht="30" customHeight="1" x14ac:dyDescent="0.2">
      <c r="B24" s="7"/>
      <c r="C24" s="7"/>
      <c r="D24" s="7"/>
      <c r="E24" s="7"/>
      <c r="F24" s="7"/>
      <c r="G24" s="7"/>
      <c r="H24" s="7"/>
      <c r="I24" s="7"/>
      <c r="J24" s="7"/>
      <c r="K24" s="7"/>
      <c r="L24" s="7"/>
      <c r="M24" s="7"/>
      <c r="N24" s="11" t="s">
        <v>315</v>
      </c>
      <c r="O24" s="20">
        <f>SUM(O13:O23)</f>
        <v>0</v>
      </c>
      <c r="P24" s="20">
        <f>SUM(P13:P23)</f>
        <v>0</v>
      </c>
      <c r="Q24" s="20">
        <f>SUM(Q13:Q23)</f>
        <v>0</v>
      </c>
      <c r="R24" s="20">
        <f>SUM(R13:R23)</f>
        <v>0</v>
      </c>
      <c r="S24" s="20">
        <f>SUM(S13:S23)</f>
        <v>0</v>
      </c>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c r="N26" s="21" t="s">
        <v>821</v>
      </c>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F158" s="8"/>
      <c r="I158" s="7"/>
      <c r="J158" s="7"/>
      <c r="K158" s="7"/>
      <c r="L158" s="7"/>
    </row>
    <row r="159" spans="2:13" s="3" customFormat="1" ht="12.75" x14ac:dyDescent="0.2">
      <c r="B159" s="7"/>
      <c r="C159" s="7"/>
      <c r="F159" s="8"/>
      <c r="I159" s="7"/>
      <c r="J159" s="7"/>
      <c r="K159" s="7"/>
      <c r="L159" s="7"/>
    </row>
    <row r="160" spans="2:13"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sheetData>
  <mergeCells count="3">
    <mergeCell ref="B2:C9"/>
    <mergeCell ref="F2:G9"/>
    <mergeCell ref="H2:S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CDBD8-D6C8-4B04-9CD0-54E2A0E9C716}">
  <dimension ref="B2:S329"/>
  <sheetViews>
    <sheetView zoomScale="80" zoomScaleNormal="80" workbookViewId="0">
      <pane ySplit="12" topLeftCell="A13" activePane="bottomLeft" state="frozen"/>
      <selection pane="bottomLeft" activeCell="E18" sqref="E18"/>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471</v>
      </c>
      <c r="F2" s="91"/>
      <c r="G2" s="133"/>
      <c r="H2" s="121" t="s">
        <v>472</v>
      </c>
      <c r="I2" s="75"/>
      <c r="J2" s="75"/>
      <c r="K2" s="75"/>
      <c r="L2" s="75"/>
      <c r="M2" s="75"/>
      <c r="N2" s="75"/>
      <c r="O2" s="75"/>
      <c r="P2" s="75"/>
      <c r="Q2" s="75"/>
      <c r="R2" s="75"/>
      <c r="S2" s="75"/>
    </row>
    <row r="3" spans="2:19" s="3" customFormat="1" ht="14.25" customHeight="1" x14ac:dyDescent="0.2">
      <c r="B3" s="93"/>
      <c r="C3" s="94"/>
      <c r="D3" s="1" t="s">
        <v>199</v>
      </c>
      <c r="E3" s="4">
        <v>62</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1967</v>
      </c>
      <c r="F5" s="93"/>
      <c r="G5" s="134"/>
      <c r="H5" s="122"/>
      <c r="I5" s="77"/>
      <c r="J5" s="77"/>
      <c r="K5" s="77"/>
      <c r="L5" s="77"/>
      <c r="M5" s="77"/>
      <c r="N5" s="77"/>
      <c r="O5" s="77"/>
      <c r="P5" s="77"/>
      <c r="Q5" s="77"/>
      <c r="R5" s="77"/>
      <c r="S5" s="77"/>
    </row>
    <row r="6" spans="2:19" s="3" customFormat="1" ht="14.25" customHeight="1" x14ac:dyDescent="0.2">
      <c r="B6" s="93"/>
      <c r="C6" s="94"/>
      <c r="D6" s="1" t="s">
        <v>204</v>
      </c>
      <c r="E6" s="6">
        <v>600</v>
      </c>
      <c r="F6" s="93"/>
      <c r="G6" s="134"/>
      <c r="H6" s="122"/>
      <c r="I6" s="77"/>
      <c r="J6" s="77"/>
      <c r="K6" s="77"/>
      <c r="L6" s="77"/>
      <c r="M6" s="77"/>
      <c r="N6" s="77"/>
      <c r="O6" s="77"/>
      <c r="P6" s="77"/>
      <c r="Q6" s="77"/>
      <c r="R6" s="77"/>
      <c r="S6" s="77"/>
    </row>
    <row r="7" spans="2:19" s="3" customFormat="1" ht="14.25" customHeight="1" x14ac:dyDescent="0.2">
      <c r="B7" s="93"/>
      <c r="C7" s="94"/>
      <c r="D7" s="1" t="s">
        <v>205</v>
      </c>
      <c r="E7" s="5">
        <v>20</v>
      </c>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5</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254</v>
      </c>
      <c r="C14" s="12">
        <v>551202</v>
      </c>
      <c r="D14" s="14" t="s">
        <v>440</v>
      </c>
      <c r="E14" s="14" t="s">
        <v>256</v>
      </c>
      <c r="F14" s="12" t="s">
        <v>242</v>
      </c>
      <c r="G14" s="15" t="s">
        <v>473</v>
      </c>
      <c r="H14" s="14" t="s">
        <v>244</v>
      </c>
      <c r="I14" s="12">
        <v>2</v>
      </c>
      <c r="J14" s="12" t="s">
        <v>245</v>
      </c>
      <c r="K14" s="12">
        <v>2023</v>
      </c>
      <c r="L14" s="12">
        <v>1</v>
      </c>
      <c r="M14" s="14" t="s">
        <v>258</v>
      </c>
      <c r="N14" s="12" t="s">
        <v>12</v>
      </c>
      <c r="O14" s="58">
        <v>0</v>
      </c>
      <c r="P14" s="58">
        <v>0</v>
      </c>
      <c r="Q14" s="58">
        <v>0</v>
      </c>
      <c r="R14" s="58">
        <v>0</v>
      </c>
      <c r="S14" s="20">
        <f t="shared" ref="S14:S30" si="1">SUM(O14:R14)</f>
        <v>0</v>
      </c>
    </row>
    <row r="15" spans="2:19" s="3" customFormat="1" ht="30" customHeight="1" x14ac:dyDescent="0.2">
      <c r="B15" s="12" t="s">
        <v>254</v>
      </c>
      <c r="C15" s="12">
        <v>551202</v>
      </c>
      <c r="D15" s="14" t="s">
        <v>440</v>
      </c>
      <c r="E15" s="14" t="s">
        <v>256</v>
      </c>
      <c r="F15" s="12" t="s">
        <v>242</v>
      </c>
      <c r="G15" s="15" t="s">
        <v>473</v>
      </c>
      <c r="H15" s="14" t="s">
        <v>227</v>
      </c>
      <c r="I15" s="12">
        <v>2</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254</v>
      </c>
      <c r="C16" s="12">
        <v>551202</v>
      </c>
      <c r="D16" s="14" t="s">
        <v>415</v>
      </c>
      <c r="E16" s="14" t="s">
        <v>256</v>
      </c>
      <c r="F16" s="12" t="s">
        <v>242</v>
      </c>
      <c r="G16" s="15" t="s">
        <v>474</v>
      </c>
      <c r="H16" s="14" t="s">
        <v>244</v>
      </c>
      <c r="I16" s="12">
        <v>2</v>
      </c>
      <c r="J16" s="12" t="s">
        <v>245</v>
      </c>
      <c r="K16" s="12">
        <v>2023</v>
      </c>
      <c r="L16" s="12">
        <v>1</v>
      </c>
      <c r="M16" s="14" t="s">
        <v>258</v>
      </c>
      <c r="N16" s="12" t="s">
        <v>12</v>
      </c>
      <c r="O16" s="58">
        <v>0</v>
      </c>
      <c r="P16" s="58">
        <v>0</v>
      </c>
      <c r="Q16" s="58">
        <v>0</v>
      </c>
      <c r="R16" s="58">
        <v>0</v>
      </c>
      <c r="S16" s="20">
        <f t="shared" si="1"/>
        <v>0</v>
      </c>
    </row>
    <row r="17" spans="2:19" s="3" customFormat="1" ht="30" customHeight="1" x14ac:dyDescent="0.2">
      <c r="B17" s="12" t="s">
        <v>254</v>
      </c>
      <c r="C17" s="12">
        <v>551202</v>
      </c>
      <c r="D17" s="14" t="s">
        <v>415</v>
      </c>
      <c r="E17" s="14" t="s">
        <v>256</v>
      </c>
      <c r="F17" s="12" t="s">
        <v>242</v>
      </c>
      <c r="G17" s="15" t="s">
        <v>474</v>
      </c>
      <c r="H17" s="14" t="s">
        <v>227</v>
      </c>
      <c r="I17" s="12">
        <v>2</v>
      </c>
      <c r="J17" s="12" t="s">
        <v>245</v>
      </c>
      <c r="K17" s="12">
        <v>2023</v>
      </c>
      <c r="L17" s="12">
        <v>1</v>
      </c>
      <c r="M17" s="14" t="s">
        <v>229</v>
      </c>
      <c r="N17" s="12" t="s">
        <v>12</v>
      </c>
      <c r="O17" s="58">
        <v>0</v>
      </c>
      <c r="P17" s="58">
        <v>0</v>
      </c>
      <c r="Q17" s="58">
        <v>0</v>
      </c>
      <c r="R17" s="58">
        <v>0</v>
      </c>
      <c r="S17" s="20">
        <f t="shared" si="1"/>
        <v>0</v>
      </c>
    </row>
    <row r="18" spans="2:19" s="3" customFormat="1" ht="30" customHeight="1" x14ac:dyDescent="0.2">
      <c r="B18" s="12" t="s">
        <v>254</v>
      </c>
      <c r="C18" s="12">
        <v>551202</v>
      </c>
      <c r="D18" s="14" t="s">
        <v>475</v>
      </c>
      <c r="E18" s="14" t="s">
        <v>256</v>
      </c>
      <c r="F18" s="12" t="s">
        <v>242</v>
      </c>
      <c r="G18" s="15" t="s">
        <v>476</v>
      </c>
      <c r="H18" s="14" t="s">
        <v>244</v>
      </c>
      <c r="I18" s="12">
        <v>1</v>
      </c>
      <c r="J18" s="12" t="s">
        <v>245</v>
      </c>
      <c r="K18" s="12">
        <v>2023</v>
      </c>
      <c r="L18" s="12">
        <v>1</v>
      </c>
      <c r="M18" s="14" t="s">
        <v>258</v>
      </c>
      <c r="N18" s="12" t="s">
        <v>12</v>
      </c>
      <c r="O18" s="58">
        <v>0</v>
      </c>
      <c r="P18" s="58">
        <v>0</v>
      </c>
      <c r="Q18" s="58">
        <v>0</v>
      </c>
      <c r="R18" s="58">
        <v>0</v>
      </c>
      <c r="S18" s="20">
        <f t="shared" si="1"/>
        <v>0</v>
      </c>
    </row>
    <row r="19" spans="2:19" s="3" customFormat="1" ht="30" customHeight="1" x14ac:dyDescent="0.2">
      <c r="B19" s="12" t="s">
        <v>254</v>
      </c>
      <c r="C19" s="12">
        <v>551202</v>
      </c>
      <c r="D19" s="14" t="s">
        <v>475</v>
      </c>
      <c r="E19" s="14" t="s">
        <v>256</v>
      </c>
      <c r="F19" s="12" t="s">
        <v>242</v>
      </c>
      <c r="G19" s="15" t="s">
        <v>476</v>
      </c>
      <c r="H19" s="14" t="s">
        <v>227</v>
      </c>
      <c r="I19" s="12">
        <v>1</v>
      </c>
      <c r="J19" s="12" t="s">
        <v>245</v>
      </c>
      <c r="K19" s="12">
        <v>2023</v>
      </c>
      <c r="L19" s="12">
        <v>1</v>
      </c>
      <c r="M19" s="14" t="s">
        <v>229</v>
      </c>
      <c r="N19" s="12" t="s">
        <v>12</v>
      </c>
      <c r="O19" s="58">
        <v>0</v>
      </c>
      <c r="P19" s="58">
        <v>0</v>
      </c>
      <c r="Q19" s="58">
        <v>0</v>
      </c>
      <c r="R19" s="58">
        <v>0</v>
      </c>
      <c r="S19" s="20">
        <f t="shared" si="1"/>
        <v>0</v>
      </c>
    </row>
    <row r="20" spans="2:19" s="3" customFormat="1" ht="30" customHeight="1" x14ac:dyDescent="0.2">
      <c r="B20" s="59">
        <v>57</v>
      </c>
      <c r="C20" s="59">
        <v>576130</v>
      </c>
      <c r="D20" s="60" t="s">
        <v>454</v>
      </c>
      <c r="E20" s="60" t="s">
        <v>455</v>
      </c>
      <c r="F20" s="59" t="s">
        <v>242</v>
      </c>
      <c r="G20" s="61" t="s">
        <v>826</v>
      </c>
      <c r="H20" s="60" t="s">
        <v>227</v>
      </c>
      <c r="I20" s="59">
        <v>1</v>
      </c>
      <c r="J20" s="59" t="s">
        <v>245</v>
      </c>
      <c r="K20" s="59">
        <v>2023</v>
      </c>
      <c r="L20" s="59">
        <v>1</v>
      </c>
      <c r="M20" s="60" t="s">
        <v>229</v>
      </c>
      <c r="N20" s="59" t="s">
        <v>12</v>
      </c>
      <c r="O20" s="58">
        <v>0</v>
      </c>
      <c r="P20" s="58">
        <v>0</v>
      </c>
      <c r="Q20" s="58">
        <v>0</v>
      </c>
      <c r="R20" s="58">
        <v>0</v>
      </c>
      <c r="S20" s="20">
        <f t="shared" si="1"/>
        <v>0</v>
      </c>
    </row>
    <row r="21" spans="2:19" s="3" customFormat="1" ht="30" customHeight="1" x14ac:dyDescent="0.2">
      <c r="B21" s="59">
        <v>57</v>
      </c>
      <c r="C21" s="59">
        <v>576130</v>
      </c>
      <c r="D21" s="60" t="s">
        <v>454</v>
      </c>
      <c r="E21" s="60" t="s">
        <v>455</v>
      </c>
      <c r="F21" s="59" t="s">
        <v>242</v>
      </c>
      <c r="G21" s="61" t="s">
        <v>826</v>
      </c>
      <c r="H21" s="60" t="s">
        <v>265</v>
      </c>
      <c r="I21" s="59">
        <v>1</v>
      </c>
      <c r="J21" s="59" t="s">
        <v>245</v>
      </c>
      <c r="K21" s="59">
        <v>2023</v>
      </c>
      <c r="L21" s="59">
        <v>1</v>
      </c>
      <c r="M21" s="60" t="s">
        <v>267</v>
      </c>
      <c r="N21" s="59" t="s">
        <v>12</v>
      </c>
      <c r="O21" s="58">
        <v>0</v>
      </c>
      <c r="P21" s="58">
        <v>0</v>
      </c>
      <c r="Q21" s="58">
        <v>0</v>
      </c>
      <c r="R21" s="58">
        <v>0</v>
      </c>
      <c r="S21" s="20">
        <f t="shared" si="1"/>
        <v>0</v>
      </c>
    </row>
    <row r="22" spans="2:19" s="3" customFormat="1" ht="30" customHeight="1" x14ac:dyDescent="0.2">
      <c r="B22" s="12" t="s">
        <v>268</v>
      </c>
      <c r="C22" s="12" t="s">
        <v>269</v>
      </c>
      <c r="D22" s="14" t="s">
        <v>270</v>
      </c>
      <c r="E22" s="14" t="s">
        <v>271</v>
      </c>
      <c r="F22" s="12" t="s">
        <v>272</v>
      </c>
      <c r="G22" s="15" t="s">
        <v>252</v>
      </c>
      <c r="H22" s="14" t="s">
        <v>233</v>
      </c>
      <c r="I22" s="12">
        <v>600</v>
      </c>
      <c r="J22" s="12" t="s">
        <v>273</v>
      </c>
      <c r="K22" s="12">
        <v>2025</v>
      </c>
      <c r="L22" s="12">
        <v>4</v>
      </c>
      <c r="M22" s="14" t="s">
        <v>274</v>
      </c>
      <c r="N22" s="12" t="s">
        <v>12</v>
      </c>
      <c r="O22" s="58">
        <v>0</v>
      </c>
      <c r="P22" s="58">
        <v>0</v>
      </c>
      <c r="Q22" s="58">
        <v>0</v>
      </c>
      <c r="R22" s="58">
        <v>0</v>
      </c>
      <c r="S22" s="20">
        <f t="shared" si="1"/>
        <v>0</v>
      </c>
    </row>
    <row r="23" spans="2:19" s="3" customFormat="1" ht="30" customHeight="1" x14ac:dyDescent="0.2">
      <c r="B23" s="12" t="s">
        <v>275</v>
      </c>
      <c r="C23" s="12" t="s">
        <v>276</v>
      </c>
      <c r="D23" s="14" t="s">
        <v>277</v>
      </c>
      <c r="E23" s="14" t="s">
        <v>278</v>
      </c>
      <c r="F23" s="12" t="s">
        <v>272</v>
      </c>
      <c r="G23" s="15" t="s">
        <v>252</v>
      </c>
      <c r="H23" s="14" t="s">
        <v>227</v>
      </c>
      <c r="I23" s="12">
        <v>7</v>
      </c>
      <c r="J23" s="12" t="s">
        <v>245</v>
      </c>
      <c r="K23" s="12">
        <v>2023</v>
      </c>
      <c r="L23" s="12">
        <v>1</v>
      </c>
      <c r="M23" s="14" t="s">
        <v>229</v>
      </c>
      <c r="N23" s="12" t="s">
        <v>12</v>
      </c>
      <c r="O23" s="58">
        <v>0</v>
      </c>
      <c r="P23" s="58">
        <v>0</v>
      </c>
      <c r="Q23" s="58">
        <v>0</v>
      </c>
      <c r="R23" s="58">
        <v>0</v>
      </c>
      <c r="S23" s="20">
        <f t="shared" si="1"/>
        <v>0</v>
      </c>
    </row>
    <row r="24" spans="2:19" s="3" customFormat="1" ht="30" customHeight="1" x14ac:dyDescent="0.2">
      <c r="B24" s="12">
        <v>64</v>
      </c>
      <c r="C24" s="12">
        <v>643100</v>
      </c>
      <c r="D24" s="14" t="s">
        <v>279</v>
      </c>
      <c r="E24" s="14" t="s">
        <v>477</v>
      </c>
      <c r="F24" s="12" t="s">
        <v>272</v>
      </c>
      <c r="G24" s="15" t="s">
        <v>252</v>
      </c>
      <c r="H24" s="14" t="s">
        <v>227</v>
      </c>
      <c r="I24" s="12">
        <v>32</v>
      </c>
      <c r="J24" s="12" t="s">
        <v>245</v>
      </c>
      <c r="K24" s="12">
        <v>2023</v>
      </c>
      <c r="L24" s="12">
        <v>1</v>
      </c>
      <c r="M24" s="14" t="s">
        <v>229</v>
      </c>
      <c r="N24" s="12" t="s">
        <v>12</v>
      </c>
      <c r="O24" s="58">
        <v>0</v>
      </c>
      <c r="P24" s="58">
        <v>0</v>
      </c>
      <c r="Q24" s="58">
        <v>0</v>
      </c>
      <c r="R24" s="58">
        <v>0</v>
      </c>
      <c r="S24" s="20">
        <f t="shared" si="1"/>
        <v>0</v>
      </c>
    </row>
    <row r="25" spans="2:19" s="3" customFormat="1" ht="30" customHeight="1" x14ac:dyDescent="0.2">
      <c r="B25" s="12" t="s">
        <v>286</v>
      </c>
      <c r="C25" s="12" t="s">
        <v>287</v>
      </c>
      <c r="D25" s="14" t="s">
        <v>288</v>
      </c>
      <c r="E25" s="14" t="s">
        <v>289</v>
      </c>
      <c r="F25" s="12" t="s">
        <v>225</v>
      </c>
      <c r="G25" s="15" t="s">
        <v>429</v>
      </c>
      <c r="H25" s="14" t="s">
        <v>253</v>
      </c>
      <c r="I25" s="12">
        <v>600</v>
      </c>
      <c r="J25" s="12" t="s">
        <v>273</v>
      </c>
      <c r="K25" s="12">
        <v>2023</v>
      </c>
      <c r="L25" s="12">
        <v>2</v>
      </c>
      <c r="M25" s="14" t="s">
        <v>290</v>
      </c>
      <c r="N25" s="12" t="s">
        <v>12</v>
      </c>
      <c r="O25" s="58">
        <v>0</v>
      </c>
      <c r="P25" s="58">
        <v>0</v>
      </c>
      <c r="Q25" s="58">
        <v>0</v>
      </c>
      <c r="R25" s="58">
        <v>0</v>
      </c>
      <c r="S25" s="20">
        <f t="shared" si="1"/>
        <v>0</v>
      </c>
    </row>
    <row r="26" spans="2:19" s="3" customFormat="1" ht="30" customHeight="1" x14ac:dyDescent="0.2">
      <c r="B26" s="12">
        <v>65</v>
      </c>
      <c r="C26" s="12">
        <v>651301</v>
      </c>
      <c r="D26" s="14" t="s">
        <v>291</v>
      </c>
      <c r="E26" s="14" t="s">
        <v>292</v>
      </c>
      <c r="F26" s="12" t="s">
        <v>242</v>
      </c>
      <c r="G26" s="15" t="s">
        <v>478</v>
      </c>
      <c r="H26" s="14" t="s">
        <v>253</v>
      </c>
      <c r="I26" s="12">
        <v>2</v>
      </c>
      <c r="J26" s="12" t="s">
        <v>245</v>
      </c>
      <c r="K26" s="12">
        <v>2023</v>
      </c>
      <c r="L26" s="12">
        <v>1</v>
      </c>
      <c r="M26" s="14" t="s">
        <v>293</v>
      </c>
      <c r="N26" s="12" t="s">
        <v>12</v>
      </c>
      <c r="O26" s="58">
        <v>0</v>
      </c>
      <c r="P26" s="58">
        <v>0</v>
      </c>
      <c r="Q26" s="58">
        <v>0</v>
      </c>
      <c r="R26" s="58">
        <v>0</v>
      </c>
      <c r="S26" s="20">
        <f t="shared" si="1"/>
        <v>0</v>
      </c>
    </row>
    <row r="27" spans="2:19" s="3" customFormat="1" ht="30" customHeight="1" x14ac:dyDescent="0.2">
      <c r="B27" s="12">
        <v>65</v>
      </c>
      <c r="C27" s="12">
        <v>651301</v>
      </c>
      <c r="D27" s="14" t="s">
        <v>291</v>
      </c>
      <c r="E27" s="14" t="s">
        <v>292</v>
      </c>
      <c r="F27" s="12" t="s">
        <v>242</v>
      </c>
      <c r="G27" s="15" t="s">
        <v>478</v>
      </c>
      <c r="H27" s="14" t="s">
        <v>233</v>
      </c>
      <c r="I27" s="12">
        <v>2</v>
      </c>
      <c r="J27" s="12" t="s">
        <v>245</v>
      </c>
      <c r="K27" s="12">
        <v>2026</v>
      </c>
      <c r="L27" s="12">
        <v>5</v>
      </c>
      <c r="M27" s="14" t="s">
        <v>294</v>
      </c>
      <c r="N27" s="12" t="s">
        <v>12</v>
      </c>
      <c r="O27" s="58">
        <v>0</v>
      </c>
      <c r="P27" s="58">
        <v>0</v>
      </c>
      <c r="Q27" s="58">
        <v>0</v>
      </c>
      <c r="R27" s="58">
        <v>0</v>
      </c>
      <c r="S27" s="20">
        <f t="shared" si="1"/>
        <v>0</v>
      </c>
    </row>
    <row r="28" spans="2:19" s="3" customFormat="1" ht="30" customHeight="1" x14ac:dyDescent="0.2">
      <c r="B28" s="12" t="s">
        <v>286</v>
      </c>
      <c r="C28" s="12" t="s">
        <v>295</v>
      </c>
      <c r="D28" s="14" t="s">
        <v>296</v>
      </c>
      <c r="E28" s="14" t="s">
        <v>297</v>
      </c>
      <c r="F28" s="12" t="s">
        <v>242</v>
      </c>
      <c r="G28" s="15" t="s">
        <v>479</v>
      </c>
      <c r="H28" s="14" t="s">
        <v>253</v>
      </c>
      <c r="I28" s="12">
        <v>4</v>
      </c>
      <c r="J28" s="12" t="s">
        <v>245</v>
      </c>
      <c r="K28" s="12">
        <v>2023</v>
      </c>
      <c r="L28" s="12">
        <v>1</v>
      </c>
      <c r="M28" s="14" t="s">
        <v>293</v>
      </c>
      <c r="N28" s="12" t="s">
        <v>12</v>
      </c>
      <c r="O28" s="58">
        <v>0</v>
      </c>
      <c r="P28" s="58">
        <v>0</v>
      </c>
      <c r="Q28" s="58">
        <v>0</v>
      </c>
      <c r="R28" s="58">
        <v>0</v>
      </c>
      <c r="S28" s="20">
        <f t="shared" si="1"/>
        <v>0</v>
      </c>
    </row>
    <row r="29" spans="2:19" s="3" customFormat="1" ht="30" customHeight="1" x14ac:dyDescent="0.2">
      <c r="B29" s="12" t="s">
        <v>286</v>
      </c>
      <c r="C29" s="12" t="s">
        <v>298</v>
      </c>
      <c r="D29" s="14" t="s">
        <v>299</v>
      </c>
      <c r="E29" s="22" t="s">
        <v>300</v>
      </c>
      <c r="F29" s="12" t="s">
        <v>272</v>
      </c>
      <c r="G29" s="15" t="s">
        <v>252</v>
      </c>
      <c r="H29" s="14" t="s">
        <v>227</v>
      </c>
      <c r="I29" s="59">
        <v>6</v>
      </c>
      <c r="J29" s="12" t="s">
        <v>245</v>
      </c>
      <c r="K29" s="12">
        <v>2023</v>
      </c>
      <c r="L29" s="12">
        <v>1</v>
      </c>
      <c r="M29" s="14" t="s">
        <v>301</v>
      </c>
      <c r="N29" s="12" t="s">
        <v>12</v>
      </c>
      <c r="O29" s="58">
        <v>0</v>
      </c>
      <c r="P29" s="58">
        <v>0</v>
      </c>
      <c r="Q29" s="58">
        <v>0</v>
      </c>
      <c r="R29" s="58">
        <v>0</v>
      </c>
      <c r="S29" s="20">
        <f t="shared" si="1"/>
        <v>0</v>
      </c>
    </row>
    <row r="30" spans="2:19" s="3" customFormat="1" ht="30" customHeight="1" x14ac:dyDescent="0.2">
      <c r="B30" s="12" t="s">
        <v>286</v>
      </c>
      <c r="C30" s="12" t="s">
        <v>302</v>
      </c>
      <c r="D30" s="14" t="s">
        <v>303</v>
      </c>
      <c r="E30" s="14" t="s">
        <v>304</v>
      </c>
      <c r="F30" s="12" t="s">
        <v>272</v>
      </c>
      <c r="G30" s="15" t="s">
        <v>480</v>
      </c>
      <c r="H30" s="14" t="s">
        <v>227</v>
      </c>
      <c r="I30" s="12">
        <v>5</v>
      </c>
      <c r="J30" s="12" t="s">
        <v>245</v>
      </c>
      <c r="K30" s="12">
        <v>2023</v>
      </c>
      <c r="L30" s="12">
        <v>1</v>
      </c>
      <c r="M30" s="14" t="s">
        <v>305</v>
      </c>
      <c r="N30" s="12" t="s">
        <v>12</v>
      </c>
      <c r="O30" s="58">
        <v>0</v>
      </c>
      <c r="P30" s="58">
        <v>0</v>
      </c>
      <c r="Q30" s="58">
        <v>0</v>
      </c>
      <c r="R30" s="58">
        <v>0</v>
      </c>
      <c r="S30" s="20">
        <f t="shared" si="1"/>
        <v>0</v>
      </c>
    </row>
    <row r="31" spans="2:19" s="3" customFormat="1" ht="30" customHeight="1" x14ac:dyDescent="0.2">
      <c r="B31" s="7"/>
      <c r="C31" s="7"/>
      <c r="D31" s="7"/>
      <c r="E31" s="7"/>
      <c r="F31" s="7"/>
      <c r="G31" s="7"/>
      <c r="H31" s="7"/>
      <c r="I31" s="7"/>
      <c r="J31" s="7"/>
      <c r="K31" s="7"/>
      <c r="L31" s="7"/>
      <c r="M31" s="7"/>
      <c r="N31" s="11" t="s">
        <v>315</v>
      </c>
      <c r="O31" s="20">
        <f>SUM(O13:O30)</f>
        <v>0</v>
      </c>
      <c r="P31" s="20">
        <f>SUM(P13:P30)</f>
        <v>0</v>
      </c>
      <c r="Q31" s="20">
        <f>SUM(Q13:Q30)</f>
        <v>0</v>
      </c>
      <c r="R31" s="20">
        <f>SUM(R13:R30)</f>
        <v>0</v>
      </c>
      <c r="S31" s="20">
        <f>SUM(S13:S30)</f>
        <v>0</v>
      </c>
    </row>
    <row r="32" spans="2:19" s="3" customFormat="1" ht="12.75" x14ac:dyDescent="0.2">
      <c r="B32" s="7"/>
      <c r="C32" s="7"/>
      <c r="D32" s="8"/>
      <c r="E32" s="8"/>
      <c r="F32" s="8"/>
      <c r="G32" s="8"/>
      <c r="H32" s="8"/>
      <c r="I32" s="8"/>
      <c r="J32" s="8"/>
      <c r="K32" s="8"/>
      <c r="L32" s="8"/>
      <c r="M32" s="8"/>
    </row>
    <row r="33" spans="2:14" s="3" customFormat="1" ht="12.75" x14ac:dyDescent="0.2">
      <c r="B33" s="7"/>
      <c r="C33" s="7"/>
      <c r="D33" s="8"/>
      <c r="E33" s="8"/>
      <c r="F33" s="8"/>
      <c r="G33" s="8"/>
      <c r="H33" s="8"/>
      <c r="I33" s="8"/>
      <c r="J33" s="8"/>
      <c r="K33" s="8"/>
      <c r="L33" s="8"/>
      <c r="M33" s="8"/>
      <c r="N33" s="21" t="s">
        <v>821</v>
      </c>
    </row>
    <row r="34" spans="2:14" s="3" customFormat="1" ht="12.75" x14ac:dyDescent="0.2">
      <c r="B34" s="7"/>
      <c r="C34" s="7"/>
      <c r="D34" s="8"/>
      <c r="E34" s="8"/>
      <c r="F34" s="8"/>
      <c r="G34" s="8"/>
      <c r="H34" s="8"/>
      <c r="I34" s="8"/>
      <c r="J34" s="8"/>
      <c r="K34" s="8"/>
      <c r="L34" s="8"/>
      <c r="M34" s="8"/>
    </row>
    <row r="35" spans="2:14" s="3" customFormat="1" ht="12.75" x14ac:dyDescent="0.2">
      <c r="B35" s="7"/>
      <c r="C35" s="7"/>
      <c r="D35" s="8"/>
      <c r="E35" s="8"/>
      <c r="F35" s="8"/>
      <c r="G35" s="8"/>
      <c r="H35" s="8"/>
      <c r="I35" s="8"/>
      <c r="J35" s="8"/>
      <c r="K35" s="8"/>
      <c r="L35" s="8"/>
      <c r="M35" s="8"/>
    </row>
    <row r="36" spans="2:14" s="3" customFormat="1" ht="12.75" x14ac:dyDescent="0.2">
      <c r="B36" s="7"/>
      <c r="C36" s="7"/>
      <c r="D36" s="8"/>
      <c r="E36" s="8"/>
      <c r="F36" s="8"/>
      <c r="G36" s="8"/>
      <c r="H36" s="8"/>
      <c r="I36" s="8"/>
      <c r="J36" s="8"/>
      <c r="K36" s="8"/>
      <c r="L36" s="8"/>
      <c r="M36" s="8"/>
    </row>
    <row r="37" spans="2:14" s="3" customFormat="1" ht="12.75" x14ac:dyDescent="0.2">
      <c r="B37" s="7"/>
      <c r="C37" s="7"/>
      <c r="D37" s="8"/>
      <c r="E37" s="8"/>
      <c r="F37" s="8"/>
      <c r="G37" s="8"/>
      <c r="H37" s="8"/>
      <c r="I37" s="8"/>
      <c r="J37" s="8"/>
      <c r="K37" s="8"/>
      <c r="L37" s="8"/>
      <c r="M37" s="8"/>
    </row>
    <row r="38" spans="2:14" s="3" customFormat="1" ht="12.75" x14ac:dyDescent="0.2">
      <c r="B38" s="7"/>
      <c r="C38" s="7"/>
      <c r="D38" s="8"/>
      <c r="E38" s="8"/>
      <c r="F38" s="8"/>
      <c r="G38" s="8"/>
      <c r="H38" s="8"/>
      <c r="I38" s="8"/>
      <c r="J38" s="8"/>
      <c r="K38" s="8"/>
      <c r="L38" s="8"/>
      <c r="M38" s="8"/>
    </row>
    <row r="39" spans="2:14" s="3" customFormat="1" ht="12.75" x14ac:dyDescent="0.2">
      <c r="B39" s="7"/>
      <c r="C39" s="7"/>
      <c r="D39" s="8"/>
      <c r="E39" s="8"/>
      <c r="F39" s="8"/>
      <c r="G39" s="8"/>
      <c r="H39" s="8"/>
      <c r="I39" s="8"/>
      <c r="J39" s="8"/>
      <c r="K39" s="8"/>
      <c r="L39" s="8"/>
      <c r="M39" s="8"/>
    </row>
    <row r="40" spans="2:14" s="3" customFormat="1" ht="12.75" x14ac:dyDescent="0.2">
      <c r="B40" s="7"/>
      <c r="C40" s="7"/>
      <c r="D40" s="8"/>
      <c r="E40" s="8"/>
      <c r="F40" s="8"/>
      <c r="G40" s="8"/>
      <c r="H40" s="8"/>
      <c r="I40" s="8"/>
      <c r="J40" s="8"/>
      <c r="K40" s="8"/>
      <c r="L40" s="8"/>
      <c r="M40" s="8"/>
    </row>
    <row r="41" spans="2:14" s="3" customFormat="1" ht="12.75" x14ac:dyDescent="0.2">
      <c r="B41" s="7"/>
      <c r="C41" s="7"/>
      <c r="D41" s="8"/>
      <c r="E41" s="8"/>
      <c r="F41" s="8"/>
      <c r="G41" s="8"/>
      <c r="H41" s="8"/>
      <c r="I41" s="8"/>
      <c r="J41" s="8"/>
      <c r="K41" s="8"/>
      <c r="L41" s="8"/>
      <c r="M41" s="8"/>
    </row>
    <row r="42" spans="2:14" s="3" customFormat="1" ht="12.75" x14ac:dyDescent="0.2">
      <c r="B42" s="7"/>
      <c r="C42" s="7"/>
      <c r="D42" s="8"/>
      <c r="E42" s="8"/>
      <c r="F42" s="8"/>
      <c r="G42" s="8"/>
      <c r="H42" s="8"/>
      <c r="I42" s="8"/>
      <c r="J42" s="8"/>
      <c r="K42" s="8"/>
      <c r="L42" s="8"/>
      <c r="M42" s="8"/>
    </row>
    <row r="43" spans="2:14" s="3" customFormat="1" ht="12.75" x14ac:dyDescent="0.2">
      <c r="B43" s="7"/>
      <c r="C43" s="7"/>
      <c r="D43" s="8"/>
      <c r="E43" s="8"/>
      <c r="F43" s="8"/>
      <c r="G43" s="8"/>
      <c r="H43" s="8"/>
      <c r="I43" s="8"/>
      <c r="J43" s="8"/>
      <c r="K43" s="8"/>
      <c r="L43" s="8"/>
      <c r="M43" s="8"/>
    </row>
    <row r="44" spans="2:14" s="3" customFormat="1" ht="12.75" x14ac:dyDescent="0.2">
      <c r="B44" s="7"/>
      <c r="C44" s="7"/>
      <c r="D44" s="8"/>
      <c r="E44" s="8"/>
      <c r="F44" s="8"/>
      <c r="G44" s="8"/>
      <c r="H44" s="8"/>
      <c r="I44" s="8"/>
      <c r="J44" s="8"/>
      <c r="K44" s="8"/>
      <c r="L44" s="8"/>
      <c r="M44" s="8"/>
    </row>
    <row r="45" spans="2:14" s="3" customFormat="1" ht="12.75" x14ac:dyDescent="0.2">
      <c r="B45" s="7"/>
      <c r="C45" s="7"/>
      <c r="D45" s="8"/>
      <c r="E45" s="8"/>
      <c r="F45" s="8"/>
      <c r="G45" s="8"/>
      <c r="H45" s="8"/>
      <c r="I45" s="8"/>
      <c r="J45" s="8"/>
      <c r="K45" s="8"/>
      <c r="L45" s="8"/>
      <c r="M45" s="8"/>
    </row>
    <row r="46" spans="2:14" s="3" customFormat="1" ht="12.75" x14ac:dyDescent="0.2">
      <c r="B46" s="7"/>
      <c r="C46" s="7"/>
      <c r="D46" s="8"/>
      <c r="E46" s="8"/>
      <c r="F46" s="8"/>
      <c r="G46" s="8"/>
      <c r="H46" s="8"/>
      <c r="I46" s="8"/>
      <c r="J46" s="8"/>
      <c r="K46" s="8"/>
      <c r="L46" s="8"/>
      <c r="M46" s="8"/>
    </row>
    <row r="47" spans="2:14" s="3" customFormat="1" ht="12.75" x14ac:dyDescent="0.2">
      <c r="B47" s="7"/>
      <c r="C47" s="7"/>
      <c r="D47" s="8"/>
      <c r="E47" s="8"/>
      <c r="F47" s="8"/>
      <c r="G47" s="8"/>
      <c r="H47" s="8"/>
      <c r="I47" s="8"/>
      <c r="J47" s="8"/>
      <c r="K47" s="8"/>
      <c r="L47" s="8"/>
      <c r="M47" s="8"/>
    </row>
    <row r="48" spans="2:14"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F146" s="8"/>
      <c r="I146" s="7"/>
      <c r="J146" s="7"/>
      <c r="K146" s="7"/>
      <c r="L146" s="7"/>
    </row>
    <row r="147" spans="2:13" s="3" customFormat="1" ht="12.75" x14ac:dyDescent="0.2">
      <c r="B147" s="7"/>
      <c r="C147" s="7"/>
      <c r="F147" s="8"/>
      <c r="I147" s="7"/>
      <c r="J147" s="7"/>
      <c r="K147" s="7"/>
      <c r="L147" s="7"/>
    </row>
    <row r="148" spans="2:13" s="3" customFormat="1" ht="12.75" x14ac:dyDescent="0.2">
      <c r="B148" s="7"/>
      <c r="C148" s="7"/>
      <c r="F148" s="8"/>
      <c r="I148" s="7"/>
      <c r="J148" s="7"/>
      <c r="K148" s="7"/>
      <c r="L148" s="7"/>
    </row>
    <row r="149" spans="2:13" s="3" customFormat="1" ht="12.75" x14ac:dyDescent="0.2">
      <c r="B149" s="7"/>
      <c r="C149" s="7"/>
      <c r="F149" s="8"/>
      <c r="I149" s="7"/>
      <c r="J149" s="7"/>
      <c r="K149" s="7"/>
      <c r="L149" s="7"/>
    </row>
    <row r="150" spans="2:13" s="3" customFormat="1" ht="12.75" x14ac:dyDescent="0.2">
      <c r="B150" s="7"/>
      <c r="C150" s="7"/>
      <c r="F150" s="8"/>
      <c r="I150" s="7"/>
      <c r="J150" s="7"/>
      <c r="K150" s="7"/>
      <c r="L150" s="7"/>
    </row>
    <row r="151" spans="2:13" s="3" customFormat="1" ht="12.75" x14ac:dyDescent="0.2">
      <c r="B151" s="7"/>
      <c r="C151" s="7"/>
      <c r="F151" s="8"/>
      <c r="I151" s="7"/>
      <c r="J151" s="7"/>
      <c r="K151" s="7"/>
      <c r="L151" s="7"/>
    </row>
    <row r="152" spans="2:13" s="3" customFormat="1" ht="12.75" x14ac:dyDescent="0.2">
      <c r="B152" s="7"/>
      <c r="C152" s="7"/>
      <c r="F152" s="8"/>
      <c r="I152" s="7"/>
      <c r="J152" s="7"/>
      <c r="K152" s="7"/>
      <c r="L152" s="7"/>
    </row>
    <row r="153" spans="2:13" s="3" customFormat="1" ht="12.75" x14ac:dyDescent="0.2">
      <c r="B153" s="7"/>
      <c r="C153" s="7"/>
      <c r="F153" s="8"/>
      <c r="I153" s="7"/>
      <c r="J153" s="7"/>
      <c r="K153" s="7"/>
      <c r="L153" s="7"/>
    </row>
    <row r="154" spans="2:13" s="3" customFormat="1" ht="12.75" x14ac:dyDescent="0.2">
      <c r="B154" s="7"/>
      <c r="C154" s="7"/>
      <c r="F154" s="8"/>
      <c r="I154" s="7"/>
      <c r="J154" s="7"/>
      <c r="K154" s="7"/>
      <c r="L154" s="7"/>
    </row>
    <row r="155" spans="2:13" s="3" customFormat="1" ht="12.75" x14ac:dyDescent="0.2">
      <c r="B155" s="7"/>
      <c r="C155" s="7"/>
      <c r="F155" s="8"/>
      <c r="I155" s="7"/>
      <c r="J155" s="7"/>
      <c r="K155" s="7"/>
      <c r="L155" s="7"/>
    </row>
    <row r="156" spans="2:13" s="3" customFormat="1" ht="12.75" x14ac:dyDescent="0.2">
      <c r="B156" s="7"/>
      <c r="C156" s="7"/>
      <c r="F156" s="8"/>
      <c r="I156" s="7"/>
      <c r="J156" s="7"/>
      <c r="K156" s="7"/>
      <c r="L156" s="7"/>
    </row>
    <row r="157" spans="2:13" s="3" customFormat="1" ht="12.75" x14ac:dyDescent="0.2">
      <c r="B157" s="7"/>
      <c r="C157" s="7"/>
      <c r="F157" s="8"/>
      <c r="I157" s="7"/>
      <c r="J157" s="7"/>
      <c r="K157" s="7"/>
      <c r="L157" s="7"/>
    </row>
    <row r="158" spans="2:13" s="3" customFormat="1" ht="12.75" x14ac:dyDescent="0.2">
      <c r="B158" s="7"/>
      <c r="C158" s="7"/>
      <c r="F158" s="8"/>
      <c r="I158" s="7"/>
      <c r="J158" s="7"/>
      <c r="K158" s="7"/>
      <c r="L158" s="7"/>
    </row>
    <row r="159" spans="2:13" s="3" customFormat="1" ht="12.75" x14ac:dyDescent="0.2">
      <c r="B159" s="7"/>
      <c r="C159" s="7"/>
      <c r="F159" s="8"/>
      <c r="I159" s="7"/>
      <c r="J159" s="7"/>
      <c r="K159" s="7"/>
      <c r="L159" s="7"/>
    </row>
    <row r="160" spans="2:13"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sheetData>
  <mergeCells count="3">
    <mergeCell ref="B2:C9"/>
    <mergeCell ref="F2:G9"/>
    <mergeCell ref="H2:S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4E4B7-2CFF-427A-88C1-B9754E326142}">
  <dimension ref="B2:S276"/>
  <sheetViews>
    <sheetView zoomScale="80" zoomScaleNormal="80" workbookViewId="0">
      <pane ySplit="12" topLeftCell="A13" activePane="bottomLeft" state="frozen"/>
      <selection pane="bottomLeft" activeCell="E20" sqref="E20"/>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481</v>
      </c>
      <c r="F2" s="91"/>
      <c r="G2" s="133"/>
      <c r="H2" s="121" t="s">
        <v>482</v>
      </c>
      <c r="I2" s="75"/>
      <c r="J2" s="75"/>
      <c r="K2" s="75"/>
      <c r="L2" s="75"/>
      <c r="M2" s="75"/>
      <c r="N2" s="75"/>
      <c r="O2" s="75"/>
      <c r="P2" s="75"/>
      <c r="Q2" s="75"/>
      <c r="R2" s="75"/>
      <c r="S2" s="75"/>
    </row>
    <row r="3" spans="2:19" s="3" customFormat="1" ht="14.25" customHeight="1" x14ac:dyDescent="0.2">
      <c r="B3" s="93"/>
      <c r="C3" s="94"/>
      <c r="D3" s="1" t="s">
        <v>199</v>
      </c>
      <c r="E3" s="4">
        <v>59</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1988</v>
      </c>
      <c r="F5" s="93"/>
      <c r="G5" s="134"/>
      <c r="H5" s="122"/>
      <c r="I5" s="77"/>
      <c r="J5" s="77"/>
      <c r="K5" s="77"/>
      <c r="L5" s="77"/>
      <c r="M5" s="77"/>
      <c r="N5" s="77"/>
      <c r="O5" s="77"/>
      <c r="P5" s="77"/>
      <c r="Q5" s="77"/>
      <c r="R5" s="77"/>
      <c r="S5" s="77"/>
    </row>
    <row r="6" spans="2:19" s="3" customFormat="1" ht="14.25" customHeight="1" x14ac:dyDescent="0.2">
      <c r="B6" s="93"/>
      <c r="C6" s="94"/>
      <c r="D6" s="1" t="s">
        <v>204</v>
      </c>
      <c r="E6" s="6">
        <v>566</v>
      </c>
      <c r="F6" s="93"/>
      <c r="G6" s="134"/>
      <c r="H6" s="122"/>
      <c r="I6" s="77"/>
      <c r="J6" s="77"/>
      <c r="K6" s="77"/>
      <c r="L6" s="77"/>
      <c r="M6" s="77"/>
      <c r="N6" s="77"/>
      <c r="O6" s="77"/>
      <c r="P6" s="77"/>
      <c r="Q6" s="77"/>
      <c r="R6" s="77"/>
      <c r="S6" s="77"/>
    </row>
    <row r="7" spans="2:19" s="3" customFormat="1" ht="14.25" customHeight="1" x14ac:dyDescent="0.2">
      <c r="B7" s="93"/>
      <c r="C7" s="94"/>
      <c r="D7" s="1" t="s">
        <v>205</v>
      </c>
      <c r="E7" s="5">
        <v>58</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2</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254</v>
      </c>
      <c r="C14" s="12">
        <v>551205</v>
      </c>
      <c r="D14" s="14" t="s">
        <v>483</v>
      </c>
      <c r="E14" s="14" t="s">
        <v>256</v>
      </c>
      <c r="F14" s="12" t="s">
        <v>242</v>
      </c>
      <c r="G14" s="15" t="s">
        <v>484</v>
      </c>
      <c r="H14" s="14" t="s">
        <v>244</v>
      </c>
      <c r="I14" s="12">
        <v>1</v>
      </c>
      <c r="J14" s="12" t="s">
        <v>245</v>
      </c>
      <c r="K14" s="12">
        <v>2023</v>
      </c>
      <c r="L14" s="12">
        <v>1</v>
      </c>
      <c r="M14" s="14" t="s">
        <v>258</v>
      </c>
      <c r="N14" s="12" t="s">
        <v>12</v>
      </c>
      <c r="O14" s="58">
        <v>0</v>
      </c>
      <c r="P14" s="58">
        <v>0</v>
      </c>
      <c r="Q14" s="58">
        <v>0</v>
      </c>
      <c r="R14" s="58">
        <v>0</v>
      </c>
      <c r="S14" s="20">
        <f t="shared" ref="S14:S25" si="1">SUM(O14:R14)</f>
        <v>0</v>
      </c>
    </row>
    <row r="15" spans="2:19" s="3" customFormat="1" ht="30" customHeight="1" x14ac:dyDescent="0.2">
      <c r="B15" s="12" t="s">
        <v>254</v>
      </c>
      <c r="C15" s="12">
        <v>551205</v>
      </c>
      <c r="D15" s="14" t="s">
        <v>483</v>
      </c>
      <c r="E15" s="14" t="s">
        <v>256</v>
      </c>
      <c r="F15" s="12" t="s">
        <v>242</v>
      </c>
      <c r="G15" s="15" t="s">
        <v>484</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254</v>
      </c>
      <c r="C16" s="12">
        <v>551205</v>
      </c>
      <c r="D16" s="14" t="s">
        <v>485</v>
      </c>
      <c r="E16" s="14" t="s">
        <v>256</v>
      </c>
      <c r="F16" s="12" t="s">
        <v>242</v>
      </c>
      <c r="G16" s="15" t="s">
        <v>476</v>
      </c>
      <c r="H16" s="14" t="s">
        <v>244</v>
      </c>
      <c r="I16" s="12">
        <v>2</v>
      </c>
      <c r="J16" s="12" t="s">
        <v>245</v>
      </c>
      <c r="K16" s="12">
        <v>2023</v>
      </c>
      <c r="L16" s="12">
        <v>1</v>
      </c>
      <c r="M16" s="14" t="s">
        <v>258</v>
      </c>
      <c r="N16" s="12" t="s">
        <v>12</v>
      </c>
      <c r="O16" s="58">
        <v>0</v>
      </c>
      <c r="P16" s="58">
        <v>0</v>
      </c>
      <c r="Q16" s="58">
        <v>0</v>
      </c>
      <c r="R16" s="58">
        <v>0</v>
      </c>
      <c r="S16" s="20">
        <f t="shared" si="1"/>
        <v>0</v>
      </c>
    </row>
    <row r="17" spans="2:19" s="3" customFormat="1" ht="30" customHeight="1" x14ac:dyDescent="0.2">
      <c r="B17" s="12" t="s">
        <v>254</v>
      </c>
      <c r="C17" s="12">
        <v>551205</v>
      </c>
      <c r="D17" s="14" t="s">
        <v>485</v>
      </c>
      <c r="E17" s="14" t="s">
        <v>256</v>
      </c>
      <c r="F17" s="12" t="s">
        <v>242</v>
      </c>
      <c r="G17" s="15" t="s">
        <v>476</v>
      </c>
      <c r="H17" s="14" t="s">
        <v>227</v>
      </c>
      <c r="I17" s="12">
        <v>2</v>
      </c>
      <c r="J17" s="12" t="s">
        <v>245</v>
      </c>
      <c r="K17" s="12">
        <v>2023</v>
      </c>
      <c r="L17" s="12">
        <v>1</v>
      </c>
      <c r="M17" s="14" t="s">
        <v>229</v>
      </c>
      <c r="N17" s="12" t="s">
        <v>12</v>
      </c>
      <c r="O17" s="58">
        <v>0</v>
      </c>
      <c r="P17" s="58">
        <v>0</v>
      </c>
      <c r="Q17" s="58">
        <v>0</v>
      </c>
      <c r="R17" s="58">
        <v>0</v>
      </c>
      <c r="S17" s="20">
        <f t="shared" si="1"/>
        <v>0</v>
      </c>
    </row>
    <row r="18" spans="2:19" s="3" customFormat="1" ht="30" customHeight="1" x14ac:dyDescent="0.2">
      <c r="B18" s="12" t="s">
        <v>268</v>
      </c>
      <c r="C18" s="12" t="s">
        <v>269</v>
      </c>
      <c r="D18" s="14" t="s">
        <v>270</v>
      </c>
      <c r="E18" s="14" t="s">
        <v>271</v>
      </c>
      <c r="F18" s="12" t="s">
        <v>272</v>
      </c>
      <c r="G18" s="15" t="s">
        <v>252</v>
      </c>
      <c r="H18" s="14" t="s">
        <v>233</v>
      </c>
      <c r="I18" s="12">
        <v>566</v>
      </c>
      <c r="J18" s="12" t="s">
        <v>273</v>
      </c>
      <c r="K18" s="12">
        <v>2024</v>
      </c>
      <c r="L18" s="12">
        <v>3.5</v>
      </c>
      <c r="M18" s="14" t="s">
        <v>274</v>
      </c>
      <c r="N18" s="12" t="s">
        <v>12</v>
      </c>
      <c r="O18" s="58">
        <v>0</v>
      </c>
      <c r="P18" s="58">
        <v>0</v>
      </c>
      <c r="Q18" s="58">
        <v>0</v>
      </c>
      <c r="R18" s="58">
        <v>0</v>
      </c>
      <c r="S18" s="20">
        <f t="shared" si="1"/>
        <v>0</v>
      </c>
    </row>
    <row r="19" spans="2:19" s="3" customFormat="1" ht="30" customHeight="1" x14ac:dyDescent="0.2">
      <c r="B19" s="12" t="s">
        <v>275</v>
      </c>
      <c r="C19" s="12" t="s">
        <v>276</v>
      </c>
      <c r="D19" s="14" t="s">
        <v>277</v>
      </c>
      <c r="E19" s="14" t="s">
        <v>278</v>
      </c>
      <c r="F19" s="12" t="s">
        <v>272</v>
      </c>
      <c r="G19" s="15" t="s">
        <v>252</v>
      </c>
      <c r="H19" s="14" t="s">
        <v>227</v>
      </c>
      <c r="I19" s="12">
        <v>3</v>
      </c>
      <c r="J19" s="12" t="s">
        <v>245</v>
      </c>
      <c r="K19" s="12">
        <v>2023</v>
      </c>
      <c r="L19" s="12">
        <v>1</v>
      </c>
      <c r="M19" s="14" t="s">
        <v>229</v>
      </c>
      <c r="N19" s="12" t="s">
        <v>12</v>
      </c>
      <c r="O19" s="58">
        <v>0</v>
      </c>
      <c r="P19" s="58">
        <v>0</v>
      </c>
      <c r="Q19" s="58">
        <v>0</v>
      </c>
      <c r="R19" s="58">
        <v>0</v>
      </c>
      <c r="S19" s="20">
        <f t="shared" si="1"/>
        <v>0</v>
      </c>
    </row>
    <row r="20" spans="2:19" s="3" customFormat="1" ht="30" customHeight="1" x14ac:dyDescent="0.2">
      <c r="B20" s="12" t="s">
        <v>286</v>
      </c>
      <c r="C20" s="12" t="s">
        <v>287</v>
      </c>
      <c r="D20" s="14" t="s">
        <v>288</v>
      </c>
      <c r="E20" s="14" t="s">
        <v>289</v>
      </c>
      <c r="F20" s="12" t="s">
        <v>225</v>
      </c>
      <c r="G20" s="15" t="s">
        <v>252</v>
      </c>
      <c r="H20" s="14" t="s">
        <v>253</v>
      </c>
      <c r="I20" s="12">
        <v>566</v>
      </c>
      <c r="J20" s="12" t="s">
        <v>273</v>
      </c>
      <c r="K20" s="12">
        <v>2023</v>
      </c>
      <c r="L20" s="12">
        <v>2</v>
      </c>
      <c r="M20" s="14" t="s">
        <v>290</v>
      </c>
      <c r="N20" s="12" t="s">
        <v>12</v>
      </c>
      <c r="O20" s="58">
        <v>0</v>
      </c>
      <c r="P20" s="58">
        <v>0</v>
      </c>
      <c r="Q20" s="58">
        <v>0</v>
      </c>
      <c r="R20" s="58">
        <v>0</v>
      </c>
      <c r="S20" s="20">
        <f t="shared" si="1"/>
        <v>0</v>
      </c>
    </row>
    <row r="21" spans="2:19" s="3" customFormat="1" ht="30" customHeight="1" x14ac:dyDescent="0.2">
      <c r="B21" s="12" t="s">
        <v>286</v>
      </c>
      <c r="C21" s="12" t="s">
        <v>295</v>
      </c>
      <c r="D21" s="14" t="s">
        <v>291</v>
      </c>
      <c r="E21" s="14" t="s">
        <v>292</v>
      </c>
      <c r="F21" s="12" t="s">
        <v>242</v>
      </c>
      <c r="G21" s="15" t="s">
        <v>252</v>
      </c>
      <c r="H21" s="14" t="s">
        <v>253</v>
      </c>
      <c r="I21" s="12">
        <v>1</v>
      </c>
      <c r="J21" s="12" t="s">
        <v>245</v>
      </c>
      <c r="K21" s="12">
        <v>2023</v>
      </c>
      <c r="L21" s="12">
        <v>1</v>
      </c>
      <c r="M21" s="14" t="s">
        <v>293</v>
      </c>
      <c r="N21" s="12" t="s">
        <v>12</v>
      </c>
      <c r="O21" s="58">
        <v>0</v>
      </c>
      <c r="P21" s="58">
        <v>0</v>
      </c>
      <c r="Q21" s="58">
        <v>0</v>
      </c>
      <c r="R21" s="58">
        <v>0</v>
      </c>
      <c r="S21" s="20">
        <f t="shared" si="1"/>
        <v>0</v>
      </c>
    </row>
    <row r="22" spans="2:19" s="3" customFormat="1" ht="30" customHeight="1" x14ac:dyDescent="0.2">
      <c r="B22" s="12" t="s">
        <v>286</v>
      </c>
      <c r="C22" s="12" t="s">
        <v>295</v>
      </c>
      <c r="D22" s="14" t="s">
        <v>291</v>
      </c>
      <c r="E22" s="14" t="s">
        <v>292</v>
      </c>
      <c r="F22" s="12" t="s">
        <v>242</v>
      </c>
      <c r="G22" s="15" t="s">
        <v>252</v>
      </c>
      <c r="H22" s="14" t="s">
        <v>233</v>
      </c>
      <c r="I22" s="12">
        <v>1</v>
      </c>
      <c r="J22" s="12" t="s">
        <v>245</v>
      </c>
      <c r="K22" s="12">
        <v>2026</v>
      </c>
      <c r="L22" s="12">
        <v>5</v>
      </c>
      <c r="M22" s="14" t="s">
        <v>294</v>
      </c>
      <c r="N22" s="12" t="s">
        <v>12</v>
      </c>
      <c r="O22" s="58">
        <v>0</v>
      </c>
      <c r="P22" s="58">
        <v>0</v>
      </c>
      <c r="Q22" s="58">
        <v>0</v>
      </c>
      <c r="R22" s="58">
        <v>0</v>
      </c>
      <c r="S22" s="20">
        <f t="shared" si="1"/>
        <v>0</v>
      </c>
    </row>
    <row r="23" spans="2:19" s="3" customFormat="1" ht="30" customHeight="1" x14ac:dyDescent="0.2">
      <c r="B23" s="12">
        <v>65</v>
      </c>
      <c r="C23" s="12">
        <v>651302</v>
      </c>
      <c r="D23" s="14" t="s">
        <v>296</v>
      </c>
      <c r="E23" s="14" t="s">
        <v>297</v>
      </c>
      <c r="F23" s="12" t="s">
        <v>242</v>
      </c>
      <c r="G23" s="15" t="s">
        <v>252</v>
      </c>
      <c r="H23" s="14" t="s">
        <v>253</v>
      </c>
      <c r="I23" s="12">
        <v>4</v>
      </c>
      <c r="J23" s="12" t="s">
        <v>245</v>
      </c>
      <c r="K23" s="12">
        <v>2023</v>
      </c>
      <c r="L23" s="12">
        <v>1</v>
      </c>
      <c r="M23" s="14" t="s">
        <v>293</v>
      </c>
      <c r="N23" s="12" t="s">
        <v>12</v>
      </c>
      <c r="O23" s="58">
        <v>0</v>
      </c>
      <c r="P23" s="58">
        <v>0</v>
      </c>
      <c r="Q23" s="58">
        <v>0</v>
      </c>
      <c r="R23" s="58">
        <v>0</v>
      </c>
      <c r="S23" s="20">
        <f t="shared" si="1"/>
        <v>0</v>
      </c>
    </row>
    <row r="24" spans="2:19" s="3" customFormat="1" ht="30" customHeight="1" x14ac:dyDescent="0.2">
      <c r="B24" s="12" t="s">
        <v>286</v>
      </c>
      <c r="C24" s="12" t="s">
        <v>298</v>
      </c>
      <c r="D24" s="14" t="s">
        <v>299</v>
      </c>
      <c r="E24" s="22" t="s">
        <v>300</v>
      </c>
      <c r="F24" s="12" t="s">
        <v>272</v>
      </c>
      <c r="G24" s="15" t="s">
        <v>252</v>
      </c>
      <c r="H24" s="14" t="s">
        <v>227</v>
      </c>
      <c r="I24" s="12">
        <v>3</v>
      </c>
      <c r="J24" s="12" t="s">
        <v>245</v>
      </c>
      <c r="K24" s="12">
        <v>2023</v>
      </c>
      <c r="L24" s="12">
        <v>1</v>
      </c>
      <c r="M24" s="14" t="s">
        <v>301</v>
      </c>
      <c r="N24" s="12" t="s">
        <v>12</v>
      </c>
      <c r="O24" s="58">
        <v>0</v>
      </c>
      <c r="P24" s="58">
        <v>0</v>
      </c>
      <c r="Q24" s="58">
        <v>0</v>
      </c>
      <c r="R24" s="58">
        <v>0</v>
      </c>
      <c r="S24" s="20">
        <f t="shared" si="1"/>
        <v>0</v>
      </c>
    </row>
    <row r="25" spans="2:19" s="3" customFormat="1" ht="30" customHeight="1" x14ac:dyDescent="0.2">
      <c r="B25" s="12" t="s">
        <v>286</v>
      </c>
      <c r="C25" s="12" t="s">
        <v>302</v>
      </c>
      <c r="D25" s="14" t="s">
        <v>303</v>
      </c>
      <c r="E25" s="14" t="s">
        <v>304</v>
      </c>
      <c r="F25" s="12" t="s">
        <v>272</v>
      </c>
      <c r="G25" s="15" t="s">
        <v>252</v>
      </c>
      <c r="H25" s="14" t="s">
        <v>227</v>
      </c>
      <c r="I25" s="12">
        <v>2</v>
      </c>
      <c r="J25" s="12" t="s">
        <v>245</v>
      </c>
      <c r="K25" s="12">
        <v>2023</v>
      </c>
      <c r="L25" s="12">
        <v>1</v>
      </c>
      <c r="M25" s="14" t="s">
        <v>305</v>
      </c>
      <c r="N25" s="12" t="s">
        <v>12</v>
      </c>
      <c r="O25" s="58">
        <v>0</v>
      </c>
      <c r="P25" s="58">
        <v>0</v>
      </c>
      <c r="Q25" s="58">
        <v>0</v>
      </c>
      <c r="R25" s="58">
        <v>0</v>
      </c>
      <c r="S25" s="20">
        <f t="shared" si="1"/>
        <v>0</v>
      </c>
    </row>
    <row r="26" spans="2:19" s="3" customFormat="1" ht="30" customHeight="1" x14ac:dyDescent="0.2">
      <c r="B26" s="7"/>
      <c r="C26" s="7"/>
      <c r="D26" s="7"/>
      <c r="E26" s="7"/>
      <c r="F26" s="7"/>
      <c r="G26" s="7"/>
      <c r="H26" s="7"/>
      <c r="I26" s="7"/>
      <c r="J26" s="7"/>
      <c r="K26" s="7"/>
      <c r="L26" s="7"/>
      <c r="M26" s="7"/>
      <c r="N26" s="11" t="s">
        <v>315</v>
      </c>
      <c r="O26" s="20">
        <f>SUM(O13:O25)</f>
        <v>0</v>
      </c>
      <c r="P26" s="20">
        <f>SUM(P13:P25)</f>
        <v>0</v>
      </c>
      <c r="Q26" s="20">
        <f>SUM(Q13:Q25)</f>
        <v>0</v>
      </c>
      <c r="R26" s="20">
        <f>SUM(R13:R25)</f>
        <v>0</v>
      </c>
      <c r="S26" s="20">
        <f>SUM(S13:S25)</f>
        <v>0</v>
      </c>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c r="N28" s="21" t="s">
        <v>821</v>
      </c>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F93" s="8"/>
      <c r="I93" s="7"/>
      <c r="J93" s="7"/>
      <c r="K93" s="7"/>
      <c r="L93" s="7"/>
    </row>
    <row r="94" spans="2:13" s="3" customFormat="1" ht="12.75" x14ac:dyDescent="0.2">
      <c r="B94" s="7"/>
      <c r="C94" s="7"/>
      <c r="F94" s="8"/>
      <c r="I94" s="7"/>
      <c r="J94" s="7"/>
      <c r="K94" s="7"/>
      <c r="L94" s="7"/>
    </row>
    <row r="95" spans="2:13" s="3" customFormat="1" ht="12.75" x14ac:dyDescent="0.2">
      <c r="B95" s="7"/>
      <c r="C95" s="7"/>
      <c r="F95" s="8"/>
      <c r="I95" s="7"/>
      <c r="J95" s="7"/>
      <c r="K95" s="7"/>
      <c r="L95" s="7"/>
    </row>
    <row r="96" spans="2:13" s="3" customFormat="1" ht="12.75" x14ac:dyDescent="0.2">
      <c r="B96" s="7"/>
      <c r="C96" s="7"/>
      <c r="F96" s="8"/>
      <c r="I96" s="7"/>
      <c r="J96" s="7"/>
      <c r="K96" s="7"/>
      <c r="L96" s="7"/>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sheetData>
  <mergeCells count="3">
    <mergeCell ref="B2:C9"/>
    <mergeCell ref="F2:G9"/>
    <mergeCell ref="H2:S9"/>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50E83-5A13-4E5C-A6E5-F90A9DCF27D1}">
  <dimension ref="B2:S303"/>
  <sheetViews>
    <sheetView zoomScale="80" zoomScaleNormal="80" workbookViewId="0">
      <selection activeCell="E20" sqref="E20"/>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09765625" style="18" customWidth="1"/>
    <col min="10" max="12" width="9.796875" style="18" customWidth="1"/>
    <col min="13" max="13" width="50.59765625" customWidth="1"/>
    <col min="14" max="14" width="11.5" customWidth="1"/>
    <col min="15" max="19" width="10.59765625" customWidth="1"/>
  </cols>
  <sheetData>
    <row r="2" spans="2:19" s="3" customFormat="1" ht="14.25" customHeight="1" x14ac:dyDescent="0.2">
      <c r="B2" s="91"/>
      <c r="C2" s="92"/>
      <c r="D2" s="1" t="s">
        <v>196</v>
      </c>
      <c r="E2" s="35" t="s">
        <v>486</v>
      </c>
      <c r="F2" s="91"/>
      <c r="G2" s="133"/>
      <c r="H2" s="121" t="s">
        <v>487</v>
      </c>
      <c r="I2" s="75"/>
      <c r="J2" s="75"/>
      <c r="K2" s="75"/>
      <c r="L2" s="75"/>
      <c r="M2" s="75"/>
      <c r="N2" s="75"/>
      <c r="O2" s="75"/>
      <c r="P2" s="75"/>
      <c r="Q2" s="75"/>
      <c r="R2" s="75"/>
      <c r="S2" s="75"/>
    </row>
    <row r="3" spans="2:19" s="3" customFormat="1" ht="14.25" customHeight="1" x14ac:dyDescent="0.2">
      <c r="B3" s="93"/>
      <c r="C3" s="94"/>
      <c r="D3" s="1" t="s">
        <v>199</v>
      </c>
      <c r="E3" s="36">
        <v>41</v>
      </c>
      <c r="F3" s="93"/>
      <c r="G3" s="134"/>
      <c r="H3" s="122"/>
      <c r="I3" s="77"/>
      <c r="J3" s="77"/>
      <c r="K3" s="77"/>
      <c r="L3" s="77"/>
      <c r="M3" s="77"/>
      <c r="N3" s="77"/>
      <c r="O3" s="77"/>
      <c r="P3" s="77"/>
      <c r="Q3" s="77"/>
      <c r="R3" s="77"/>
      <c r="S3" s="77"/>
    </row>
    <row r="4" spans="2:19" s="3" customFormat="1" ht="14.25" customHeight="1" x14ac:dyDescent="0.2">
      <c r="B4" s="93"/>
      <c r="C4" s="94"/>
      <c r="D4" s="1" t="s">
        <v>201</v>
      </c>
      <c r="E4" s="36" t="s">
        <v>488</v>
      </c>
      <c r="F4" s="93"/>
      <c r="G4" s="134"/>
      <c r="H4" s="122"/>
      <c r="I4" s="77"/>
      <c r="J4" s="77"/>
      <c r="K4" s="77"/>
      <c r="L4" s="77"/>
      <c r="M4" s="77"/>
      <c r="N4" s="77"/>
      <c r="O4" s="77"/>
      <c r="P4" s="77"/>
      <c r="Q4" s="77"/>
      <c r="R4" s="77"/>
      <c r="S4" s="77"/>
    </row>
    <row r="5" spans="2:19" s="3" customFormat="1" ht="14.25" customHeight="1" x14ac:dyDescent="0.2">
      <c r="B5" s="93"/>
      <c r="C5" s="94"/>
      <c r="D5" s="1" t="s">
        <v>203</v>
      </c>
      <c r="E5" s="36">
        <v>1978</v>
      </c>
      <c r="F5" s="93"/>
      <c r="G5" s="134"/>
      <c r="H5" s="122"/>
      <c r="I5" s="77"/>
      <c r="J5" s="77"/>
      <c r="K5" s="77"/>
      <c r="L5" s="77"/>
      <c r="M5" s="77"/>
      <c r="N5" s="77"/>
      <c r="O5" s="77"/>
      <c r="P5" s="77"/>
      <c r="Q5" s="77"/>
      <c r="R5" s="77"/>
      <c r="S5" s="77"/>
    </row>
    <row r="6" spans="2:19" s="3" customFormat="1" ht="14.25" customHeight="1" x14ac:dyDescent="0.2">
      <c r="B6" s="93"/>
      <c r="C6" s="94"/>
      <c r="D6" s="1" t="s">
        <v>204</v>
      </c>
      <c r="E6" s="37">
        <v>278</v>
      </c>
      <c r="F6" s="93"/>
      <c r="G6" s="134"/>
      <c r="H6" s="122"/>
      <c r="I6" s="77"/>
      <c r="J6" s="77"/>
      <c r="K6" s="77"/>
      <c r="L6" s="77"/>
      <c r="M6" s="77"/>
      <c r="N6" s="77"/>
      <c r="O6" s="77"/>
      <c r="P6" s="77"/>
      <c r="Q6" s="77"/>
      <c r="R6" s="77"/>
      <c r="S6" s="77"/>
    </row>
    <row r="7" spans="2:19" s="3" customFormat="1" ht="14.25" customHeight="1" x14ac:dyDescent="0.2">
      <c r="B7" s="93"/>
      <c r="C7" s="94"/>
      <c r="D7" s="1" t="s">
        <v>205</v>
      </c>
      <c r="E7" s="36">
        <v>19</v>
      </c>
      <c r="F7" s="93"/>
      <c r="G7" s="134"/>
      <c r="H7" s="122"/>
      <c r="I7" s="77"/>
      <c r="J7" s="77"/>
      <c r="K7" s="77"/>
      <c r="L7" s="77"/>
      <c r="M7" s="77"/>
      <c r="N7" s="77"/>
      <c r="O7" s="77"/>
      <c r="P7" s="77"/>
      <c r="Q7" s="77"/>
      <c r="R7" s="77"/>
      <c r="S7" s="77"/>
    </row>
    <row r="8" spans="2:19" s="3" customFormat="1" ht="14.25" customHeight="1" x14ac:dyDescent="0.2">
      <c r="B8" s="93"/>
      <c r="C8" s="94"/>
      <c r="D8" s="1" t="s">
        <v>206</v>
      </c>
      <c r="E8" s="35" t="s">
        <v>318</v>
      </c>
      <c r="F8" s="93"/>
      <c r="G8" s="134"/>
      <c r="H8" s="122"/>
      <c r="I8" s="77"/>
      <c r="J8" s="77"/>
      <c r="K8" s="77"/>
      <c r="L8" s="77"/>
      <c r="M8" s="77"/>
      <c r="N8" s="77"/>
      <c r="O8" s="77"/>
      <c r="P8" s="77"/>
      <c r="Q8" s="77"/>
      <c r="R8" s="77"/>
      <c r="S8" s="77"/>
    </row>
    <row r="9" spans="2:19" s="3" customFormat="1" ht="14.25" customHeight="1" x14ac:dyDescent="0.2">
      <c r="B9" s="95"/>
      <c r="C9" s="96"/>
      <c r="D9" s="1" t="s">
        <v>208</v>
      </c>
      <c r="E9" s="35"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6</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v>55</v>
      </c>
      <c r="C14" s="12">
        <v>551202</v>
      </c>
      <c r="D14" s="14" t="s">
        <v>440</v>
      </c>
      <c r="E14" s="14" t="s">
        <v>256</v>
      </c>
      <c r="F14" s="12" t="s">
        <v>242</v>
      </c>
      <c r="G14" s="15" t="s">
        <v>489</v>
      </c>
      <c r="H14" s="14" t="s">
        <v>244</v>
      </c>
      <c r="I14" s="12">
        <v>1</v>
      </c>
      <c r="J14" s="12" t="s">
        <v>245</v>
      </c>
      <c r="K14" s="12">
        <v>2023</v>
      </c>
      <c r="L14" s="12">
        <v>1</v>
      </c>
      <c r="M14" s="14" t="s">
        <v>258</v>
      </c>
      <c r="N14" s="12" t="s">
        <v>12</v>
      </c>
      <c r="O14" s="58">
        <v>0</v>
      </c>
      <c r="P14" s="58">
        <v>0</v>
      </c>
      <c r="Q14" s="58">
        <v>0</v>
      </c>
      <c r="R14" s="58">
        <v>0</v>
      </c>
      <c r="S14" s="20">
        <f t="shared" ref="S14:S26" si="1">SUM(O14:R14)</f>
        <v>0</v>
      </c>
    </row>
    <row r="15" spans="2:19" s="3" customFormat="1" ht="30" customHeight="1" x14ac:dyDescent="0.2">
      <c r="B15" s="12">
        <v>55</v>
      </c>
      <c r="C15" s="12">
        <v>551202</v>
      </c>
      <c r="D15" s="14" t="s">
        <v>440</v>
      </c>
      <c r="E15" s="14" t="s">
        <v>256</v>
      </c>
      <c r="F15" s="12" t="s">
        <v>242</v>
      </c>
      <c r="G15" s="15" t="s">
        <v>489</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59">
        <v>57</v>
      </c>
      <c r="C16" s="59">
        <v>577142</v>
      </c>
      <c r="D16" s="60" t="s">
        <v>263</v>
      </c>
      <c r="E16" s="60" t="s">
        <v>824</v>
      </c>
      <c r="F16" s="59" t="s">
        <v>242</v>
      </c>
      <c r="G16" s="61" t="s">
        <v>825</v>
      </c>
      <c r="H16" s="60" t="s">
        <v>265</v>
      </c>
      <c r="I16" s="59">
        <v>1</v>
      </c>
      <c r="J16" s="59" t="s">
        <v>234</v>
      </c>
      <c r="K16" s="59">
        <v>2023</v>
      </c>
      <c r="L16" s="59">
        <v>1</v>
      </c>
      <c r="M16" s="60" t="s">
        <v>266</v>
      </c>
      <c r="N16" s="59" t="s">
        <v>12</v>
      </c>
      <c r="O16" s="58">
        <v>0</v>
      </c>
      <c r="P16" s="58">
        <v>0</v>
      </c>
      <c r="Q16" s="58">
        <v>0</v>
      </c>
      <c r="R16" s="58">
        <v>0</v>
      </c>
      <c r="S16" s="20">
        <f t="shared" si="1"/>
        <v>0</v>
      </c>
    </row>
    <row r="17" spans="2:19" s="3" customFormat="1" ht="30" customHeight="1" x14ac:dyDescent="0.2">
      <c r="B17" s="59">
        <v>57</v>
      </c>
      <c r="C17" s="59">
        <v>577142</v>
      </c>
      <c r="D17" s="60" t="s">
        <v>263</v>
      </c>
      <c r="E17" s="60" t="s">
        <v>824</v>
      </c>
      <c r="F17" s="59" t="s">
        <v>242</v>
      </c>
      <c r="G17" s="61" t="s">
        <v>825</v>
      </c>
      <c r="H17" s="60" t="s">
        <v>265</v>
      </c>
      <c r="I17" s="59">
        <v>1</v>
      </c>
      <c r="J17" s="59" t="s">
        <v>234</v>
      </c>
      <c r="K17" s="59">
        <v>2023</v>
      </c>
      <c r="L17" s="59">
        <v>1</v>
      </c>
      <c r="M17" s="60" t="s">
        <v>267</v>
      </c>
      <c r="N17" s="59" t="s">
        <v>12</v>
      </c>
      <c r="O17" s="58">
        <v>0</v>
      </c>
      <c r="P17" s="58">
        <v>0</v>
      </c>
      <c r="Q17" s="58">
        <v>0</v>
      </c>
      <c r="R17" s="58">
        <v>0</v>
      </c>
      <c r="S17" s="20">
        <f t="shared" si="1"/>
        <v>0</v>
      </c>
    </row>
    <row r="18" spans="2:19" s="3" customFormat="1" ht="30" customHeight="1" x14ac:dyDescent="0.2">
      <c r="B18" s="59">
        <v>57</v>
      </c>
      <c r="C18" s="59">
        <v>577142</v>
      </c>
      <c r="D18" s="60" t="s">
        <v>263</v>
      </c>
      <c r="E18" s="60" t="s">
        <v>824</v>
      </c>
      <c r="F18" s="59" t="s">
        <v>242</v>
      </c>
      <c r="G18" s="61" t="s">
        <v>825</v>
      </c>
      <c r="H18" s="60" t="s">
        <v>227</v>
      </c>
      <c r="I18" s="59">
        <v>1</v>
      </c>
      <c r="J18" s="59" t="s">
        <v>234</v>
      </c>
      <c r="K18" s="59">
        <v>2023</v>
      </c>
      <c r="L18" s="59">
        <v>1</v>
      </c>
      <c r="M18" s="60" t="s">
        <v>293</v>
      </c>
      <c r="N18" s="59" t="s">
        <v>12</v>
      </c>
      <c r="O18" s="58">
        <v>0</v>
      </c>
      <c r="P18" s="58">
        <v>0</v>
      </c>
      <c r="Q18" s="58">
        <v>0</v>
      </c>
      <c r="R18" s="58">
        <v>0</v>
      </c>
      <c r="S18" s="20">
        <f t="shared" si="1"/>
        <v>0</v>
      </c>
    </row>
    <row r="19" spans="2:19" s="3" customFormat="1" ht="30" customHeight="1" x14ac:dyDescent="0.2">
      <c r="B19" s="12">
        <v>61</v>
      </c>
      <c r="C19" s="12">
        <v>610000</v>
      </c>
      <c r="D19" s="14" t="s">
        <v>270</v>
      </c>
      <c r="E19" s="14" t="s">
        <v>271</v>
      </c>
      <c r="F19" s="12" t="s">
        <v>272</v>
      </c>
      <c r="G19" s="15" t="s">
        <v>252</v>
      </c>
      <c r="H19" s="14" t="s">
        <v>233</v>
      </c>
      <c r="I19" s="38">
        <v>278</v>
      </c>
      <c r="J19" s="12" t="s">
        <v>490</v>
      </c>
      <c r="K19" s="12">
        <v>2024</v>
      </c>
      <c r="L19" s="12">
        <v>3.5</v>
      </c>
      <c r="M19" s="14" t="s">
        <v>274</v>
      </c>
      <c r="N19" s="12" t="s">
        <v>12</v>
      </c>
      <c r="O19" s="58">
        <v>0</v>
      </c>
      <c r="P19" s="58">
        <v>0</v>
      </c>
      <c r="Q19" s="58">
        <v>0</v>
      </c>
      <c r="R19" s="58">
        <v>0</v>
      </c>
      <c r="S19" s="20">
        <f t="shared" si="1"/>
        <v>0</v>
      </c>
    </row>
    <row r="20" spans="2:19" s="3" customFormat="1" ht="30" customHeight="1" x14ac:dyDescent="0.2">
      <c r="B20" s="12">
        <v>63</v>
      </c>
      <c r="C20" s="12">
        <v>632415</v>
      </c>
      <c r="D20" s="14" t="s">
        <v>277</v>
      </c>
      <c r="E20" s="14" t="s">
        <v>491</v>
      </c>
      <c r="F20" s="12" t="s">
        <v>272</v>
      </c>
      <c r="G20" s="15" t="s">
        <v>252</v>
      </c>
      <c r="H20" s="14" t="s">
        <v>227</v>
      </c>
      <c r="I20" s="12">
        <v>3</v>
      </c>
      <c r="J20" s="12" t="s">
        <v>245</v>
      </c>
      <c r="K20" s="12">
        <v>2023</v>
      </c>
      <c r="L20" s="12">
        <v>1</v>
      </c>
      <c r="M20" s="14" t="s">
        <v>229</v>
      </c>
      <c r="N20" s="12" t="s">
        <v>12</v>
      </c>
      <c r="O20" s="58">
        <v>0</v>
      </c>
      <c r="P20" s="58">
        <v>0</v>
      </c>
      <c r="Q20" s="58">
        <v>0</v>
      </c>
      <c r="R20" s="58">
        <v>0</v>
      </c>
      <c r="S20" s="20">
        <f t="shared" si="1"/>
        <v>0</v>
      </c>
    </row>
    <row r="21" spans="2:19" s="3" customFormat="1" ht="30" customHeight="1" x14ac:dyDescent="0.2">
      <c r="B21" s="12" t="s">
        <v>286</v>
      </c>
      <c r="C21" s="12" t="s">
        <v>302</v>
      </c>
      <c r="D21" s="14" t="s">
        <v>303</v>
      </c>
      <c r="E21" s="14" t="s">
        <v>304</v>
      </c>
      <c r="F21" s="12" t="s">
        <v>272</v>
      </c>
      <c r="G21" s="15" t="s">
        <v>252</v>
      </c>
      <c r="H21" s="14" t="s">
        <v>227</v>
      </c>
      <c r="I21" s="12">
        <v>1</v>
      </c>
      <c r="J21" s="12" t="s">
        <v>245</v>
      </c>
      <c r="K21" s="12">
        <v>2023</v>
      </c>
      <c r="L21" s="12">
        <v>1</v>
      </c>
      <c r="M21" s="14" t="s">
        <v>305</v>
      </c>
      <c r="N21" s="12" t="s">
        <v>12</v>
      </c>
      <c r="O21" s="58">
        <v>0</v>
      </c>
      <c r="P21" s="58">
        <v>0</v>
      </c>
      <c r="Q21" s="58">
        <v>0</v>
      </c>
      <c r="R21" s="58">
        <v>0</v>
      </c>
      <c r="S21" s="20">
        <f t="shared" si="1"/>
        <v>0</v>
      </c>
    </row>
    <row r="22" spans="2:19" s="3" customFormat="1" ht="30" customHeight="1" x14ac:dyDescent="0.2">
      <c r="B22" s="59" t="s">
        <v>286</v>
      </c>
      <c r="C22" s="59" t="s">
        <v>298</v>
      </c>
      <c r="D22" s="60" t="s">
        <v>299</v>
      </c>
      <c r="E22" s="63" t="s">
        <v>823</v>
      </c>
      <c r="F22" s="59" t="s">
        <v>272</v>
      </c>
      <c r="G22" s="61" t="s">
        <v>252</v>
      </c>
      <c r="H22" s="60" t="s">
        <v>227</v>
      </c>
      <c r="I22" s="59">
        <v>3</v>
      </c>
      <c r="J22" s="59" t="s">
        <v>245</v>
      </c>
      <c r="K22" s="59">
        <v>2023</v>
      </c>
      <c r="L22" s="59">
        <v>1</v>
      </c>
      <c r="M22" s="60" t="s">
        <v>301</v>
      </c>
      <c r="N22" s="59" t="s">
        <v>12</v>
      </c>
      <c r="O22" s="58">
        <v>0</v>
      </c>
      <c r="P22" s="58">
        <v>0</v>
      </c>
      <c r="Q22" s="58">
        <v>0</v>
      </c>
      <c r="R22" s="58">
        <v>0</v>
      </c>
      <c r="S22" s="20">
        <f t="shared" si="1"/>
        <v>0</v>
      </c>
    </row>
    <row r="23" spans="2:19" s="3" customFormat="1" ht="30" customHeight="1" x14ac:dyDescent="0.2">
      <c r="B23" s="12">
        <v>65</v>
      </c>
      <c r="C23" s="12">
        <v>651301</v>
      </c>
      <c r="D23" s="14" t="s">
        <v>291</v>
      </c>
      <c r="E23" s="14" t="s">
        <v>292</v>
      </c>
      <c r="F23" s="12" t="s">
        <v>242</v>
      </c>
      <c r="G23" s="15" t="s">
        <v>252</v>
      </c>
      <c r="H23" s="14" t="s">
        <v>253</v>
      </c>
      <c r="I23" s="38">
        <v>1</v>
      </c>
      <c r="J23" s="12" t="s">
        <v>245</v>
      </c>
      <c r="K23" s="12">
        <v>2023</v>
      </c>
      <c r="L23" s="12">
        <v>1</v>
      </c>
      <c r="M23" s="14" t="s">
        <v>492</v>
      </c>
      <c r="N23" s="12" t="s">
        <v>12</v>
      </c>
      <c r="O23" s="58">
        <v>0</v>
      </c>
      <c r="P23" s="58">
        <v>0</v>
      </c>
      <c r="Q23" s="58">
        <v>0</v>
      </c>
      <c r="R23" s="58">
        <v>0</v>
      </c>
      <c r="S23" s="20">
        <f t="shared" si="1"/>
        <v>0</v>
      </c>
    </row>
    <row r="24" spans="2:19" s="3" customFormat="1" ht="30" customHeight="1" x14ac:dyDescent="0.2">
      <c r="B24" s="12">
        <v>65</v>
      </c>
      <c r="C24" s="12">
        <v>651301</v>
      </c>
      <c r="D24" s="14" t="s">
        <v>291</v>
      </c>
      <c r="E24" s="14" t="s">
        <v>292</v>
      </c>
      <c r="F24" s="12" t="s">
        <v>242</v>
      </c>
      <c r="G24" s="15" t="s">
        <v>252</v>
      </c>
      <c r="H24" s="14" t="s">
        <v>233</v>
      </c>
      <c r="I24" s="38">
        <v>1</v>
      </c>
      <c r="J24" s="12" t="s">
        <v>245</v>
      </c>
      <c r="K24" s="12">
        <v>2025</v>
      </c>
      <c r="L24" s="12">
        <v>5</v>
      </c>
      <c r="M24" s="14" t="s">
        <v>294</v>
      </c>
      <c r="N24" s="12" t="s">
        <v>12</v>
      </c>
      <c r="O24" s="58">
        <v>0</v>
      </c>
      <c r="P24" s="58">
        <v>0</v>
      </c>
      <c r="Q24" s="58">
        <v>0</v>
      </c>
      <c r="R24" s="58">
        <v>0</v>
      </c>
      <c r="S24" s="20">
        <f t="shared" si="1"/>
        <v>0</v>
      </c>
    </row>
    <row r="25" spans="2:19" s="3" customFormat="1" ht="30" customHeight="1" x14ac:dyDescent="0.2">
      <c r="B25" s="12">
        <v>65</v>
      </c>
      <c r="C25" s="12">
        <v>651302</v>
      </c>
      <c r="D25" s="14" t="s">
        <v>296</v>
      </c>
      <c r="E25" s="14" t="s">
        <v>297</v>
      </c>
      <c r="F25" s="12" t="s">
        <v>242</v>
      </c>
      <c r="G25" s="15" t="s">
        <v>252</v>
      </c>
      <c r="H25" s="14" t="s">
        <v>253</v>
      </c>
      <c r="I25" s="59">
        <v>1</v>
      </c>
      <c r="J25" s="12" t="s">
        <v>245</v>
      </c>
      <c r="K25" s="12">
        <v>2023</v>
      </c>
      <c r="L25" s="12">
        <v>1</v>
      </c>
      <c r="M25" s="14" t="s">
        <v>293</v>
      </c>
      <c r="N25" s="12" t="s">
        <v>12</v>
      </c>
      <c r="O25" s="58">
        <v>0</v>
      </c>
      <c r="P25" s="58">
        <v>0</v>
      </c>
      <c r="Q25" s="58">
        <v>0</v>
      </c>
      <c r="R25" s="58">
        <v>0</v>
      </c>
      <c r="S25" s="20">
        <f t="shared" si="1"/>
        <v>0</v>
      </c>
    </row>
    <row r="26" spans="2:19" s="3" customFormat="1" ht="30" customHeight="1" x14ac:dyDescent="0.2">
      <c r="B26" s="12">
        <v>65</v>
      </c>
      <c r="C26" s="12">
        <v>651220</v>
      </c>
      <c r="D26" s="14" t="s">
        <v>288</v>
      </c>
      <c r="E26" s="14" t="s">
        <v>289</v>
      </c>
      <c r="F26" s="12" t="s">
        <v>225</v>
      </c>
      <c r="G26" s="15" t="s">
        <v>252</v>
      </c>
      <c r="H26" s="14" t="s">
        <v>253</v>
      </c>
      <c r="I26" s="38">
        <v>278</v>
      </c>
      <c r="J26" s="12" t="s">
        <v>490</v>
      </c>
      <c r="K26" s="12">
        <v>2023</v>
      </c>
      <c r="L26" s="12">
        <v>2</v>
      </c>
      <c r="M26" s="14" t="s">
        <v>290</v>
      </c>
      <c r="N26" s="12" t="s">
        <v>12</v>
      </c>
      <c r="O26" s="58">
        <v>0</v>
      </c>
      <c r="P26" s="58">
        <v>0</v>
      </c>
      <c r="Q26" s="58">
        <v>0</v>
      </c>
      <c r="R26" s="58">
        <v>0</v>
      </c>
      <c r="S26" s="20">
        <f t="shared" si="1"/>
        <v>0</v>
      </c>
    </row>
    <row r="27" spans="2:19" s="3" customFormat="1" ht="30" customHeight="1" x14ac:dyDescent="0.2">
      <c r="B27" s="7"/>
      <c r="C27" s="7"/>
      <c r="D27" s="7"/>
      <c r="E27" s="7"/>
      <c r="F27" s="7"/>
      <c r="G27" s="7"/>
      <c r="H27" s="7"/>
      <c r="I27" s="7"/>
      <c r="J27" s="7"/>
      <c r="K27" s="7"/>
      <c r="L27" s="7"/>
      <c r="M27" s="7"/>
      <c r="N27" s="11" t="s">
        <v>315</v>
      </c>
      <c r="O27" s="20">
        <f>SUM(O13:O26)</f>
        <v>0</v>
      </c>
      <c r="P27" s="20">
        <f>SUM(P13:P26)</f>
        <v>0</v>
      </c>
      <c r="Q27" s="20">
        <f>SUM(Q13:Q26)</f>
        <v>0</v>
      </c>
      <c r="R27" s="20">
        <f>SUM(R13:R26)</f>
        <v>0</v>
      </c>
      <c r="S27" s="20">
        <f>SUM(S13:S26)</f>
        <v>0</v>
      </c>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c r="N29" s="21" t="s">
        <v>821</v>
      </c>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F120" s="8"/>
      <c r="I120" s="7"/>
      <c r="J120" s="7"/>
      <c r="K120" s="7"/>
      <c r="L120" s="7"/>
    </row>
    <row r="121" spans="2:13" s="3" customFormat="1" ht="12.75" x14ac:dyDescent="0.2">
      <c r="B121" s="7"/>
      <c r="C121" s="7"/>
      <c r="F121" s="8"/>
      <c r="I121" s="7"/>
      <c r="J121" s="7"/>
      <c r="K121" s="7"/>
      <c r="L121" s="7"/>
    </row>
    <row r="122" spans="2:13" s="3" customFormat="1" ht="12.75" x14ac:dyDescent="0.2">
      <c r="B122" s="7"/>
      <c r="C122" s="7"/>
      <c r="F122" s="8"/>
      <c r="I122" s="7"/>
      <c r="J122" s="7"/>
      <c r="K122" s="7"/>
      <c r="L122" s="7"/>
    </row>
    <row r="123" spans="2:13" s="3" customFormat="1" ht="12.75" x14ac:dyDescent="0.2">
      <c r="B123" s="7"/>
      <c r="C123" s="7"/>
      <c r="F123" s="8"/>
      <c r="I123" s="7"/>
      <c r="J123" s="7"/>
      <c r="K123" s="7"/>
      <c r="L123" s="7"/>
    </row>
    <row r="124" spans="2:13" s="3" customFormat="1" ht="12.75" x14ac:dyDescent="0.2">
      <c r="B124" s="7"/>
      <c r="C124" s="7"/>
      <c r="F124" s="8"/>
      <c r="I124" s="7"/>
      <c r="J124" s="7"/>
      <c r="K124" s="7"/>
      <c r="L124" s="7"/>
    </row>
    <row r="125" spans="2:13" s="3" customFormat="1" ht="12.75" x14ac:dyDescent="0.2">
      <c r="B125" s="7"/>
      <c r="C125" s="7"/>
      <c r="F125" s="8"/>
      <c r="I125" s="7"/>
      <c r="J125" s="7"/>
      <c r="K125" s="7"/>
      <c r="L125" s="7"/>
    </row>
    <row r="126" spans="2:13" s="3" customFormat="1" ht="12.75" x14ac:dyDescent="0.2">
      <c r="B126" s="7"/>
      <c r="C126" s="7"/>
      <c r="F126" s="8"/>
      <c r="I126" s="7"/>
      <c r="J126" s="7"/>
      <c r="K126" s="7"/>
      <c r="L126" s="7"/>
    </row>
    <row r="127" spans="2:13" s="3" customFormat="1" ht="12.75" x14ac:dyDescent="0.2">
      <c r="B127" s="7"/>
      <c r="C127" s="7"/>
      <c r="F127" s="8"/>
      <c r="I127" s="7"/>
      <c r="J127" s="7"/>
      <c r="K127" s="7"/>
      <c r="L127" s="7"/>
    </row>
    <row r="128" spans="2:13"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sheetData>
  <mergeCells count="3">
    <mergeCell ref="B2:C9"/>
    <mergeCell ref="F2:G9"/>
    <mergeCell ref="H2:S9"/>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AFBF-ADD6-4BE4-8D61-291EC759A315}">
  <dimension ref="B2:S377"/>
  <sheetViews>
    <sheetView zoomScale="80" zoomScaleNormal="80" workbookViewId="0">
      <pane ySplit="12" topLeftCell="A13" activePane="bottomLeft" state="frozen"/>
      <selection pane="bottomLeft" activeCell="F21" sqref="F21"/>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493</v>
      </c>
      <c r="F2" s="91"/>
      <c r="G2" s="133"/>
      <c r="H2" s="121" t="s">
        <v>494</v>
      </c>
      <c r="I2" s="75"/>
      <c r="J2" s="75"/>
      <c r="K2" s="75"/>
      <c r="L2" s="75"/>
      <c r="M2" s="75"/>
      <c r="N2" s="75"/>
      <c r="O2" s="75"/>
      <c r="P2" s="75"/>
      <c r="Q2" s="75"/>
      <c r="R2" s="75"/>
      <c r="S2" s="75"/>
    </row>
    <row r="3" spans="2:19" s="3" customFormat="1" ht="14.25" customHeight="1" x14ac:dyDescent="0.2">
      <c r="B3" s="93"/>
      <c r="C3" s="94"/>
      <c r="D3" s="1" t="s">
        <v>199</v>
      </c>
      <c r="E3" s="4">
        <v>50</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1992</v>
      </c>
      <c r="F5" s="93"/>
      <c r="G5" s="134"/>
      <c r="H5" s="122"/>
      <c r="I5" s="77"/>
      <c r="J5" s="77"/>
      <c r="K5" s="77"/>
      <c r="L5" s="77"/>
      <c r="M5" s="77"/>
      <c r="N5" s="77"/>
      <c r="O5" s="77"/>
      <c r="P5" s="77"/>
      <c r="Q5" s="77"/>
      <c r="R5" s="77"/>
      <c r="S5" s="77"/>
    </row>
    <row r="6" spans="2:19" s="3" customFormat="1" ht="14.25" customHeight="1" x14ac:dyDescent="0.2">
      <c r="B6" s="93"/>
      <c r="C6" s="94"/>
      <c r="D6" s="1" t="s">
        <v>204</v>
      </c>
      <c r="E6" s="6">
        <v>997</v>
      </c>
      <c r="F6" s="93"/>
      <c r="G6" s="134"/>
      <c r="H6" s="122"/>
      <c r="I6" s="77"/>
      <c r="J6" s="77"/>
      <c r="K6" s="77"/>
      <c r="L6" s="77"/>
      <c r="M6" s="77"/>
      <c r="N6" s="77"/>
      <c r="O6" s="77"/>
      <c r="P6" s="77"/>
      <c r="Q6" s="77"/>
      <c r="R6" s="77"/>
      <c r="S6" s="77"/>
    </row>
    <row r="7" spans="2:19" s="3" customFormat="1" ht="14.25" customHeight="1" x14ac:dyDescent="0.2">
      <c r="B7" s="93"/>
      <c r="C7" s="94"/>
      <c r="D7" s="1" t="s">
        <v>205</v>
      </c>
      <c r="E7" s="5">
        <v>20</v>
      </c>
      <c r="F7" s="93"/>
      <c r="G7" s="134"/>
      <c r="H7" s="122"/>
      <c r="I7" s="77"/>
      <c r="J7" s="77"/>
      <c r="K7" s="77"/>
      <c r="L7" s="77"/>
      <c r="M7" s="77"/>
      <c r="N7" s="77"/>
      <c r="O7" s="77"/>
      <c r="P7" s="77"/>
      <c r="Q7" s="77"/>
      <c r="R7" s="77"/>
      <c r="S7" s="77"/>
    </row>
    <row r="8" spans="2:19" s="3" customFormat="1" ht="14.25" customHeight="1" x14ac:dyDescent="0.2">
      <c r="B8" s="93"/>
      <c r="C8" s="94"/>
      <c r="D8" s="1" t="s">
        <v>206</v>
      </c>
      <c r="E8" s="2" t="s">
        <v>495</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343</v>
      </c>
      <c r="C13" s="12" t="s">
        <v>437</v>
      </c>
      <c r="D13" s="14" t="s">
        <v>240</v>
      </c>
      <c r="E13" s="14" t="s">
        <v>438</v>
      </c>
      <c r="F13" s="12" t="s">
        <v>242</v>
      </c>
      <c r="G13" s="15" t="s">
        <v>496</v>
      </c>
      <c r="H13" s="14" t="s">
        <v>227</v>
      </c>
      <c r="I13" s="12">
        <v>2</v>
      </c>
      <c r="J13" s="12" t="s">
        <v>245</v>
      </c>
      <c r="K13" s="59" t="s">
        <v>830</v>
      </c>
      <c r="L13" s="59">
        <v>0</v>
      </c>
      <c r="M13" s="60" t="s">
        <v>831</v>
      </c>
      <c r="N13" s="12" t="s">
        <v>12</v>
      </c>
      <c r="O13" s="58">
        <v>0</v>
      </c>
      <c r="P13" s="58">
        <v>0</v>
      </c>
      <c r="Q13" s="58">
        <v>0</v>
      </c>
      <c r="R13" s="58">
        <v>0</v>
      </c>
      <c r="S13" s="20">
        <f t="shared" ref="S13:S30" si="0">SUM(O13:R13)</f>
        <v>0</v>
      </c>
    </row>
    <row r="14" spans="2:19" s="3" customFormat="1" ht="30" customHeight="1" x14ac:dyDescent="0.2">
      <c r="B14" s="12" t="s">
        <v>249</v>
      </c>
      <c r="C14" s="12" t="s">
        <v>250</v>
      </c>
      <c r="D14" s="14" t="s">
        <v>251</v>
      </c>
      <c r="E14" s="60" t="s">
        <v>835</v>
      </c>
      <c r="F14" s="12" t="s">
        <v>242</v>
      </c>
      <c r="G14" s="15" t="s">
        <v>252</v>
      </c>
      <c r="H14" s="14" t="s">
        <v>253</v>
      </c>
      <c r="I14" s="59">
        <v>7</v>
      </c>
      <c r="J14" s="59" t="s">
        <v>245</v>
      </c>
      <c r="K14" s="12">
        <v>2023</v>
      </c>
      <c r="L14" s="12">
        <v>1</v>
      </c>
      <c r="M14" s="60" t="s">
        <v>836</v>
      </c>
      <c r="N14" s="12" t="s">
        <v>12</v>
      </c>
      <c r="O14" s="58">
        <v>0</v>
      </c>
      <c r="P14" s="58">
        <v>0</v>
      </c>
      <c r="Q14" s="58">
        <v>0</v>
      </c>
      <c r="R14" s="58">
        <v>0</v>
      </c>
      <c r="S14" s="20">
        <f t="shared" si="0"/>
        <v>0</v>
      </c>
    </row>
    <row r="15" spans="2:19" s="3" customFormat="1" ht="30" customHeight="1" x14ac:dyDescent="0.2">
      <c r="B15" s="12" t="s">
        <v>254</v>
      </c>
      <c r="C15" s="12">
        <v>551202</v>
      </c>
      <c r="D15" s="14" t="s">
        <v>497</v>
      </c>
      <c r="E15" s="14" t="s">
        <v>256</v>
      </c>
      <c r="F15" s="12" t="s">
        <v>242</v>
      </c>
      <c r="G15" s="15" t="s">
        <v>257</v>
      </c>
      <c r="H15" s="14" t="s">
        <v>244</v>
      </c>
      <c r="I15" s="12">
        <v>3</v>
      </c>
      <c r="J15" s="12" t="s">
        <v>245</v>
      </c>
      <c r="K15" s="12">
        <v>2023</v>
      </c>
      <c r="L15" s="12">
        <v>1</v>
      </c>
      <c r="M15" s="14" t="s">
        <v>258</v>
      </c>
      <c r="N15" s="12" t="s">
        <v>12</v>
      </c>
      <c r="O15" s="58">
        <v>0</v>
      </c>
      <c r="P15" s="58">
        <v>0</v>
      </c>
      <c r="Q15" s="58">
        <v>0</v>
      </c>
      <c r="R15" s="58">
        <v>0</v>
      </c>
      <c r="S15" s="20">
        <f t="shared" si="0"/>
        <v>0</v>
      </c>
    </row>
    <row r="16" spans="2:19" s="3" customFormat="1" ht="30" customHeight="1" x14ac:dyDescent="0.2">
      <c r="B16" s="12" t="s">
        <v>254</v>
      </c>
      <c r="C16" s="12">
        <v>551202</v>
      </c>
      <c r="D16" s="14" t="s">
        <v>497</v>
      </c>
      <c r="E16" s="14" t="s">
        <v>256</v>
      </c>
      <c r="F16" s="12" t="s">
        <v>242</v>
      </c>
      <c r="G16" s="15" t="s">
        <v>257</v>
      </c>
      <c r="H16" s="14" t="s">
        <v>227</v>
      </c>
      <c r="I16" s="12">
        <v>3</v>
      </c>
      <c r="J16" s="12" t="s">
        <v>245</v>
      </c>
      <c r="K16" s="12">
        <v>2023</v>
      </c>
      <c r="L16" s="12">
        <v>1</v>
      </c>
      <c r="M16" s="14" t="s">
        <v>229</v>
      </c>
      <c r="N16" s="12" t="s">
        <v>12</v>
      </c>
      <c r="O16" s="58">
        <v>0</v>
      </c>
      <c r="P16" s="58">
        <v>0</v>
      </c>
      <c r="Q16" s="58">
        <v>0</v>
      </c>
      <c r="R16" s="58">
        <v>0</v>
      </c>
      <c r="S16" s="20">
        <f t="shared" si="0"/>
        <v>0</v>
      </c>
    </row>
    <row r="17" spans="2:19" s="3" customFormat="1" ht="30" customHeight="1" x14ac:dyDescent="0.2">
      <c r="B17" s="12">
        <v>57</v>
      </c>
      <c r="C17" s="12">
        <v>576130</v>
      </c>
      <c r="D17" s="14" t="s">
        <v>454</v>
      </c>
      <c r="E17" s="14" t="s">
        <v>455</v>
      </c>
      <c r="F17" s="12" t="s">
        <v>242</v>
      </c>
      <c r="G17" s="15" t="s">
        <v>826</v>
      </c>
      <c r="H17" s="14" t="s">
        <v>227</v>
      </c>
      <c r="I17" s="12">
        <v>1</v>
      </c>
      <c r="J17" s="12" t="s">
        <v>245</v>
      </c>
      <c r="K17" s="12">
        <v>2023</v>
      </c>
      <c r="L17" s="12">
        <v>1</v>
      </c>
      <c r="M17" s="14" t="s">
        <v>229</v>
      </c>
      <c r="N17" s="12" t="s">
        <v>12</v>
      </c>
      <c r="O17" s="58">
        <v>0</v>
      </c>
      <c r="P17" s="58">
        <v>0</v>
      </c>
      <c r="Q17" s="58">
        <v>0</v>
      </c>
      <c r="R17" s="58">
        <v>0</v>
      </c>
      <c r="S17" s="20">
        <f t="shared" ref="S17:S27" si="1">SUM(O17:R17)</f>
        <v>0</v>
      </c>
    </row>
    <row r="18" spans="2:19" s="3" customFormat="1" ht="30" customHeight="1" x14ac:dyDescent="0.2">
      <c r="B18" s="12">
        <v>57</v>
      </c>
      <c r="C18" s="12">
        <v>576130</v>
      </c>
      <c r="D18" s="14" t="s">
        <v>454</v>
      </c>
      <c r="E18" s="14" t="s">
        <v>455</v>
      </c>
      <c r="F18" s="12" t="s">
        <v>242</v>
      </c>
      <c r="G18" s="15" t="s">
        <v>826</v>
      </c>
      <c r="H18" s="14" t="s">
        <v>265</v>
      </c>
      <c r="I18" s="12">
        <v>1</v>
      </c>
      <c r="J18" s="12" t="s">
        <v>245</v>
      </c>
      <c r="K18" s="12">
        <v>2023</v>
      </c>
      <c r="L18" s="12">
        <v>1</v>
      </c>
      <c r="M18" s="14" t="s">
        <v>267</v>
      </c>
      <c r="N18" s="12" t="s">
        <v>12</v>
      </c>
      <c r="O18" s="58">
        <v>0</v>
      </c>
      <c r="P18" s="58">
        <v>0</v>
      </c>
      <c r="Q18" s="58">
        <v>0</v>
      </c>
      <c r="R18" s="58">
        <v>0</v>
      </c>
      <c r="S18" s="20">
        <f t="shared" si="1"/>
        <v>0</v>
      </c>
    </row>
    <row r="19" spans="2:19" s="3" customFormat="1" ht="30" customHeight="1" x14ac:dyDescent="0.2">
      <c r="B19" s="12">
        <v>57</v>
      </c>
      <c r="C19" s="12">
        <v>577121</v>
      </c>
      <c r="D19" s="14" t="s">
        <v>263</v>
      </c>
      <c r="E19" s="14" t="s">
        <v>498</v>
      </c>
      <c r="F19" s="12" t="s">
        <v>242</v>
      </c>
      <c r="G19" s="15" t="s">
        <v>252</v>
      </c>
      <c r="H19" s="14" t="s">
        <v>227</v>
      </c>
      <c r="I19" s="12">
        <v>1</v>
      </c>
      <c r="J19" s="12" t="s">
        <v>245</v>
      </c>
      <c r="K19" s="12">
        <v>2023</v>
      </c>
      <c r="L19" s="12">
        <v>1</v>
      </c>
      <c r="M19" s="14" t="s">
        <v>229</v>
      </c>
      <c r="N19" s="12" t="s">
        <v>12</v>
      </c>
      <c r="O19" s="58">
        <v>0</v>
      </c>
      <c r="P19" s="58">
        <v>0</v>
      </c>
      <c r="Q19" s="58">
        <v>0</v>
      </c>
      <c r="R19" s="58">
        <v>0</v>
      </c>
      <c r="S19" s="20">
        <f t="shared" si="1"/>
        <v>0</v>
      </c>
    </row>
    <row r="20" spans="2:19" s="3" customFormat="1" ht="30" customHeight="1" x14ac:dyDescent="0.2">
      <c r="B20" s="12">
        <v>57</v>
      </c>
      <c r="C20" s="12">
        <v>577121</v>
      </c>
      <c r="D20" s="14" t="s">
        <v>263</v>
      </c>
      <c r="E20" s="14" t="s">
        <v>498</v>
      </c>
      <c r="F20" s="12" t="s">
        <v>242</v>
      </c>
      <c r="G20" s="15" t="s">
        <v>252</v>
      </c>
      <c r="H20" s="14" t="s">
        <v>265</v>
      </c>
      <c r="I20" s="12">
        <v>1</v>
      </c>
      <c r="J20" s="12" t="s">
        <v>245</v>
      </c>
      <c r="K20" s="12">
        <v>2023</v>
      </c>
      <c r="L20" s="12">
        <v>1</v>
      </c>
      <c r="M20" s="14" t="s">
        <v>266</v>
      </c>
      <c r="N20" s="12" t="s">
        <v>12</v>
      </c>
      <c r="O20" s="58">
        <v>0</v>
      </c>
      <c r="P20" s="58">
        <v>0</v>
      </c>
      <c r="Q20" s="58">
        <v>0</v>
      </c>
      <c r="R20" s="58">
        <v>0</v>
      </c>
      <c r="S20" s="20">
        <f t="shared" si="1"/>
        <v>0</v>
      </c>
    </row>
    <row r="21" spans="2:19" s="3" customFormat="1" ht="30" customHeight="1" x14ac:dyDescent="0.2">
      <c r="B21" s="12">
        <v>57</v>
      </c>
      <c r="C21" s="12">
        <v>577121</v>
      </c>
      <c r="D21" s="14" t="s">
        <v>263</v>
      </c>
      <c r="E21" s="14" t="s">
        <v>498</v>
      </c>
      <c r="F21" s="12" t="s">
        <v>242</v>
      </c>
      <c r="G21" s="15" t="s">
        <v>252</v>
      </c>
      <c r="H21" s="14" t="s">
        <v>265</v>
      </c>
      <c r="I21" s="12">
        <v>1</v>
      </c>
      <c r="J21" s="12" t="s">
        <v>245</v>
      </c>
      <c r="K21" s="12">
        <v>2023</v>
      </c>
      <c r="L21" s="12">
        <v>1</v>
      </c>
      <c r="M21" s="14" t="s">
        <v>267</v>
      </c>
      <c r="N21" s="12" t="s">
        <v>12</v>
      </c>
      <c r="O21" s="58">
        <v>0</v>
      </c>
      <c r="P21" s="58">
        <v>0</v>
      </c>
      <c r="Q21" s="58">
        <v>0</v>
      </c>
      <c r="R21" s="58">
        <v>0</v>
      </c>
      <c r="S21" s="20">
        <f t="shared" si="1"/>
        <v>0</v>
      </c>
    </row>
    <row r="22" spans="2:19" s="3" customFormat="1" ht="30" customHeight="1" x14ac:dyDescent="0.2">
      <c r="B22" s="12" t="s">
        <v>268</v>
      </c>
      <c r="C22" s="12" t="s">
        <v>269</v>
      </c>
      <c r="D22" s="14" t="s">
        <v>270</v>
      </c>
      <c r="E22" s="14" t="s">
        <v>271</v>
      </c>
      <c r="F22" s="12" t="s">
        <v>272</v>
      </c>
      <c r="G22" s="15" t="s">
        <v>252</v>
      </c>
      <c r="H22" s="14" t="s">
        <v>233</v>
      </c>
      <c r="I22" s="12">
        <v>997</v>
      </c>
      <c r="J22" s="12" t="s">
        <v>273</v>
      </c>
      <c r="K22" s="12">
        <v>2024</v>
      </c>
      <c r="L22" s="12">
        <v>3.5</v>
      </c>
      <c r="M22" s="14" t="s">
        <v>274</v>
      </c>
      <c r="N22" s="12" t="s">
        <v>12</v>
      </c>
      <c r="O22" s="58">
        <v>0</v>
      </c>
      <c r="P22" s="58">
        <v>0</v>
      </c>
      <c r="Q22" s="58">
        <v>0</v>
      </c>
      <c r="R22" s="58">
        <v>0</v>
      </c>
      <c r="S22" s="20">
        <f t="shared" si="1"/>
        <v>0</v>
      </c>
    </row>
    <row r="23" spans="2:19" s="3" customFormat="1" ht="30" customHeight="1" x14ac:dyDescent="0.2">
      <c r="B23" s="12" t="s">
        <v>275</v>
      </c>
      <c r="C23" s="12" t="s">
        <v>276</v>
      </c>
      <c r="D23" s="14" t="s">
        <v>277</v>
      </c>
      <c r="E23" s="14" t="s">
        <v>278</v>
      </c>
      <c r="F23" s="12" t="s">
        <v>272</v>
      </c>
      <c r="G23" s="15" t="s">
        <v>252</v>
      </c>
      <c r="H23" s="14" t="s">
        <v>227</v>
      </c>
      <c r="I23" s="12">
        <v>25</v>
      </c>
      <c r="J23" s="12" t="s">
        <v>245</v>
      </c>
      <c r="K23" s="12">
        <v>2023</v>
      </c>
      <c r="L23" s="12">
        <v>1</v>
      </c>
      <c r="M23" s="14" t="s">
        <v>229</v>
      </c>
      <c r="N23" s="12" t="s">
        <v>12</v>
      </c>
      <c r="O23" s="58">
        <v>0</v>
      </c>
      <c r="P23" s="58">
        <v>0</v>
      </c>
      <c r="Q23" s="58">
        <v>0</v>
      </c>
      <c r="R23" s="58">
        <v>0</v>
      </c>
      <c r="S23" s="20">
        <f t="shared" si="1"/>
        <v>0</v>
      </c>
    </row>
    <row r="24" spans="2:19" s="3" customFormat="1" ht="30" customHeight="1" x14ac:dyDescent="0.2">
      <c r="B24" s="12">
        <v>64</v>
      </c>
      <c r="C24" s="12">
        <v>643100</v>
      </c>
      <c r="D24" s="14" t="s">
        <v>279</v>
      </c>
      <c r="E24" s="14" t="s">
        <v>426</v>
      </c>
      <c r="F24" s="12" t="s">
        <v>272</v>
      </c>
      <c r="G24" s="15" t="s">
        <v>252</v>
      </c>
      <c r="H24" s="14" t="s">
        <v>227</v>
      </c>
      <c r="I24" s="12">
        <v>34</v>
      </c>
      <c r="J24" s="12" t="s">
        <v>245</v>
      </c>
      <c r="K24" s="12">
        <v>2023</v>
      </c>
      <c r="L24" s="12">
        <v>1</v>
      </c>
      <c r="M24" s="14" t="s">
        <v>229</v>
      </c>
      <c r="N24" s="12" t="s">
        <v>12</v>
      </c>
      <c r="O24" s="58">
        <v>0</v>
      </c>
      <c r="P24" s="58">
        <v>0</v>
      </c>
      <c r="Q24" s="58">
        <v>0</v>
      </c>
      <c r="R24" s="58">
        <v>0</v>
      </c>
      <c r="S24" s="20">
        <f t="shared" si="1"/>
        <v>0</v>
      </c>
    </row>
    <row r="25" spans="2:19" s="3" customFormat="1" ht="30" customHeight="1" x14ac:dyDescent="0.2">
      <c r="B25" s="12" t="s">
        <v>286</v>
      </c>
      <c r="C25" s="12" t="s">
        <v>287</v>
      </c>
      <c r="D25" s="14" t="s">
        <v>288</v>
      </c>
      <c r="E25" s="14" t="s">
        <v>289</v>
      </c>
      <c r="F25" s="12" t="s">
        <v>225</v>
      </c>
      <c r="G25" s="15" t="s">
        <v>252</v>
      </c>
      <c r="H25" s="14" t="s">
        <v>253</v>
      </c>
      <c r="I25" s="12">
        <v>997</v>
      </c>
      <c r="J25" s="12" t="s">
        <v>273</v>
      </c>
      <c r="K25" s="12">
        <v>2023</v>
      </c>
      <c r="L25" s="12">
        <v>2</v>
      </c>
      <c r="M25" s="14" t="s">
        <v>290</v>
      </c>
      <c r="N25" s="12" t="s">
        <v>12</v>
      </c>
      <c r="O25" s="58">
        <v>0</v>
      </c>
      <c r="P25" s="58">
        <v>0</v>
      </c>
      <c r="Q25" s="58">
        <v>0</v>
      </c>
      <c r="R25" s="58">
        <v>0</v>
      </c>
      <c r="S25" s="20">
        <f t="shared" si="1"/>
        <v>0</v>
      </c>
    </row>
    <row r="26" spans="2:19" s="3" customFormat="1" ht="30" customHeight="1" x14ac:dyDescent="0.2">
      <c r="B26" s="12">
        <v>65</v>
      </c>
      <c r="C26" s="12">
        <v>651301</v>
      </c>
      <c r="D26" s="14" t="s">
        <v>291</v>
      </c>
      <c r="E26" s="14" t="s">
        <v>292</v>
      </c>
      <c r="F26" s="12" t="s">
        <v>242</v>
      </c>
      <c r="G26" s="15" t="s">
        <v>252</v>
      </c>
      <c r="H26" s="14" t="s">
        <v>253</v>
      </c>
      <c r="I26" s="12">
        <v>2</v>
      </c>
      <c r="J26" s="12" t="s">
        <v>245</v>
      </c>
      <c r="K26" s="12">
        <v>2023</v>
      </c>
      <c r="L26" s="12">
        <v>1</v>
      </c>
      <c r="M26" s="14" t="s">
        <v>293</v>
      </c>
      <c r="N26" s="12" t="s">
        <v>12</v>
      </c>
      <c r="O26" s="58">
        <v>0</v>
      </c>
      <c r="P26" s="58">
        <v>0</v>
      </c>
      <c r="Q26" s="58">
        <v>0</v>
      </c>
      <c r="R26" s="58">
        <v>0</v>
      </c>
      <c r="S26" s="20">
        <f t="shared" si="1"/>
        <v>0</v>
      </c>
    </row>
    <row r="27" spans="2:19" s="3" customFormat="1" ht="30" customHeight="1" x14ac:dyDescent="0.2">
      <c r="B27" s="12">
        <v>65</v>
      </c>
      <c r="C27" s="12">
        <v>651301</v>
      </c>
      <c r="D27" s="14" t="s">
        <v>291</v>
      </c>
      <c r="E27" s="14" t="s">
        <v>292</v>
      </c>
      <c r="F27" s="12" t="s">
        <v>242</v>
      </c>
      <c r="G27" s="15" t="s">
        <v>252</v>
      </c>
      <c r="H27" s="14" t="s">
        <v>233</v>
      </c>
      <c r="I27" s="12">
        <v>2</v>
      </c>
      <c r="J27" s="12" t="s">
        <v>245</v>
      </c>
      <c r="K27" s="12">
        <v>2025</v>
      </c>
      <c r="L27" s="12">
        <v>5</v>
      </c>
      <c r="M27" s="14" t="s">
        <v>294</v>
      </c>
      <c r="N27" s="12" t="s">
        <v>12</v>
      </c>
      <c r="O27" s="58">
        <v>0</v>
      </c>
      <c r="P27" s="58">
        <v>0</v>
      </c>
      <c r="Q27" s="58">
        <v>0</v>
      </c>
      <c r="R27" s="58">
        <v>0</v>
      </c>
      <c r="S27" s="20">
        <f t="shared" si="1"/>
        <v>0</v>
      </c>
    </row>
    <row r="28" spans="2:19" s="3" customFormat="1" ht="30" customHeight="1" x14ac:dyDescent="0.2">
      <c r="B28" s="12" t="s">
        <v>286</v>
      </c>
      <c r="C28" s="12" t="s">
        <v>295</v>
      </c>
      <c r="D28" s="14" t="s">
        <v>296</v>
      </c>
      <c r="E28" s="14" t="s">
        <v>297</v>
      </c>
      <c r="F28" s="12" t="s">
        <v>242</v>
      </c>
      <c r="G28" s="15" t="s">
        <v>252</v>
      </c>
      <c r="H28" s="14" t="s">
        <v>253</v>
      </c>
      <c r="I28" s="12">
        <v>3</v>
      </c>
      <c r="J28" s="12" t="s">
        <v>245</v>
      </c>
      <c r="K28" s="12">
        <v>2023</v>
      </c>
      <c r="L28" s="12">
        <v>1</v>
      </c>
      <c r="M28" s="14" t="s">
        <v>293</v>
      </c>
      <c r="N28" s="12" t="s">
        <v>12</v>
      </c>
      <c r="O28" s="58">
        <v>0</v>
      </c>
      <c r="P28" s="58">
        <v>0</v>
      </c>
      <c r="Q28" s="58">
        <v>0</v>
      </c>
      <c r="R28" s="58">
        <v>0</v>
      </c>
      <c r="S28" s="20">
        <f t="shared" si="0"/>
        <v>0</v>
      </c>
    </row>
    <row r="29" spans="2:19" s="3" customFormat="1" ht="30" customHeight="1" x14ac:dyDescent="0.2">
      <c r="B29" s="12" t="s">
        <v>286</v>
      </c>
      <c r="C29" s="12" t="s">
        <v>298</v>
      </c>
      <c r="D29" s="14" t="s">
        <v>299</v>
      </c>
      <c r="E29" s="22" t="s">
        <v>300</v>
      </c>
      <c r="F29" s="12" t="s">
        <v>272</v>
      </c>
      <c r="G29" s="15" t="s">
        <v>252</v>
      </c>
      <c r="H29" s="14" t="s">
        <v>227</v>
      </c>
      <c r="I29" s="59">
        <v>8</v>
      </c>
      <c r="J29" s="12" t="s">
        <v>245</v>
      </c>
      <c r="K29" s="12">
        <v>2023</v>
      </c>
      <c r="L29" s="12">
        <v>1</v>
      </c>
      <c r="M29" s="14" t="s">
        <v>301</v>
      </c>
      <c r="N29" s="12" t="s">
        <v>12</v>
      </c>
      <c r="O29" s="58">
        <v>0</v>
      </c>
      <c r="P29" s="58">
        <v>0</v>
      </c>
      <c r="Q29" s="58">
        <v>0</v>
      </c>
      <c r="R29" s="58">
        <v>0</v>
      </c>
      <c r="S29" s="20">
        <f t="shared" si="0"/>
        <v>0</v>
      </c>
    </row>
    <row r="30" spans="2:19" s="3" customFormat="1" ht="30" customHeight="1" x14ac:dyDescent="0.2">
      <c r="B30" s="12" t="s">
        <v>286</v>
      </c>
      <c r="C30" s="12" t="s">
        <v>302</v>
      </c>
      <c r="D30" s="14" t="s">
        <v>303</v>
      </c>
      <c r="E30" s="14" t="s">
        <v>304</v>
      </c>
      <c r="F30" s="12" t="s">
        <v>272</v>
      </c>
      <c r="G30" s="15" t="s">
        <v>252</v>
      </c>
      <c r="H30" s="14" t="s">
        <v>227</v>
      </c>
      <c r="I30" s="12">
        <v>8</v>
      </c>
      <c r="J30" s="12" t="s">
        <v>245</v>
      </c>
      <c r="K30" s="12">
        <v>2023</v>
      </c>
      <c r="L30" s="12">
        <v>1</v>
      </c>
      <c r="M30" s="14" t="s">
        <v>305</v>
      </c>
      <c r="N30" s="12" t="s">
        <v>12</v>
      </c>
      <c r="O30" s="58">
        <v>0</v>
      </c>
      <c r="P30" s="58">
        <v>0</v>
      </c>
      <c r="Q30" s="58">
        <v>0</v>
      </c>
      <c r="R30" s="58">
        <v>0</v>
      </c>
      <c r="S30" s="20">
        <f t="shared" si="0"/>
        <v>0</v>
      </c>
    </row>
    <row r="31" spans="2:19" s="3" customFormat="1" ht="30" customHeight="1" x14ac:dyDescent="0.2">
      <c r="B31" s="7"/>
      <c r="C31" s="7"/>
      <c r="D31" s="7"/>
      <c r="E31" s="7"/>
      <c r="F31" s="7"/>
      <c r="G31" s="7"/>
      <c r="H31" s="7"/>
      <c r="I31" s="7"/>
      <c r="J31" s="7"/>
      <c r="K31" s="7"/>
      <c r="L31" s="7"/>
      <c r="M31" s="7"/>
      <c r="N31" s="11" t="s">
        <v>315</v>
      </c>
      <c r="O31" s="20">
        <f>SUM(O13:O30)</f>
        <v>0</v>
      </c>
      <c r="P31" s="20">
        <f>SUM(P13:P30)</f>
        <v>0</v>
      </c>
      <c r="Q31" s="20">
        <f>SUM(Q13:Q30)</f>
        <v>0</v>
      </c>
      <c r="R31" s="20">
        <f>SUM(R13:R30)</f>
        <v>0</v>
      </c>
      <c r="S31" s="20">
        <f>SUM(S13:S30)</f>
        <v>0</v>
      </c>
    </row>
    <row r="32" spans="2:19" s="3" customFormat="1" ht="12.75" x14ac:dyDescent="0.2">
      <c r="B32" s="7"/>
      <c r="C32" s="7"/>
      <c r="D32" s="8"/>
      <c r="E32" s="8"/>
      <c r="F32" s="8"/>
      <c r="G32" s="8"/>
      <c r="H32" s="8"/>
      <c r="I32" s="8"/>
      <c r="J32" s="8"/>
      <c r="K32" s="8"/>
      <c r="L32" s="8"/>
      <c r="M32" s="8"/>
    </row>
    <row r="33" spans="2:14" s="3" customFormat="1" ht="12.75" x14ac:dyDescent="0.2">
      <c r="B33" s="7"/>
      <c r="C33" s="7"/>
      <c r="D33" s="8"/>
      <c r="E33" s="8"/>
      <c r="F33" s="8"/>
      <c r="G33" s="8"/>
      <c r="H33" s="8"/>
      <c r="I33" s="8"/>
      <c r="J33" s="8"/>
      <c r="K33" s="8"/>
      <c r="L33" s="8"/>
      <c r="M33" s="8"/>
      <c r="N33" s="21" t="s">
        <v>821</v>
      </c>
    </row>
    <row r="36" spans="2:14" s="3" customFormat="1" ht="12.75" x14ac:dyDescent="0.2">
      <c r="B36" s="7"/>
      <c r="C36" s="7"/>
      <c r="D36" s="8"/>
      <c r="E36" s="8"/>
      <c r="F36" s="8"/>
      <c r="G36" s="8"/>
      <c r="H36" s="8"/>
      <c r="I36" s="8"/>
      <c r="J36" s="8"/>
      <c r="K36" s="8"/>
      <c r="L36" s="8"/>
      <c r="M36" s="8"/>
    </row>
    <row r="37" spans="2:14" s="3" customFormat="1" ht="12.75" x14ac:dyDescent="0.2">
      <c r="B37" s="7"/>
      <c r="C37" s="7"/>
      <c r="D37" s="8"/>
      <c r="E37" s="8"/>
      <c r="F37" s="8"/>
      <c r="G37" s="8"/>
      <c r="H37" s="8"/>
      <c r="I37" s="8"/>
      <c r="J37" s="8"/>
      <c r="K37" s="8"/>
      <c r="L37" s="8"/>
      <c r="M37" s="8"/>
    </row>
    <row r="38" spans="2:14" s="3" customFormat="1" ht="12.75" x14ac:dyDescent="0.2">
      <c r="B38" s="7"/>
      <c r="C38" s="7"/>
      <c r="D38" s="8"/>
      <c r="E38" s="8"/>
      <c r="F38" s="8"/>
      <c r="G38" s="8"/>
      <c r="H38" s="8"/>
      <c r="I38" s="8"/>
      <c r="J38" s="8"/>
      <c r="K38" s="8"/>
      <c r="L38" s="8"/>
      <c r="M38" s="8"/>
    </row>
    <row r="39" spans="2:14" s="3" customFormat="1" ht="12.75" x14ac:dyDescent="0.2">
      <c r="B39" s="7"/>
      <c r="C39" s="7"/>
      <c r="D39" s="8"/>
      <c r="E39" s="8"/>
      <c r="F39" s="8"/>
      <c r="G39" s="8"/>
      <c r="H39" s="8"/>
      <c r="I39" s="8"/>
      <c r="J39" s="8"/>
      <c r="K39" s="8"/>
      <c r="L39" s="8"/>
      <c r="M39" s="8"/>
    </row>
    <row r="40" spans="2:14" s="3" customFormat="1" ht="12.75" x14ac:dyDescent="0.2">
      <c r="B40" s="7"/>
      <c r="C40" s="7"/>
      <c r="D40" s="8"/>
      <c r="E40" s="8"/>
      <c r="F40" s="8"/>
      <c r="G40" s="8"/>
      <c r="H40" s="8"/>
      <c r="I40" s="8"/>
      <c r="J40" s="8"/>
      <c r="K40" s="8"/>
      <c r="L40" s="8"/>
      <c r="M40" s="8"/>
    </row>
    <row r="41" spans="2:14" s="3" customFormat="1" ht="12.75" x14ac:dyDescent="0.2">
      <c r="B41" s="7"/>
      <c r="C41" s="7"/>
      <c r="D41" s="8"/>
      <c r="E41" s="8"/>
      <c r="F41" s="8"/>
      <c r="G41" s="8"/>
      <c r="H41" s="8"/>
      <c r="I41" s="8"/>
      <c r="J41" s="8"/>
      <c r="K41" s="8"/>
      <c r="L41" s="8"/>
      <c r="M41" s="8"/>
    </row>
    <row r="42" spans="2:14" s="3" customFormat="1" ht="12.75" x14ac:dyDescent="0.2">
      <c r="B42" s="7"/>
      <c r="C42" s="7"/>
      <c r="D42" s="8"/>
      <c r="E42" s="8"/>
      <c r="F42" s="8"/>
      <c r="G42" s="8"/>
      <c r="H42" s="8"/>
      <c r="I42" s="8"/>
      <c r="J42" s="8"/>
      <c r="K42" s="8"/>
      <c r="L42" s="8"/>
      <c r="M42" s="8"/>
    </row>
    <row r="43" spans="2:14" s="3" customFormat="1" ht="12.75" x14ac:dyDescent="0.2">
      <c r="B43" s="7"/>
      <c r="C43" s="7"/>
      <c r="D43" s="8"/>
      <c r="E43" s="8"/>
      <c r="F43" s="8"/>
      <c r="G43" s="8"/>
      <c r="H43" s="8"/>
      <c r="I43" s="8"/>
      <c r="J43" s="8"/>
      <c r="K43" s="8"/>
      <c r="L43" s="8"/>
      <c r="M43" s="8"/>
    </row>
    <row r="44" spans="2:14" s="3" customFormat="1" ht="12.75" x14ac:dyDescent="0.2">
      <c r="B44" s="7"/>
      <c r="C44" s="7"/>
      <c r="D44" s="8"/>
      <c r="E44" s="8"/>
      <c r="F44" s="8"/>
      <c r="G44" s="8"/>
      <c r="H44" s="8"/>
      <c r="I44" s="8"/>
      <c r="J44" s="8"/>
      <c r="K44" s="8"/>
      <c r="L44" s="8"/>
      <c r="M44" s="8"/>
    </row>
    <row r="45" spans="2:14" s="3" customFormat="1" ht="12.75" x14ac:dyDescent="0.2">
      <c r="B45" s="7"/>
      <c r="C45" s="7"/>
      <c r="D45" s="8"/>
      <c r="E45" s="8"/>
      <c r="F45" s="8"/>
      <c r="G45" s="8"/>
      <c r="H45" s="8"/>
      <c r="I45" s="8"/>
      <c r="J45" s="8"/>
      <c r="K45" s="8"/>
      <c r="L45" s="8"/>
      <c r="M45" s="8"/>
    </row>
    <row r="46" spans="2:14" s="3" customFormat="1" ht="12.75" x14ac:dyDescent="0.2">
      <c r="B46" s="7"/>
      <c r="C46" s="7"/>
      <c r="D46" s="8"/>
      <c r="E46" s="8"/>
      <c r="F46" s="8"/>
      <c r="G46" s="8"/>
      <c r="H46" s="8"/>
      <c r="I46" s="8"/>
      <c r="J46" s="8"/>
      <c r="K46" s="8"/>
      <c r="L46" s="8"/>
      <c r="M46" s="8"/>
    </row>
    <row r="47" spans="2:14" s="3" customFormat="1" ht="12.75" x14ac:dyDescent="0.2">
      <c r="B47" s="7"/>
      <c r="C47" s="7"/>
      <c r="D47" s="8"/>
      <c r="E47" s="8"/>
      <c r="F47" s="8"/>
      <c r="G47" s="8"/>
      <c r="H47" s="8"/>
      <c r="I47" s="8"/>
      <c r="J47" s="8"/>
      <c r="K47" s="8"/>
      <c r="L47" s="8"/>
      <c r="M47" s="8"/>
    </row>
    <row r="48" spans="2:14"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D168" s="8"/>
      <c r="E168" s="8"/>
      <c r="F168" s="8"/>
      <c r="G168" s="8"/>
      <c r="H168" s="8"/>
      <c r="I168" s="8"/>
      <c r="J168" s="8"/>
      <c r="K168" s="8"/>
      <c r="L168" s="8"/>
      <c r="M168" s="8"/>
    </row>
    <row r="169" spans="2:13" s="3" customFormat="1" ht="12.75" x14ac:dyDescent="0.2">
      <c r="B169" s="7"/>
      <c r="C169" s="7"/>
      <c r="D169" s="8"/>
      <c r="E169" s="8"/>
      <c r="F169" s="8"/>
      <c r="G169" s="8"/>
      <c r="H169" s="8"/>
      <c r="I169" s="8"/>
      <c r="J169" s="8"/>
      <c r="K169" s="8"/>
      <c r="L169" s="8"/>
      <c r="M169" s="8"/>
    </row>
    <row r="170" spans="2:13" s="3" customFormat="1" ht="12.75" x14ac:dyDescent="0.2">
      <c r="B170" s="7"/>
      <c r="C170" s="7"/>
      <c r="D170" s="8"/>
      <c r="E170" s="8"/>
      <c r="F170" s="8"/>
      <c r="G170" s="8"/>
      <c r="H170" s="8"/>
      <c r="I170" s="8"/>
      <c r="J170" s="8"/>
      <c r="K170" s="8"/>
      <c r="L170" s="8"/>
      <c r="M170" s="8"/>
    </row>
    <row r="171" spans="2:13" s="3" customFormat="1" ht="12.75" x14ac:dyDescent="0.2">
      <c r="B171" s="7"/>
      <c r="C171" s="7"/>
      <c r="D171" s="8"/>
      <c r="E171" s="8"/>
      <c r="F171" s="8"/>
      <c r="G171" s="8"/>
      <c r="H171" s="8"/>
      <c r="I171" s="8"/>
      <c r="J171" s="8"/>
      <c r="K171" s="8"/>
      <c r="L171" s="8"/>
      <c r="M171" s="8"/>
    </row>
    <row r="172" spans="2:13" s="3" customFormat="1" ht="12.75" x14ac:dyDescent="0.2">
      <c r="B172" s="7"/>
      <c r="C172" s="7"/>
      <c r="D172" s="8"/>
      <c r="E172" s="8"/>
      <c r="F172" s="8"/>
      <c r="G172" s="8"/>
      <c r="H172" s="8"/>
      <c r="I172" s="8"/>
      <c r="J172" s="8"/>
      <c r="K172" s="8"/>
      <c r="L172" s="8"/>
      <c r="M172" s="8"/>
    </row>
    <row r="173" spans="2:13" s="3" customFormat="1" ht="12.75" x14ac:dyDescent="0.2">
      <c r="B173" s="7"/>
      <c r="C173" s="7"/>
      <c r="D173" s="8"/>
      <c r="E173" s="8"/>
      <c r="F173" s="8"/>
      <c r="G173" s="8"/>
      <c r="H173" s="8"/>
      <c r="I173" s="8"/>
      <c r="J173" s="8"/>
      <c r="K173" s="8"/>
      <c r="L173" s="8"/>
      <c r="M173" s="8"/>
    </row>
    <row r="174" spans="2:13" s="3" customFormat="1" ht="12.75" x14ac:dyDescent="0.2">
      <c r="B174" s="7"/>
      <c r="C174" s="7"/>
      <c r="D174" s="8"/>
      <c r="E174" s="8"/>
      <c r="F174" s="8"/>
      <c r="G174" s="8"/>
      <c r="H174" s="8"/>
      <c r="I174" s="8"/>
      <c r="J174" s="8"/>
      <c r="K174" s="8"/>
      <c r="L174" s="8"/>
      <c r="M174" s="8"/>
    </row>
    <row r="175" spans="2:13" s="3" customFormat="1" ht="12.75" x14ac:dyDescent="0.2">
      <c r="B175" s="7"/>
      <c r="C175" s="7"/>
      <c r="D175" s="8"/>
      <c r="E175" s="8"/>
      <c r="F175" s="8"/>
      <c r="G175" s="8"/>
      <c r="H175" s="8"/>
      <c r="I175" s="8"/>
      <c r="J175" s="8"/>
      <c r="K175" s="8"/>
      <c r="L175" s="8"/>
      <c r="M175" s="8"/>
    </row>
    <row r="176" spans="2:13" s="3" customFormat="1" ht="12.75" x14ac:dyDescent="0.2">
      <c r="B176" s="7"/>
      <c r="C176" s="7"/>
      <c r="D176" s="8"/>
      <c r="E176" s="8"/>
      <c r="F176" s="8"/>
      <c r="G176" s="8"/>
      <c r="H176" s="8"/>
      <c r="I176" s="8"/>
      <c r="J176" s="8"/>
      <c r="K176" s="8"/>
      <c r="L176" s="8"/>
      <c r="M176" s="8"/>
    </row>
    <row r="177" spans="2:13" s="3" customFormat="1" ht="12.75" x14ac:dyDescent="0.2">
      <c r="B177" s="7"/>
      <c r="C177" s="7"/>
      <c r="D177" s="8"/>
      <c r="E177" s="8"/>
      <c r="F177" s="8"/>
      <c r="G177" s="8"/>
      <c r="H177" s="8"/>
      <c r="I177" s="8"/>
      <c r="J177" s="8"/>
      <c r="K177" s="8"/>
      <c r="L177" s="8"/>
      <c r="M177" s="8"/>
    </row>
    <row r="178" spans="2:13" s="3" customFormat="1" ht="12.75" x14ac:dyDescent="0.2">
      <c r="B178" s="7"/>
      <c r="C178" s="7"/>
      <c r="D178" s="8"/>
      <c r="E178" s="8"/>
      <c r="F178" s="8"/>
      <c r="G178" s="8"/>
      <c r="H178" s="8"/>
      <c r="I178" s="8"/>
      <c r="J178" s="8"/>
      <c r="K178" s="8"/>
      <c r="L178" s="8"/>
      <c r="M178" s="8"/>
    </row>
    <row r="179" spans="2:13" s="3" customFormat="1" ht="12.75" x14ac:dyDescent="0.2">
      <c r="B179" s="7"/>
      <c r="C179" s="7"/>
      <c r="D179" s="8"/>
      <c r="E179" s="8"/>
      <c r="F179" s="8"/>
      <c r="G179" s="8"/>
      <c r="H179" s="8"/>
      <c r="I179" s="8"/>
      <c r="J179" s="8"/>
      <c r="K179" s="8"/>
      <c r="L179" s="8"/>
      <c r="M179" s="8"/>
    </row>
    <row r="180" spans="2:13" s="3" customFormat="1" ht="12.75" x14ac:dyDescent="0.2">
      <c r="B180" s="7"/>
      <c r="C180" s="7"/>
      <c r="D180" s="8"/>
      <c r="E180" s="8"/>
      <c r="F180" s="8"/>
      <c r="G180" s="8"/>
      <c r="H180" s="8"/>
      <c r="I180" s="8"/>
      <c r="J180" s="8"/>
      <c r="K180" s="8"/>
      <c r="L180" s="8"/>
      <c r="M180" s="8"/>
    </row>
    <row r="181" spans="2:13" s="3" customFormat="1" ht="12.75" x14ac:dyDescent="0.2">
      <c r="B181" s="7"/>
      <c r="C181" s="7"/>
      <c r="D181" s="8"/>
      <c r="E181" s="8"/>
      <c r="F181" s="8"/>
      <c r="G181" s="8"/>
      <c r="H181" s="8"/>
      <c r="I181" s="8"/>
      <c r="J181" s="8"/>
      <c r="K181" s="8"/>
      <c r="L181" s="8"/>
      <c r="M181" s="8"/>
    </row>
    <row r="182" spans="2:13" s="3" customFormat="1" ht="12.75" x14ac:dyDescent="0.2">
      <c r="B182" s="7"/>
      <c r="C182" s="7"/>
      <c r="D182" s="8"/>
      <c r="E182" s="8"/>
      <c r="F182" s="8"/>
      <c r="G182" s="8"/>
      <c r="H182" s="8"/>
      <c r="I182" s="8"/>
      <c r="J182" s="8"/>
      <c r="K182" s="8"/>
      <c r="L182" s="8"/>
      <c r="M182" s="8"/>
    </row>
    <row r="183" spans="2:13" s="3" customFormat="1" ht="12.75" x14ac:dyDescent="0.2">
      <c r="B183" s="7"/>
      <c r="C183" s="7"/>
      <c r="D183" s="8"/>
      <c r="E183" s="8"/>
      <c r="F183" s="8"/>
      <c r="G183" s="8"/>
      <c r="H183" s="8"/>
      <c r="I183" s="8"/>
      <c r="J183" s="8"/>
      <c r="K183" s="8"/>
      <c r="L183" s="8"/>
      <c r="M183" s="8"/>
    </row>
    <row r="184" spans="2:13" s="3" customFormat="1" ht="12.75" x14ac:dyDescent="0.2">
      <c r="B184" s="7"/>
      <c r="C184" s="7"/>
      <c r="D184" s="8"/>
      <c r="E184" s="8"/>
      <c r="F184" s="8"/>
      <c r="G184" s="8"/>
      <c r="H184" s="8"/>
      <c r="I184" s="8"/>
      <c r="J184" s="8"/>
      <c r="K184" s="8"/>
      <c r="L184" s="8"/>
      <c r="M184" s="8"/>
    </row>
    <row r="185" spans="2:13" s="3" customFormat="1" ht="12.75" x14ac:dyDescent="0.2">
      <c r="B185" s="7"/>
      <c r="C185" s="7"/>
      <c r="D185" s="8"/>
      <c r="E185" s="8"/>
      <c r="F185" s="8"/>
      <c r="G185" s="8"/>
      <c r="H185" s="8"/>
      <c r="I185" s="8"/>
      <c r="J185" s="8"/>
      <c r="K185" s="8"/>
      <c r="L185" s="8"/>
      <c r="M185" s="8"/>
    </row>
    <row r="186" spans="2:13" s="3" customFormat="1" ht="12.75" x14ac:dyDescent="0.2">
      <c r="B186" s="7"/>
      <c r="C186" s="7"/>
      <c r="D186" s="8"/>
      <c r="E186" s="8"/>
      <c r="F186" s="8"/>
      <c r="G186" s="8"/>
      <c r="H186" s="8"/>
      <c r="I186" s="8"/>
      <c r="J186" s="8"/>
      <c r="K186" s="8"/>
      <c r="L186" s="8"/>
      <c r="M186" s="8"/>
    </row>
    <row r="187" spans="2:13" s="3" customFormat="1" ht="12.75" x14ac:dyDescent="0.2">
      <c r="B187" s="7"/>
      <c r="C187" s="7"/>
      <c r="D187" s="8"/>
      <c r="E187" s="8"/>
      <c r="F187" s="8"/>
      <c r="G187" s="8"/>
      <c r="H187" s="8"/>
      <c r="I187" s="8"/>
      <c r="J187" s="8"/>
      <c r="K187" s="8"/>
      <c r="L187" s="8"/>
      <c r="M187" s="8"/>
    </row>
    <row r="188" spans="2:13" s="3" customFormat="1" ht="12.75" x14ac:dyDescent="0.2">
      <c r="B188" s="7"/>
      <c r="C188" s="7"/>
      <c r="D188" s="8"/>
      <c r="E188" s="8"/>
      <c r="F188" s="8"/>
      <c r="G188" s="8"/>
      <c r="H188" s="8"/>
      <c r="I188" s="8"/>
      <c r="J188" s="8"/>
      <c r="K188" s="8"/>
      <c r="L188" s="8"/>
      <c r="M188" s="8"/>
    </row>
    <row r="189" spans="2:13" s="3" customFormat="1" ht="12.75" x14ac:dyDescent="0.2">
      <c r="B189" s="7"/>
      <c r="C189" s="7"/>
      <c r="D189" s="8"/>
      <c r="E189" s="8"/>
      <c r="F189" s="8"/>
      <c r="G189" s="8"/>
      <c r="H189" s="8"/>
      <c r="I189" s="8"/>
      <c r="J189" s="8"/>
      <c r="K189" s="8"/>
      <c r="L189" s="8"/>
      <c r="M189" s="8"/>
    </row>
    <row r="190" spans="2:13" s="3" customFormat="1" ht="12.75" x14ac:dyDescent="0.2">
      <c r="B190" s="7"/>
      <c r="C190" s="7"/>
      <c r="D190" s="8"/>
      <c r="E190" s="8"/>
      <c r="F190" s="8"/>
      <c r="G190" s="8"/>
      <c r="H190" s="8"/>
      <c r="I190" s="8"/>
      <c r="J190" s="8"/>
      <c r="K190" s="8"/>
      <c r="L190" s="8"/>
      <c r="M190" s="8"/>
    </row>
    <row r="191" spans="2:13" s="3" customFormat="1" ht="12.75" x14ac:dyDescent="0.2">
      <c r="B191" s="7"/>
      <c r="C191" s="7"/>
      <c r="D191" s="8"/>
      <c r="E191" s="8"/>
      <c r="F191" s="8"/>
      <c r="G191" s="8"/>
      <c r="H191" s="8"/>
      <c r="I191" s="8"/>
      <c r="J191" s="8"/>
      <c r="K191" s="8"/>
      <c r="L191" s="8"/>
      <c r="M191" s="8"/>
    </row>
    <row r="192" spans="2:13" s="3" customFormat="1" ht="12.75" x14ac:dyDescent="0.2">
      <c r="B192" s="7"/>
      <c r="C192" s="7"/>
      <c r="D192" s="8"/>
      <c r="E192" s="8"/>
      <c r="F192" s="8"/>
      <c r="G192" s="8"/>
      <c r="H192" s="8"/>
      <c r="I192" s="8"/>
      <c r="J192" s="8"/>
      <c r="K192" s="8"/>
      <c r="L192" s="8"/>
      <c r="M192" s="8"/>
    </row>
    <row r="193" spans="2:13" s="3" customFormat="1" ht="12.75" x14ac:dyDescent="0.2">
      <c r="B193" s="7"/>
      <c r="C193" s="7"/>
      <c r="D193" s="8"/>
      <c r="E193" s="8"/>
      <c r="F193" s="8"/>
      <c r="G193" s="8"/>
      <c r="H193" s="8"/>
      <c r="I193" s="8"/>
      <c r="J193" s="8"/>
      <c r="K193" s="8"/>
      <c r="L193" s="8"/>
      <c r="M193" s="8"/>
    </row>
    <row r="194" spans="2:13" s="3" customFormat="1" ht="12.75" x14ac:dyDescent="0.2">
      <c r="B194" s="7"/>
      <c r="C194" s="7"/>
      <c r="F194" s="8"/>
      <c r="I194" s="7"/>
      <c r="J194" s="7"/>
      <c r="K194" s="7"/>
      <c r="L194" s="7"/>
    </row>
    <row r="195" spans="2:13" s="3" customFormat="1" ht="12.75" x14ac:dyDescent="0.2">
      <c r="B195" s="7"/>
      <c r="C195" s="7"/>
      <c r="F195" s="8"/>
      <c r="I195" s="7"/>
      <c r="J195" s="7"/>
      <c r="K195" s="7"/>
      <c r="L195" s="7"/>
    </row>
    <row r="196" spans="2:13" s="3" customFormat="1" ht="12.75" x14ac:dyDescent="0.2">
      <c r="B196" s="7"/>
      <c r="C196" s="7"/>
      <c r="F196" s="8"/>
      <c r="I196" s="7"/>
      <c r="J196" s="7"/>
      <c r="K196" s="7"/>
      <c r="L196" s="7"/>
    </row>
    <row r="197" spans="2:13" s="3" customFormat="1" ht="12.75" x14ac:dyDescent="0.2">
      <c r="B197" s="7"/>
      <c r="C197" s="7"/>
      <c r="F197" s="8"/>
      <c r="I197" s="7"/>
      <c r="J197" s="7"/>
      <c r="K197" s="7"/>
      <c r="L197" s="7"/>
    </row>
    <row r="198" spans="2:13" s="3" customFormat="1" ht="12.75" x14ac:dyDescent="0.2">
      <c r="B198" s="7"/>
      <c r="C198" s="7"/>
      <c r="F198" s="8"/>
      <c r="I198" s="7"/>
      <c r="J198" s="7"/>
      <c r="K198" s="7"/>
      <c r="L198" s="7"/>
    </row>
    <row r="199" spans="2:13" s="3" customFormat="1" ht="12.75" x14ac:dyDescent="0.2">
      <c r="B199" s="7"/>
      <c r="C199" s="7"/>
      <c r="F199" s="8"/>
      <c r="I199" s="7"/>
      <c r="J199" s="7"/>
      <c r="K199" s="7"/>
      <c r="L199" s="7"/>
    </row>
    <row r="200" spans="2:13" s="3" customFormat="1" ht="12.75" x14ac:dyDescent="0.2">
      <c r="B200" s="7"/>
      <c r="C200" s="7"/>
      <c r="F200" s="8"/>
      <c r="I200" s="7"/>
      <c r="J200" s="7"/>
      <c r="K200" s="7"/>
      <c r="L200" s="7"/>
    </row>
    <row r="201" spans="2:13" s="3" customFormat="1" ht="12.75" x14ac:dyDescent="0.2">
      <c r="B201" s="7"/>
      <c r="C201" s="7"/>
      <c r="F201" s="8"/>
      <c r="I201" s="7"/>
      <c r="J201" s="7"/>
      <c r="K201" s="7"/>
      <c r="L201" s="7"/>
    </row>
    <row r="202" spans="2:13" s="3" customFormat="1" ht="12.75" x14ac:dyDescent="0.2">
      <c r="B202" s="7"/>
      <c r="C202" s="7"/>
      <c r="F202" s="8"/>
      <c r="I202" s="7"/>
      <c r="J202" s="7"/>
      <c r="K202" s="7"/>
      <c r="L202" s="7"/>
    </row>
    <row r="203" spans="2:13" s="3" customFormat="1" ht="12.75" x14ac:dyDescent="0.2">
      <c r="B203" s="7"/>
      <c r="C203" s="7"/>
      <c r="F203" s="8"/>
      <c r="I203" s="7"/>
      <c r="J203" s="7"/>
      <c r="K203" s="7"/>
      <c r="L203" s="7"/>
    </row>
    <row r="204" spans="2:13" s="3" customFormat="1" ht="12.75" x14ac:dyDescent="0.2">
      <c r="B204" s="7"/>
      <c r="C204" s="7"/>
      <c r="F204" s="8"/>
      <c r="I204" s="7"/>
      <c r="J204" s="7"/>
      <c r="K204" s="7"/>
      <c r="L204" s="7"/>
    </row>
    <row r="205" spans="2:13" s="3" customFormat="1" ht="12.75" x14ac:dyDescent="0.2">
      <c r="B205" s="7"/>
      <c r="C205" s="7"/>
      <c r="F205" s="8"/>
      <c r="I205" s="7"/>
      <c r="J205" s="7"/>
      <c r="K205" s="7"/>
      <c r="L205" s="7"/>
    </row>
    <row r="206" spans="2:13" s="3" customFormat="1" ht="12.75" x14ac:dyDescent="0.2">
      <c r="B206" s="7"/>
      <c r="C206" s="7"/>
      <c r="F206" s="8"/>
      <c r="I206" s="7"/>
      <c r="J206" s="7"/>
      <c r="K206" s="7"/>
      <c r="L206" s="7"/>
    </row>
    <row r="207" spans="2:13" s="3" customFormat="1" ht="12.75" x14ac:dyDescent="0.2">
      <c r="B207" s="7"/>
      <c r="C207" s="7"/>
      <c r="F207" s="8"/>
      <c r="I207" s="7"/>
      <c r="J207" s="7"/>
      <c r="K207" s="7"/>
      <c r="L207" s="7"/>
    </row>
    <row r="208" spans="2:13"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row r="352" spans="2:12" s="3" customFormat="1" ht="12.75" x14ac:dyDescent="0.2">
      <c r="B352" s="7"/>
      <c r="C352" s="7"/>
      <c r="F352" s="8"/>
      <c r="I352" s="7"/>
      <c r="J352" s="7"/>
      <c r="K352" s="7"/>
      <c r="L352" s="7"/>
    </row>
    <row r="353" spans="2:12" s="3" customFormat="1" ht="12.75" x14ac:dyDescent="0.2">
      <c r="B353" s="7"/>
      <c r="C353" s="7"/>
      <c r="F353" s="8"/>
      <c r="I353" s="7"/>
      <c r="J353" s="7"/>
      <c r="K353" s="7"/>
      <c r="L353" s="7"/>
    </row>
    <row r="354" spans="2:12" s="3" customFormat="1" ht="12.75" x14ac:dyDescent="0.2">
      <c r="B354" s="7"/>
      <c r="C354" s="7"/>
      <c r="F354" s="8"/>
      <c r="I354" s="7"/>
      <c r="J354" s="7"/>
      <c r="K354" s="7"/>
      <c r="L354" s="7"/>
    </row>
    <row r="355" spans="2:12" s="3" customFormat="1" ht="12.75" x14ac:dyDescent="0.2">
      <c r="B355" s="7"/>
      <c r="C355" s="7"/>
      <c r="F355" s="8"/>
      <c r="I355" s="7"/>
      <c r="J355" s="7"/>
      <c r="K355" s="7"/>
      <c r="L355" s="7"/>
    </row>
    <row r="356" spans="2:12" s="3" customFormat="1" ht="12.75" x14ac:dyDescent="0.2">
      <c r="B356" s="7"/>
      <c r="C356" s="7"/>
      <c r="F356" s="8"/>
      <c r="I356" s="7"/>
      <c r="J356" s="7"/>
      <c r="K356" s="7"/>
      <c r="L356" s="7"/>
    </row>
    <row r="357" spans="2:12" s="3" customFormat="1" ht="12.75" x14ac:dyDescent="0.2">
      <c r="B357" s="7"/>
      <c r="C357" s="7"/>
      <c r="F357" s="8"/>
      <c r="I357" s="7"/>
      <c r="J357" s="7"/>
      <c r="K357" s="7"/>
      <c r="L357" s="7"/>
    </row>
    <row r="358" spans="2:12" s="3" customFormat="1" ht="12.75" x14ac:dyDescent="0.2">
      <c r="B358" s="7"/>
      <c r="C358" s="7"/>
      <c r="F358" s="8"/>
      <c r="I358" s="7"/>
      <c r="J358" s="7"/>
      <c r="K358" s="7"/>
      <c r="L358" s="7"/>
    </row>
    <row r="359" spans="2:12" s="3" customFormat="1" ht="12.75" x14ac:dyDescent="0.2">
      <c r="B359" s="7"/>
      <c r="C359" s="7"/>
      <c r="F359" s="8"/>
      <c r="I359" s="7"/>
      <c r="J359" s="7"/>
      <c r="K359" s="7"/>
      <c r="L359" s="7"/>
    </row>
    <row r="360" spans="2:12" s="3" customFormat="1" ht="12.75" x14ac:dyDescent="0.2">
      <c r="B360" s="7"/>
      <c r="C360" s="7"/>
      <c r="F360" s="8"/>
      <c r="I360" s="7"/>
      <c r="J360" s="7"/>
      <c r="K360" s="7"/>
      <c r="L360" s="7"/>
    </row>
    <row r="361" spans="2:12" s="3" customFormat="1" ht="12.75" x14ac:dyDescent="0.2">
      <c r="B361" s="7"/>
      <c r="C361" s="7"/>
      <c r="F361" s="8"/>
      <c r="I361" s="7"/>
      <c r="J361" s="7"/>
      <c r="K361" s="7"/>
      <c r="L361" s="7"/>
    </row>
    <row r="362" spans="2:12" s="3" customFormat="1" ht="12.75" x14ac:dyDescent="0.2">
      <c r="B362" s="7"/>
      <c r="C362" s="7"/>
      <c r="F362" s="8"/>
      <c r="I362" s="7"/>
      <c r="J362" s="7"/>
      <c r="K362" s="7"/>
      <c r="L362" s="7"/>
    </row>
    <row r="363" spans="2:12" s="3" customFormat="1" ht="12.75" x14ac:dyDescent="0.2">
      <c r="B363" s="7"/>
      <c r="C363" s="7"/>
      <c r="F363" s="8"/>
      <c r="I363" s="7"/>
      <c r="J363" s="7"/>
      <c r="K363" s="7"/>
      <c r="L363" s="7"/>
    </row>
    <row r="364" spans="2:12" s="3" customFormat="1" ht="12.75" x14ac:dyDescent="0.2">
      <c r="B364" s="7"/>
      <c r="C364" s="7"/>
      <c r="F364" s="8"/>
      <c r="I364" s="7"/>
      <c r="J364" s="7"/>
      <c r="K364" s="7"/>
      <c r="L364" s="7"/>
    </row>
    <row r="365" spans="2:12" s="3" customFormat="1" ht="12.75" x14ac:dyDescent="0.2">
      <c r="B365" s="7"/>
      <c r="C365" s="7"/>
      <c r="F365" s="8"/>
      <c r="I365" s="7"/>
      <c r="J365" s="7"/>
      <c r="K365" s="7"/>
      <c r="L365" s="7"/>
    </row>
    <row r="366" spans="2:12" s="3" customFormat="1" ht="12.75" x14ac:dyDescent="0.2">
      <c r="B366" s="7"/>
      <c r="C366" s="7"/>
      <c r="F366" s="8"/>
      <c r="I366" s="7"/>
      <c r="J366" s="7"/>
      <c r="K366" s="7"/>
      <c r="L366" s="7"/>
    </row>
    <row r="367" spans="2:12" s="3" customFormat="1" ht="12.75" x14ac:dyDescent="0.2">
      <c r="B367" s="7"/>
      <c r="C367" s="7"/>
      <c r="F367" s="8"/>
      <c r="I367" s="7"/>
      <c r="J367" s="7"/>
      <c r="K367" s="7"/>
      <c r="L367" s="7"/>
    </row>
    <row r="368" spans="2:12" s="3" customFormat="1" ht="12.75" x14ac:dyDescent="0.2">
      <c r="B368" s="7"/>
      <c r="C368" s="7"/>
      <c r="F368" s="8"/>
      <c r="I368" s="7"/>
      <c r="J368" s="7"/>
      <c r="K368" s="7"/>
      <c r="L368" s="7"/>
    </row>
    <row r="369" spans="2:12" s="3" customFormat="1" ht="12.75" x14ac:dyDescent="0.2">
      <c r="B369" s="7"/>
      <c r="C369" s="7"/>
      <c r="F369" s="8"/>
      <c r="I369" s="7"/>
      <c r="J369" s="7"/>
      <c r="K369" s="7"/>
      <c r="L369" s="7"/>
    </row>
    <row r="370" spans="2:12" s="3" customFormat="1" ht="12.75" x14ac:dyDescent="0.2">
      <c r="B370" s="7"/>
      <c r="C370" s="7"/>
      <c r="F370" s="8"/>
      <c r="I370" s="7"/>
      <c r="J370" s="7"/>
      <c r="K370" s="7"/>
      <c r="L370" s="7"/>
    </row>
    <row r="371" spans="2:12" s="3" customFormat="1" ht="12.75" x14ac:dyDescent="0.2">
      <c r="B371" s="7"/>
      <c r="C371" s="7"/>
      <c r="F371" s="8"/>
      <c r="I371" s="7"/>
      <c r="J371" s="7"/>
      <c r="K371" s="7"/>
      <c r="L371" s="7"/>
    </row>
    <row r="372" spans="2:12" s="3" customFormat="1" ht="12.75" x14ac:dyDescent="0.2">
      <c r="B372" s="7"/>
      <c r="C372" s="7"/>
      <c r="F372" s="8"/>
      <c r="I372" s="7"/>
      <c r="J372" s="7"/>
      <c r="K372" s="7"/>
      <c r="L372" s="7"/>
    </row>
    <row r="373" spans="2:12" s="3" customFormat="1" ht="12.75" x14ac:dyDescent="0.2">
      <c r="B373" s="7"/>
      <c r="C373" s="7"/>
      <c r="F373" s="8"/>
      <c r="I373" s="7"/>
      <c r="J373" s="7"/>
      <c r="K373" s="7"/>
      <c r="L373" s="7"/>
    </row>
    <row r="374" spans="2:12" s="3" customFormat="1" ht="12.75" x14ac:dyDescent="0.2">
      <c r="B374" s="7"/>
      <c r="C374" s="7"/>
      <c r="F374" s="8"/>
      <c r="I374" s="7"/>
      <c r="J374" s="7"/>
      <c r="K374" s="7"/>
      <c r="L374" s="7"/>
    </row>
    <row r="375" spans="2:12" s="3" customFormat="1" ht="12.75" x14ac:dyDescent="0.2">
      <c r="B375" s="7"/>
      <c r="C375" s="7"/>
      <c r="F375" s="8"/>
      <c r="I375" s="7"/>
      <c r="J375" s="7"/>
      <c r="K375" s="7"/>
      <c r="L375" s="7"/>
    </row>
    <row r="376" spans="2:12" s="3" customFormat="1" ht="12.75" x14ac:dyDescent="0.2">
      <c r="B376" s="7"/>
      <c r="C376" s="7"/>
      <c r="F376" s="8"/>
      <c r="I376" s="7"/>
      <c r="J376" s="7"/>
      <c r="K376" s="7"/>
      <c r="L376" s="7"/>
    </row>
    <row r="377" spans="2:12" s="3" customFormat="1" ht="12.75" x14ac:dyDescent="0.2">
      <c r="B377" s="7"/>
      <c r="C377" s="7"/>
      <c r="F377" s="8"/>
      <c r="I377" s="7"/>
      <c r="J377" s="7"/>
      <c r="K377" s="7"/>
      <c r="L377" s="7"/>
    </row>
  </sheetData>
  <mergeCells count="3">
    <mergeCell ref="B2:C9"/>
    <mergeCell ref="F2:G9"/>
    <mergeCell ref="H2:S9"/>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5EBFF-1188-4FA8-B9A6-69D584FDCBF3}">
  <dimension ref="B2:S356"/>
  <sheetViews>
    <sheetView zoomScale="80" zoomScaleNormal="80" workbookViewId="0">
      <pane ySplit="12" topLeftCell="A13" activePane="bottomLeft" state="frozen"/>
      <selection pane="bottomLeft" activeCell="F21" sqref="F21"/>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499</v>
      </c>
      <c r="F2" s="91"/>
      <c r="G2" s="133"/>
      <c r="H2" s="121" t="s">
        <v>500</v>
      </c>
      <c r="I2" s="75"/>
      <c r="J2" s="75"/>
      <c r="K2" s="75"/>
      <c r="L2" s="75"/>
      <c r="M2" s="75"/>
      <c r="N2" s="75"/>
      <c r="O2" s="75"/>
      <c r="P2" s="75"/>
      <c r="Q2" s="75"/>
      <c r="R2" s="75"/>
      <c r="S2" s="75"/>
    </row>
    <row r="3" spans="2:19" s="3" customFormat="1" ht="14.25" customHeight="1" x14ac:dyDescent="0.2">
      <c r="B3" s="93"/>
      <c r="C3" s="94"/>
      <c r="D3" s="1" t="s">
        <v>199</v>
      </c>
      <c r="E3" s="4">
        <v>50</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1998</v>
      </c>
      <c r="F5" s="93"/>
      <c r="G5" s="134"/>
      <c r="H5" s="122"/>
      <c r="I5" s="77"/>
      <c r="J5" s="77"/>
      <c r="K5" s="77"/>
      <c r="L5" s="77"/>
      <c r="M5" s="77"/>
      <c r="N5" s="77"/>
      <c r="O5" s="77"/>
      <c r="P5" s="77"/>
      <c r="Q5" s="77"/>
      <c r="R5" s="77"/>
      <c r="S5" s="77"/>
    </row>
    <row r="6" spans="2:19" s="3" customFormat="1" ht="14.25" customHeight="1" x14ac:dyDescent="0.2">
      <c r="B6" s="93"/>
      <c r="C6" s="94"/>
      <c r="D6" s="1" t="s">
        <v>204</v>
      </c>
      <c r="E6" s="6">
        <v>260</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12</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254</v>
      </c>
      <c r="C14" s="12">
        <v>551202</v>
      </c>
      <c r="D14" s="14" t="s">
        <v>356</v>
      </c>
      <c r="E14" s="14" t="s">
        <v>256</v>
      </c>
      <c r="F14" s="12" t="s">
        <v>242</v>
      </c>
      <c r="G14" s="15" t="s">
        <v>340</v>
      </c>
      <c r="H14" s="14" t="s">
        <v>244</v>
      </c>
      <c r="I14" s="12">
        <v>1</v>
      </c>
      <c r="J14" s="12" t="s">
        <v>245</v>
      </c>
      <c r="K14" s="12">
        <v>2023</v>
      </c>
      <c r="L14" s="12">
        <v>1</v>
      </c>
      <c r="M14" s="14" t="s">
        <v>258</v>
      </c>
      <c r="N14" s="12" t="s">
        <v>12</v>
      </c>
      <c r="O14" s="58">
        <v>0</v>
      </c>
      <c r="P14" s="58">
        <v>0</v>
      </c>
      <c r="Q14" s="58">
        <v>0</v>
      </c>
      <c r="R14" s="58">
        <v>0</v>
      </c>
      <c r="S14" s="20">
        <f t="shared" ref="S14:S25" si="1">SUM(O14:R14)</f>
        <v>0</v>
      </c>
    </row>
    <row r="15" spans="2:19" s="3" customFormat="1" ht="30" customHeight="1" x14ac:dyDescent="0.2">
      <c r="B15" s="12" t="s">
        <v>254</v>
      </c>
      <c r="C15" s="12">
        <v>551202</v>
      </c>
      <c r="D15" s="14" t="s">
        <v>356</v>
      </c>
      <c r="E15" s="14" t="s">
        <v>256</v>
      </c>
      <c r="F15" s="12" t="s">
        <v>242</v>
      </c>
      <c r="G15" s="15" t="s">
        <v>340</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254</v>
      </c>
      <c r="C16" s="12">
        <v>551202</v>
      </c>
      <c r="D16" s="14" t="s">
        <v>501</v>
      </c>
      <c r="E16" s="14" t="s">
        <v>256</v>
      </c>
      <c r="F16" s="12" t="s">
        <v>242</v>
      </c>
      <c r="G16" s="15" t="s">
        <v>340</v>
      </c>
      <c r="H16" s="14" t="s">
        <v>244</v>
      </c>
      <c r="I16" s="12">
        <v>1</v>
      </c>
      <c r="J16" s="12" t="s">
        <v>245</v>
      </c>
      <c r="K16" s="12">
        <v>2023</v>
      </c>
      <c r="L16" s="12">
        <v>1</v>
      </c>
      <c r="M16" s="14" t="s">
        <v>258</v>
      </c>
      <c r="N16" s="12" t="s">
        <v>12</v>
      </c>
      <c r="O16" s="58">
        <v>0</v>
      </c>
      <c r="P16" s="58">
        <v>0</v>
      </c>
      <c r="Q16" s="58">
        <v>0</v>
      </c>
      <c r="R16" s="58">
        <v>0</v>
      </c>
      <c r="S16" s="20">
        <f t="shared" ref="S16:S19" si="2">SUM(O16:R16)</f>
        <v>0</v>
      </c>
    </row>
    <row r="17" spans="2:19" s="3" customFormat="1" ht="30" customHeight="1" x14ac:dyDescent="0.2">
      <c r="B17" s="12" t="s">
        <v>254</v>
      </c>
      <c r="C17" s="12">
        <v>551202</v>
      </c>
      <c r="D17" s="14" t="s">
        <v>501</v>
      </c>
      <c r="E17" s="14" t="s">
        <v>256</v>
      </c>
      <c r="F17" s="12" t="s">
        <v>242</v>
      </c>
      <c r="G17" s="15" t="s">
        <v>340</v>
      </c>
      <c r="H17" s="14" t="s">
        <v>227</v>
      </c>
      <c r="I17" s="12">
        <v>1</v>
      </c>
      <c r="J17" s="12" t="s">
        <v>245</v>
      </c>
      <c r="K17" s="12">
        <v>2023</v>
      </c>
      <c r="L17" s="12">
        <v>1</v>
      </c>
      <c r="M17" s="14" t="s">
        <v>229</v>
      </c>
      <c r="N17" s="12" t="s">
        <v>12</v>
      </c>
      <c r="O17" s="58">
        <v>0</v>
      </c>
      <c r="P17" s="58">
        <v>0</v>
      </c>
      <c r="Q17" s="58">
        <v>0</v>
      </c>
      <c r="R17" s="58">
        <v>0</v>
      </c>
      <c r="S17" s="20">
        <f t="shared" si="2"/>
        <v>0</v>
      </c>
    </row>
    <row r="18" spans="2:19" s="3" customFormat="1" ht="30" customHeight="1" x14ac:dyDescent="0.2">
      <c r="B18" s="12" t="s">
        <v>254</v>
      </c>
      <c r="C18" s="12">
        <v>551202</v>
      </c>
      <c r="D18" s="14" t="s">
        <v>259</v>
      </c>
      <c r="E18" s="14" t="s">
        <v>256</v>
      </c>
      <c r="F18" s="12" t="s">
        <v>242</v>
      </c>
      <c r="G18" s="15" t="s">
        <v>340</v>
      </c>
      <c r="H18" s="14" t="s">
        <v>244</v>
      </c>
      <c r="I18" s="12">
        <v>2</v>
      </c>
      <c r="J18" s="12" t="s">
        <v>245</v>
      </c>
      <c r="K18" s="12">
        <v>2023</v>
      </c>
      <c r="L18" s="12">
        <v>1</v>
      </c>
      <c r="M18" s="14" t="s">
        <v>258</v>
      </c>
      <c r="N18" s="12" t="s">
        <v>12</v>
      </c>
      <c r="O18" s="58">
        <v>0</v>
      </c>
      <c r="P18" s="58">
        <v>0</v>
      </c>
      <c r="Q18" s="58">
        <v>0</v>
      </c>
      <c r="R18" s="58">
        <v>0</v>
      </c>
      <c r="S18" s="20">
        <f t="shared" si="2"/>
        <v>0</v>
      </c>
    </row>
    <row r="19" spans="2:19" s="3" customFormat="1" ht="30" customHeight="1" x14ac:dyDescent="0.2">
      <c r="B19" s="12" t="s">
        <v>254</v>
      </c>
      <c r="C19" s="12">
        <v>551202</v>
      </c>
      <c r="D19" s="14" t="s">
        <v>259</v>
      </c>
      <c r="E19" s="14" t="s">
        <v>256</v>
      </c>
      <c r="F19" s="12" t="s">
        <v>242</v>
      </c>
      <c r="G19" s="15" t="s">
        <v>340</v>
      </c>
      <c r="H19" s="14" t="s">
        <v>227</v>
      </c>
      <c r="I19" s="12">
        <v>2</v>
      </c>
      <c r="J19" s="12" t="s">
        <v>245</v>
      </c>
      <c r="K19" s="12">
        <v>2023</v>
      </c>
      <c r="L19" s="12">
        <v>1</v>
      </c>
      <c r="M19" s="14" t="s">
        <v>229</v>
      </c>
      <c r="N19" s="12" t="s">
        <v>12</v>
      </c>
      <c r="O19" s="58">
        <v>0</v>
      </c>
      <c r="P19" s="58">
        <v>0</v>
      </c>
      <c r="Q19" s="58">
        <v>0</v>
      </c>
      <c r="R19" s="58">
        <v>0</v>
      </c>
      <c r="S19" s="20">
        <f t="shared" si="2"/>
        <v>0</v>
      </c>
    </row>
    <row r="20" spans="2:19" s="3" customFormat="1" ht="30" customHeight="1" x14ac:dyDescent="0.2">
      <c r="B20" s="12" t="s">
        <v>268</v>
      </c>
      <c r="C20" s="12" t="s">
        <v>269</v>
      </c>
      <c r="D20" s="14" t="s">
        <v>270</v>
      </c>
      <c r="E20" s="14" t="s">
        <v>271</v>
      </c>
      <c r="F20" s="12" t="s">
        <v>272</v>
      </c>
      <c r="G20" s="15" t="s">
        <v>252</v>
      </c>
      <c r="H20" s="14" t="s">
        <v>233</v>
      </c>
      <c r="I20" s="12">
        <v>260</v>
      </c>
      <c r="J20" s="12" t="s">
        <v>273</v>
      </c>
      <c r="K20" s="12">
        <v>2024</v>
      </c>
      <c r="L20" s="12">
        <v>3.5</v>
      </c>
      <c r="M20" s="14" t="s">
        <v>274</v>
      </c>
      <c r="N20" s="12" t="s">
        <v>12</v>
      </c>
      <c r="O20" s="58">
        <v>0</v>
      </c>
      <c r="P20" s="58">
        <v>0</v>
      </c>
      <c r="Q20" s="58">
        <v>0</v>
      </c>
      <c r="R20" s="58">
        <v>0</v>
      </c>
      <c r="S20" s="20">
        <f t="shared" si="1"/>
        <v>0</v>
      </c>
    </row>
    <row r="21" spans="2:19" s="3" customFormat="1" ht="30" customHeight="1" x14ac:dyDescent="0.2">
      <c r="B21" s="12" t="s">
        <v>275</v>
      </c>
      <c r="C21" s="12" t="s">
        <v>276</v>
      </c>
      <c r="D21" s="14" t="s">
        <v>277</v>
      </c>
      <c r="E21" s="14" t="s">
        <v>278</v>
      </c>
      <c r="F21" s="12" t="s">
        <v>272</v>
      </c>
      <c r="G21" s="15" t="s">
        <v>252</v>
      </c>
      <c r="H21" s="14" t="s">
        <v>227</v>
      </c>
      <c r="I21" s="12">
        <v>3</v>
      </c>
      <c r="J21" s="12" t="s">
        <v>245</v>
      </c>
      <c r="K21" s="12">
        <v>2023</v>
      </c>
      <c r="L21" s="12">
        <v>1</v>
      </c>
      <c r="M21" s="14" t="s">
        <v>229</v>
      </c>
      <c r="N21" s="12" t="s">
        <v>12</v>
      </c>
      <c r="O21" s="58">
        <v>0</v>
      </c>
      <c r="P21" s="58">
        <v>0</v>
      </c>
      <c r="Q21" s="58">
        <v>0</v>
      </c>
      <c r="R21" s="58">
        <v>0</v>
      </c>
      <c r="S21" s="20">
        <f t="shared" si="1"/>
        <v>0</v>
      </c>
    </row>
    <row r="22" spans="2:19" s="3" customFormat="1" ht="30" customHeight="1" x14ac:dyDescent="0.2">
      <c r="B22" s="12" t="s">
        <v>286</v>
      </c>
      <c r="C22" s="12" t="s">
        <v>287</v>
      </c>
      <c r="D22" s="14" t="s">
        <v>288</v>
      </c>
      <c r="E22" s="14" t="s">
        <v>289</v>
      </c>
      <c r="F22" s="12" t="s">
        <v>225</v>
      </c>
      <c r="G22" s="15" t="s">
        <v>252</v>
      </c>
      <c r="H22" s="14" t="s">
        <v>253</v>
      </c>
      <c r="I22" s="12">
        <v>260</v>
      </c>
      <c r="J22" s="12" t="s">
        <v>273</v>
      </c>
      <c r="K22" s="12">
        <v>2023</v>
      </c>
      <c r="L22" s="12">
        <v>2</v>
      </c>
      <c r="M22" s="14" t="s">
        <v>290</v>
      </c>
      <c r="N22" s="12" t="s">
        <v>12</v>
      </c>
      <c r="O22" s="58">
        <v>0</v>
      </c>
      <c r="P22" s="58">
        <v>0</v>
      </c>
      <c r="Q22" s="58">
        <v>0</v>
      </c>
      <c r="R22" s="58">
        <v>0</v>
      </c>
      <c r="S22" s="20">
        <f t="shared" si="1"/>
        <v>0</v>
      </c>
    </row>
    <row r="23" spans="2:19" s="3" customFormat="1" ht="30" customHeight="1" x14ac:dyDescent="0.2">
      <c r="B23" s="12" t="s">
        <v>286</v>
      </c>
      <c r="C23" s="12" t="s">
        <v>295</v>
      </c>
      <c r="D23" s="14" t="s">
        <v>296</v>
      </c>
      <c r="E23" s="14" t="s">
        <v>297</v>
      </c>
      <c r="F23" s="12" t="s">
        <v>242</v>
      </c>
      <c r="G23" s="15" t="s">
        <v>252</v>
      </c>
      <c r="H23" s="14" t="s">
        <v>253</v>
      </c>
      <c r="I23" s="12">
        <v>2</v>
      </c>
      <c r="J23" s="12" t="s">
        <v>245</v>
      </c>
      <c r="K23" s="12">
        <v>2023</v>
      </c>
      <c r="L23" s="12">
        <v>1</v>
      </c>
      <c r="M23" s="14" t="s">
        <v>293</v>
      </c>
      <c r="N23" s="12" t="s">
        <v>12</v>
      </c>
      <c r="O23" s="58">
        <v>0</v>
      </c>
      <c r="P23" s="58">
        <v>0</v>
      </c>
      <c r="Q23" s="58">
        <v>0</v>
      </c>
      <c r="R23" s="58">
        <v>0</v>
      </c>
      <c r="S23" s="20">
        <f t="shared" si="1"/>
        <v>0</v>
      </c>
    </row>
    <row r="24" spans="2:19" s="3" customFormat="1" ht="30" customHeight="1" x14ac:dyDescent="0.2">
      <c r="B24" s="12" t="s">
        <v>286</v>
      </c>
      <c r="C24" s="12" t="s">
        <v>298</v>
      </c>
      <c r="D24" s="14" t="s">
        <v>299</v>
      </c>
      <c r="E24" s="22" t="s">
        <v>300</v>
      </c>
      <c r="F24" s="12" t="s">
        <v>272</v>
      </c>
      <c r="G24" s="15" t="s">
        <v>252</v>
      </c>
      <c r="H24" s="14" t="s">
        <v>227</v>
      </c>
      <c r="I24" s="59">
        <v>4</v>
      </c>
      <c r="J24" s="12" t="s">
        <v>245</v>
      </c>
      <c r="K24" s="12">
        <v>2023</v>
      </c>
      <c r="L24" s="12">
        <v>1</v>
      </c>
      <c r="M24" s="14" t="s">
        <v>301</v>
      </c>
      <c r="N24" s="12" t="s">
        <v>12</v>
      </c>
      <c r="O24" s="58">
        <v>0</v>
      </c>
      <c r="P24" s="58">
        <v>0</v>
      </c>
      <c r="Q24" s="58">
        <v>0</v>
      </c>
      <c r="R24" s="58">
        <v>0</v>
      </c>
      <c r="S24" s="20">
        <f t="shared" si="1"/>
        <v>0</v>
      </c>
    </row>
    <row r="25" spans="2:19" s="3" customFormat="1" ht="30" customHeight="1" x14ac:dyDescent="0.2">
      <c r="B25" s="12" t="s">
        <v>286</v>
      </c>
      <c r="C25" s="12" t="s">
        <v>302</v>
      </c>
      <c r="D25" s="14" t="s">
        <v>303</v>
      </c>
      <c r="E25" s="14" t="s">
        <v>304</v>
      </c>
      <c r="F25" s="12" t="s">
        <v>272</v>
      </c>
      <c r="G25" s="15" t="s">
        <v>252</v>
      </c>
      <c r="H25" s="14" t="s">
        <v>227</v>
      </c>
      <c r="I25" s="12">
        <v>1</v>
      </c>
      <c r="J25" s="12" t="s">
        <v>245</v>
      </c>
      <c r="K25" s="12">
        <v>2023</v>
      </c>
      <c r="L25" s="12">
        <v>1</v>
      </c>
      <c r="M25" s="14" t="s">
        <v>305</v>
      </c>
      <c r="N25" s="12" t="s">
        <v>12</v>
      </c>
      <c r="O25" s="58">
        <v>0</v>
      </c>
      <c r="P25" s="58">
        <v>0</v>
      </c>
      <c r="Q25" s="58">
        <v>0</v>
      </c>
      <c r="R25" s="58">
        <v>0</v>
      </c>
      <c r="S25" s="20">
        <f t="shared" si="1"/>
        <v>0</v>
      </c>
    </row>
    <row r="26" spans="2:19" s="3" customFormat="1" ht="30" customHeight="1" x14ac:dyDescent="0.2">
      <c r="B26" s="7"/>
      <c r="C26" s="7"/>
      <c r="D26" s="7"/>
      <c r="E26" s="7"/>
      <c r="F26" s="7"/>
      <c r="G26" s="7"/>
      <c r="H26" s="7"/>
      <c r="I26" s="7"/>
      <c r="J26" s="7"/>
      <c r="K26" s="7"/>
      <c r="L26" s="7"/>
      <c r="M26" s="7"/>
      <c r="N26" s="11" t="s">
        <v>315</v>
      </c>
      <c r="O26" s="20">
        <f>SUM(O13:O25)</f>
        <v>0</v>
      </c>
      <c r="P26" s="20">
        <f>SUM(P13:P25)</f>
        <v>0</v>
      </c>
      <c r="Q26" s="20">
        <f>SUM(Q13:Q25)</f>
        <v>0</v>
      </c>
      <c r="R26" s="20">
        <f>SUM(R13:R25)</f>
        <v>0</v>
      </c>
      <c r="S26" s="20">
        <f>SUM(S13:S25)</f>
        <v>0</v>
      </c>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c r="N28" s="21" t="s">
        <v>821</v>
      </c>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D168" s="8"/>
      <c r="E168" s="8"/>
      <c r="F168" s="8"/>
      <c r="G168" s="8"/>
      <c r="H168" s="8"/>
      <c r="I168" s="8"/>
      <c r="J168" s="8"/>
      <c r="K168" s="8"/>
      <c r="L168" s="8"/>
      <c r="M168" s="8"/>
    </row>
    <row r="169" spans="2:13" s="3" customFormat="1" ht="12.75" x14ac:dyDescent="0.2">
      <c r="B169" s="7"/>
      <c r="C169" s="7"/>
      <c r="D169" s="8"/>
      <c r="E169" s="8"/>
      <c r="F169" s="8"/>
      <c r="G169" s="8"/>
      <c r="H169" s="8"/>
      <c r="I169" s="8"/>
      <c r="J169" s="8"/>
      <c r="K169" s="8"/>
      <c r="L169" s="8"/>
      <c r="M169" s="8"/>
    </row>
    <row r="170" spans="2:13" s="3" customFormat="1" ht="12.75" x14ac:dyDescent="0.2">
      <c r="B170" s="7"/>
      <c r="C170" s="7"/>
      <c r="D170" s="8"/>
      <c r="E170" s="8"/>
      <c r="F170" s="8"/>
      <c r="G170" s="8"/>
      <c r="H170" s="8"/>
      <c r="I170" s="8"/>
      <c r="J170" s="8"/>
      <c r="K170" s="8"/>
      <c r="L170" s="8"/>
      <c r="M170" s="8"/>
    </row>
    <row r="171" spans="2:13" s="3" customFormat="1" ht="12.75" x14ac:dyDescent="0.2">
      <c r="B171" s="7"/>
      <c r="C171" s="7"/>
      <c r="D171" s="8"/>
      <c r="E171" s="8"/>
      <c r="F171" s="8"/>
      <c r="G171" s="8"/>
      <c r="H171" s="8"/>
      <c r="I171" s="8"/>
      <c r="J171" s="8"/>
      <c r="K171" s="8"/>
      <c r="L171" s="8"/>
      <c r="M171" s="8"/>
    </row>
    <row r="172" spans="2:13" s="3" customFormat="1" ht="12.75" x14ac:dyDescent="0.2">
      <c r="B172" s="7"/>
      <c r="C172" s="7"/>
      <c r="D172" s="8"/>
      <c r="E172" s="8"/>
      <c r="F172" s="8"/>
      <c r="G172" s="8"/>
      <c r="H172" s="8"/>
      <c r="I172" s="8"/>
      <c r="J172" s="8"/>
      <c r="K172" s="8"/>
      <c r="L172" s="8"/>
      <c r="M172" s="8"/>
    </row>
    <row r="173" spans="2:13" s="3" customFormat="1" ht="12.75" x14ac:dyDescent="0.2">
      <c r="B173" s="7"/>
      <c r="C173" s="7"/>
      <c r="F173" s="8"/>
      <c r="I173" s="7"/>
      <c r="J173" s="7"/>
      <c r="K173" s="7"/>
      <c r="L173" s="7"/>
    </row>
    <row r="174" spans="2:13" s="3" customFormat="1" ht="12.75" x14ac:dyDescent="0.2">
      <c r="B174" s="7"/>
      <c r="C174" s="7"/>
      <c r="F174" s="8"/>
      <c r="I174" s="7"/>
      <c r="J174" s="7"/>
      <c r="K174" s="7"/>
      <c r="L174" s="7"/>
    </row>
    <row r="175" spans="2:13" s="3" customFormat="1" ht="12.75" x14ac:dyDescent="0.2">
      <c r="B175" s="7"/>
      <c r="C175" s="7"/>
      <c r="F175" s="8"/>
      <c r="I175" s="7"/>
      <c r="J175" s="7"/>
      <c r="K175" s="7"/>
      <c r="L175" s="7"/>
    </row>
    <row r="176" spans="2:13"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row r="352" spans="2:12" s="3" customFormat="1" ht="12.75" x14ac:dyDescent="0.2">
      <c r="B352" s="7"/>
      <c r="C352" s="7"/>
      <c r="F352" s="8"/>
      <c r="I352" s="7"/>
      <c r="J352" s="7"/>
      <c r="K352" s="7"/>
      <c r="L352" s="7"/>
    </row>
    <row r="353" spans="2:12" s="3" customFormat="1" ht="12.75" x14ac:dyDescent="0.2">
      <c r="B353" s="7"/>
      <c r="C353" s="7"/>
      <c r="F353" s="8"/>
      <c r="I353" s="7"/>
      <c r="J353" s="7"/>
      <c r="K353" s="7"/>
      <c r="L353" s="7"/>
    </row>
    <row r="354" spans="2:12" s="3" customFormat="1" ht="12.75" x14ac:dyDescent="0.2">
      <c r="B354" s="7"/>
      <c r="C354" s="7"/>
      <c r="F354" s="8"/>
      <c r="I354" s="7"/>
      <c r="J354" s="7"/>
      <c r="K354" s="7"/>
      <c r="L354" s="7"/>
    </row>
    <row r="355" spans="2:12" s="3" customFormat="1" ht="12.75" x14ac:dyDescent="0.2">
      <c r="B355" s="7"/>
      <c r="C355" s="7"/>
      <c r="F355" s="8"/>
      <c r="I355" s="7"/>
      <c r="J355" s="7"/>
      <c r="K355" s="7"/>
      <c r="L355" s="7"/>
    </row>
    <row r="356" spans="2:12" s="3" customFormat="1" ht="12.75" x14ac:dyDescent="0.2">
      <c r="B356" s="7"/>
      <c r="C356" s="7"/>
      <c r="F356" s="8"/>
      <c r="I356" s="7"/>
      <c r="J356" s="7"/>
      <c r="K356" s="7"/>
      <c r="L356" s="7"/>
    </row>
  </sheetData>
  <mergeCells count="3">
    <mergeCell ref="B2:C9"/>
    <mergeCell ref="F2:G9"/>
    <mergeCell ref="H2:S9"/>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DAE45-3BF3-4595-8AF5-B7E34A31D485}">
  <dimension ref="B2:S283"/>
  <sheetViews>
    <sheetView zoomScale="80" zoomScaleNormal="80" workbookViewId="0">
      <pane ySplit="12" topLeftCell="A13" activePane="bottomLeft" state="frozen"/>
      <selection pane="bottomLeft" activeCell="D21" sqref="D21"/>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502</v>
      </c>
      <c r="F2" s="91"/>
      <c r="G2" s="133"/>
      <c r="H2" s="121" t="s">
        <v>503</v>
      </c>
      <c r="I2" s="75"/>
      <c r="J2" s="75"/>
      <c r="K2" s="75"/>
      <c r="L2" s="75"/>
      <c r="M2" s="75"/>
      <c r="N2" s="75"/>
      <c r="O2" s="75"/>
      <c r="P2" s="75"/>
      <c r="Q2" s="75"/>
      <c r="R2" s="75"/>
      <c r="S2" s="75"/>
    </row>
    <row r="3" spans="2:19" s="3" customFormat="1" ht="14.25" customHeight="1" x14ac:dyDescent="0.2">
      <c r="B3" s="93"/>
      <c r="C3" s="94"/>
      <c r="D3" s="1" t="s">
        <v>199</v>
      </c>
      <c r="E3" s="4">
        <v>73</v>
      </c>
      <c r="F3" s="93"/>
      <c r="G3" s="134"/>
      <c r="H3" s="122"/>
      <c r="I3" s="77"/>
      <c r="J3" s="77"/>
      <c r="K3" s="77"/>
      <c r="L3" s="77"/>
      <c r="M3" s="77"/>
      <c r="N3" s="77"/>
      <c r="O3" s="77"/>
      <c r="P3" s="77"/>
      <c r="Q3" s="77"/>
      <c r="R3" s="77"/>
      <c r="S3" s="77"/>
    </row>
    <row r="4" spans="2:19" s="3" customFormat="1" ht="14.25" customHeight="1" x14ac:dyDescent="0.2">
      <c r="B4" s="93"/>
      <c r="C4" s="94"/>
      <c r="D4" s="1" t="s">
        <v>201</v>
      </c>
      <c r="E4" s="5" t="s">
        <v>449</v>
      </c>
      <c r="F4" s="93"/>
      <c r="G4" s="134"/>
      <c r="H4" s="122"/>
      <c r="I4" s="77"/>
      <c r="J4" s="77"/>
      <c r="K4" s="77"/>
      <c r="L4" s="77"/>
      <c r="M4" s="77"/>
      <c r="N4" s="77"/>
      <c r="O4" s="77"/>
      <c r="P4" s="77"/>
      <c r="Q4" s="77"/>
      <c r="R4" s="77"/>
      <c r="S4" s="77"/>
    </row>
    <row r="5" spans="2:19" s="3" customFormat="1" ht="14.25" customHeight="1" x14ac:dyDescent="0.2">
      <c r="B5" s="93"/>
      <c r="C5" s="94"/>
      <c r="D5" s="1" t="s">
        <v>203</v>
      </c>
      <c r="E5" s="5">
        <v>1988</v>
      </c>
      <c r="F5" s="93"/>
      <c r="G5" s="134"/>
      <c r="H5" s="122"/>
      <c r="I5" s="77"/>
      <c r="J5" s="77"/>
      <c r="K5" s="77"/>
      <c r="L5" s="77"/>
      <c r="M5" s="77"/>
      <c r="N5" s="77"/>
      <c r="O5" s="77"/>
      <c r="P5" s="77"/>
      <c r="Q5" s="77"/>
      <c r="R5" s="77"/>
      <c r="S5" s="77"/>
    </row>
    <row r="6" spans="2:19" s="3" customFormat="1" ht="14.25" customHeight="1" x14ac:dyDescent="0.2">
      <c r="B6" s="93"/>
      <c r="C6" s="94"/>
      <c r="D6" s="1" t="s">
        <v>204</v>
      </c>
      <c r="E6" s="6">
        <v>533</v>
      </c>
      <c r="F6" s="93"/>
      <c r="G6" s="134"/>
      <c r="H6" s="122"/>
      <c r="I6" s="77"/>
      <c r="J6" s="77"/>
      <c r="K6" s="77"/>
      <c r="L6" s="77"/>
      <c r="M6" s="77"/>
      <c r="N6" s="77"/>
      <c r="O6" s="77"/>
      <c r="P6" s="77"/>
      <c r="Q6" s="77"/>
      <c r="R6" s="77"/>
      <c r="S6" s="77"/>
    </row>
    <row r="7" spans="2:19" s="3" customFormat="1" ht="14.25" customHeight="1" x14ac:dyDescent="0.2">
      <c r="B7" s="93"/>
      <c r="C7" s="94"/>
      <c r="D7" s="1" t="s">
        <v>205</v>
      </c>
      <c r="E7" s="5" t="s">
        <v>504</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v>51</v>
      </c>
      <c r="C13" s="12">
        <v>511012</v>
      </c>
      <c r="D13" s="14" t="s">
        <v>240</v>
      </c>
      <c r="E13" s="14" t="s">
        <v>505</v>
      </c>
      <c r="F13" s="12" t="s">
        <v>242</v>
      </c>
      <c r="G13" s="15" t="s">
        <v>506</v>
      </c>
      <c r="H13" s="14" t="s">
        <v>233</v>
      </c>
      <c r="I13" s="12">
        <v>1</v>
      </c>
      <c r="J13" s="12" t="s">
        <v>234</v>
      </c>
      <c r="K13" s="12">
        <v>2026</v>
      </c>
      <c r="L13" s="12">
        <v>4</v>
      </c>
      <c r="M13" s="14" t="s">
        <v>246</v>
      </c>
      <c r="N13" s="12" t="s">
        <v>12</v>
      </c>
      <c r="O13" s="58">
        <v>0</v>
      </c>
      <c r="P13" s="58">
        <v>0</v>
      </c>
      <c r="Q13" s="58">
        <v>0</v>
      </c>
      <c r="R13" s="58">
        <v>0</v>
      </c>
      <c r="S13" s="20">
        <f t="shared" ref="S13:S30" si="0">SUM(O13:R13)</f>
        <v>0</v>
      </c>
    </row>
    <row r="14" spans="2:19" s="3" customFormat="1" ht="30" customHeight="1" x14ac:dyDescent="0.2">
      <c r="B14" s="12">
        <v>51</v>
      </c>
      <c r="C14" s="12">
        <v>511012</v>
      </c>
      <c r="D14" s="14" t="s">
        <v>240</v>
      </c>
      <c r="E14" s="14" t="s">
        <v>505</v>
      </c>
      <c r="F14" s="12" t="s">
        <v>242</v>
      </c>
      <c r="G14" s="15" t="s">
        <v>506</v>
      </c>
      <c r="H14" s="14" t="s">
        <v>233</v>
      </c>
      <c r="I14" s="12">
        <v>1</v>
      </c>
      <c r="J14" s="12" t="s">
        <v>234</v>
      </c>
      <c r="K14" s="12">
        <v>2026</v>
      </c>
      <c r="L14" s="12">
        <v>4</v>
      </c>
      <c r="M14" s="14" t="s">
        <v>247</v>
      </c>
      <c r="N14" s="12" t="s">
        <v>12</v>
      </c>
      <c r="O14" s="58">
        <v>0</v>
      </c>
      <c r="P14" s="58">
        <v>0</v>
      </c>
      <c r="Q14" s="58">
        <v>0</v>
      </c>
      <c r="R14" s="58">
        <v>0</v>
      </c>
      <c r="S14" s="20">
        <f t="shared" ref="S14:S22" si="1">SUM(O14:R14)</f>
        <v>0</v>
      </c>
    </row>
    <row r="15" spans="2:19" s="3" customFormat="1" ht="30" customHeight="1" x14ac:dyDescent="0.2">
      <c r="B15" s="12">
        <v>51</v>
      </c>
      <c r="C15" s="12">
        <v>511012</v>
      </c>
      <c r="D15" s="14" t="s">
        <v>240</v>
      </c>
      <c r="E15" s="14" t="s">
        <v>505</v>
      </c>
      <c r="F15" s="12" t="s">
        <v>242</v>
      </c>
      <c r="G15" s="15" t="s">
        <v>506</v>
      </c>
      <c r="H15" s="14" t="s">
        <v>227</v>
      </c>
      <c r="I15" s="12">
        <v>2</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249</v>
      </c>
      <c r="C16" s="12" t="s">
        <v>250</v>
      </c>
      <c r="D16" s="14" t="s">
        <v>251</v>
      </c>
      <c r="E16" s="60" t="s">
        <v>835</v>
      </c>
      <c r="F16" s="12" t="s">
        <v>242</v>
      </c>
      <c r="G16" s="15" t="s">
        <v>252</v>
      </c>
      <c r="H16" s="14" t="s">
        <v>253</v>
      </c>
      <c r="I16" s="59">
        <v>6</v>
      </c>
      <c r="J16" s="59" t="s">
        <v>245</v>
      </c>
      <c r="K16" s="12">
        <v>2023</v>
      </c>
      <c r="L16" s="12">
        <v>1</v>
      </c>
      <c r="M16" s="60" t="s">
        <v>836</v>
      </c>
      <c r="N16" s="12" t="s">
        <v>12</v>
      </c>
      <c r="O16" s="58">
        <v>0</v>
      </c>
      <c r="P16" s="58">
        <v>0</v>
      </c>
      <c r="Q16" s="58">
        <v>0</v>
      </c>
      <c r="R16" s="58">
        <v>0</v>
      </c>
      <c r="S16" s="20">
        <f t="shared" si="1"/>
        <v>0</v>
      </c>
    </row>
    <row r="17" spans="2:19" s="3" customFormat="1" ht="30" customHeight="1" x14ac:dyDescent="0.2">
      <c r="B17" s="12">
        <v>57</v>
      </c>
      <c r="C17" s="12">
        <v>577142</v>
      </c>
      <c r="D17" s="14" t="s">
        <v>263</v>
      </c>
      <c r="E17" s="14" t="s">
        <v>264</v>
      </c>
      <c r="F17" s="12" t="s">
        <v>242</v>
      </c>
      <c r="G17" s="15" t="s">
        <v>476</v>
      </c>
      <c r="H17" s="14" t="s">
        <v>265</v>
      </c>
      <c r="I17" s="12">
        <v>1</v>
      </c>
      <c r="J17" s="12" t="s">
        <v>245</v>
      </c>
      <c r="K17" s="12">
        <v>2023</v>
      </c>
      <c r="L17" s="12">
        <v>1</v>
      </c>
      <c r="M17" s="14" t="s">
        <v>266</v>
      </c>
      <c r="N17" s="12" t="s">
        <v>12</v>
      </c>
      <c r="O17" s="58">
        <v>0</v>
      </c>
      <c r="P17" s="58">
        <v>0</v>
      </c>
      <c r="Q17" s="58">
        <v>0</v>
      </c>
      <c r="R17" s="58">
        <v>0</v>
      </c>
      <c r="S17" s="20">
        <f t="shared" si="1"/>
        <v>0</v>
      </c>
    </row>
    <row r="18" spans="2:19" s="3" customFormat="1" ht="30" customHeight="1" x14ac:dyDescent="0.2">
      <c r="B18" s="12">
        <v>57</v>
      </c>
      <c r="C18" s="12">
        <v>577142</v>
      </c>
      <c r="D18" s="14" t="s">
        <v>263</v>
      </c>
      <c r="E18" s="14" t="s">
        <v>264</v>
      </c>
      <c r="F18" s="12" t="s">
        <v>242</v>
      </c>
      <c r="G18" s="15" t="s">
        <v>476</v>
      </c>
      <c r="H18" s="14" t="s">
        <v>265</v>
      </c>
      <c r="I18" s="12">
        <v>1</v>
      </c>
      <c r="J18" s="12" t="s">
        <v>245</v>
      </c>
      <c r="K18" s="12">
        <v>2023</v>
      </c>
      <c r="L18" s="12">
        <v>1</v>
      </c>
      <c r="M18" s="14" t="s">
        <v>267</v>
      </c>
      <c r="N18" s="12" t="s">
        <v>12</v>
      </c>
      <c r="O18" s="58">
        <v>0</v>
      </c>
      <c r="P18" s="58">
        <v>0</v>
      </c>
      <c r="Q18" s="58">
        <v>0</v>
      </c>
      <c r="R18" s="58">
        <v>0</v>
      </c>
      <c r="S18" s="20">
        <f t="shared" si="1"/>
        <v>0</v>
      </c>
    </row>
    <row r="19" spans="2:19" s="3" customFormat="1" ht="30" customHeight="1" x14ac:dyDescent="0.2">
      <c r="B19" s="12">
        <v>57</v>
      </c>
      <c r="C19" s="12">
        <v>577142</v>
      </c>
      <c r="D19" s="14" t="s">
        <v>263</v>
      </c>
      <c r="E19" s="14" t="s">
        <v>264</v>
      </c>
      <c r="F19" s="12" t="s">
        <v>242</v>
      </c>
      <c r="G19" s="15" t="s">
        <v>476</v>
      </c>
      <c r="H19" s="14" t="s">
        <v>227</v>
      </c>
      <c r="I19" s="12">
        <v>1</v>
      </c>
      <c r="J19" s="12" t="s">
        <v>245</v>
      </c>
      <c r="K19" s="12">
        <v>2023</v>
      </c>
      <c r="L19" s="12">
        <v>1</v>
      </c>
      <c r="M19" s="14" t="s">
        <v>293</v>
      </c>
      <c r="N19" s="12" t="s">
        <v>12</v>
      </c>
      <c r="O19" s="58">
        <v>0</v>
      </c>
      <c r="P19" s="58">
        <v>0</v>
      </c>
      <c r="Q19" s="58">
        <v>0</v>
      </c>
      <c r="R19" s="58">
        <v>0</v>
      </c>
      <c r="S19" s="20">
        <f t="shared" si="1"/>
        <v>0</v>
      </c>
    </row>
    <row r="20" spans="2:19" s="3" customFormat="1" ht="30" customHeight="1" x14ac:dyDescent="0.2">
      <c r="B20" s="12">
        <v>57</v>
      </c>
      <c r="C20" s="12">
        <v>577145</v>
      </c>
      <c r="D20" s="14" t="s">
        <v>263</v>
      </c>
      <c r="E20" s="14" t="s">
        <v>507</v>
      </c>
      <c r="F20" s="12" t="s">
        <v>242</v>
      </c>
      <c r="G20" s="15" t="s">
        <v>508</v>
      </c>
      <c r="H20" s="14" t="s">
        <v>265</v>
      </c>
      <c r="I20" s="12">
        <v>1</v>
      </c>
      <c r="J20" s="12" t="s">
        <v>245</v>
      </c>
      <c r="K20" s="12">
        <v>2023</v>
      </c>
      <c r="L20" s="12">
        <v>1</v>
      </c>
      <c r="M20" s="14" t="s">
        <v>266</v>
      </c>
      <c r="N20" s="12" t="s">
        <v>12</v>
      </c>
      <c r="O20" s="58">
        <v>0</v>
      </c>
      <c r="P20" s="58">
        <v>0</v>
      </c>
      <c r="Q20" s="58">
        <v>0</v>
      </c>
      <c r="R20" s="58">
        <v>0</v>
      </c>
      <c r="S20" s="20">
        <f t="shared" si="1"/>
        <v>0</v>
      </c>
    </row>
    <row r="21" spans="2:19" s="3" customFormat="1" ht="30" customHeight="1" x14ac:dyDescent="0.2">
      <c r="B21" s="12">
        <v>57</v>
      </c>
      <c r="C21" s="12">
        <v>577145</v>
      </c>
      <c r="D21" s="14" t="s">
        <v>263</v>
      </c>
      <c r="E21" s="14" t="s">
        <v>507</v>
      </c>
      <c r="F21" s="12" t="s">
        <v>242</v>
      </c>
      <c r="G21" s="15" t="s">
        <v>508</v>
      </c>
      <c r="H21" s="14" t="s">
        <v>265</v>
      </c>
      <c r="I21" s="12">
        <v>1</v>
      </c>
      <c r="J21" s="12" t="s">
        <v>245</v>
      </c>
      <c r="K21" s="12">
        <v>2023</v>
      </c>
      <c r="L21" s="12">
        <v>1</v>
      </c>
      <c r="M21" s="14" t="s">
        <v>267</v>
      </c>
      <c r="N21" s="12" t="s">
        <v>12</v>
      </c>
      <c r="O21" s="58">
        <v>0</v>
      </c>
      <c r="P21" s="58">
        <v>0</v>
      </c>
      <c r="Q21" s="58">
        <v>0</v>
      </c>
      <c r="R21" s="58">
        <v>0</v>
      </c>
      <c r="S21" s="20">
        <f t="shared" si="1"/>
        <v>0</v>
      </c>
    </row>
    <row r="22" spans="2:19" s="3" customFormat="1" ht="30" customHeight="1" x14ac:dyDescent="0.2">
      <c r="B22" s="12">
        <v>57</v>
      </c>
      <c r="C22" s="12">
        <v>577145</v>
      </c>
      <c r="D22" s="14" t="s">
        <v>263</v>
      </c>
      <c r="E22" s="14" t="s">
        <v>507</v>
      </c>
      <c r="F22" s="12" t="s">
        <v>242</v>
      </c>
      <c r="G22" s="15" t="s">
        <v>508</v>
      </c>
      <c r="H22" s="14" t="s">
        <v>227</v>
      </c>
      <c r="I22" s="12">
        <v>1</v>
      </c>
      <c r="J22" s="12" t="s">
        <v>245</v>
      </c>
      <c r="K22" s="12">
        <v>2023</v>
      </c>
      <c r="L22" s="12">
        <v>1</v>
      </c>
      <c r="M22" s="14" t="s">
        <v>293</v>
      </c>
      <c r="N22" s="12" t="s">
        <v>12</v>
      </c>
      <c r="O22" s="58">
        <v>0</v>
      </c>
      <c r="P22" s="58">
        <v>0</v>
      </c>
      <c r="Q22" s="58">
        <v>0</v>
      </c>
      <c r="R22" s="58">
        <v>0</v>
      </c>
      <c r="S22" s="20">
        <f t="shared" si="1"/>
        <v>0</v>
      </c>
    </row>
    <row r="23" spans="2:19" s="3" customFormat="1" ht="30" customHeight="1" x14ac:dyDescent="0.2">
      <c r="B23" s="12" t="s">
        <v>268</v>
      </c>
      <c r="C23" s="12" t="s">
        <v>269</v>
      </c>
      <c r="D23" s="14" t="s">
        <v>270</v>
      </c>
      <c r="E23" s="14" t="s">
        <v>271</v>
      </c>
      <c r="F23" s="12" t="s">
        <v>272</v>
      </c>
      <c r="G23" s="15" t="s">
        <v>252</v>
      </c>
      <c r="H23" s="14" t="s">
        <v>233</v>
      </c>
      <c r="I23" s="12">
        <v>533</v>
      </c>
      <c r="J23" s="12" t="s">
        <v>490</v>
      </c>
      <c r="K23" s="12">
        <v>2024</v>
      </c>
      <c r="L23" s="12">
        <v>3.5</v>
      </c>
      <c r="M23" s="14" t="s">
        <v>274</v>
      </c>
      <c r="N23" s="12" t="s">
        <v>12</v>
      </c>
      <c r="O23" s="58">
        <v>0</v>
      </c>
      <c r="P23" s="58">
        <v>0</v>
      </c>
      <c r="Q23" s="58">
        <v>0</v>
      </c>
      <c r="R23" s="58">
        <v>0</v>
      </c>
      <c r="S23" s="20">
        <f t="shared" si="0"/>
        <v>0</v>
      </c>
    </row>
    <row r="24" spans="2:19" s="3" customFormat="1" ht="30" customHeight="1" x14ac:dyDescent="0.2">
      <c r="B24" s="12">
        <v>63</v>
      </c>
      <c r="C24" s="12">
        <v>632410</v>
      </c>
      <c r="D24" s="14" t="s">
        <v>277</v>
      </c>
      <c r="E24" s="14" t="s">
        <v>388</v>
      </c>
      <c r="F24" s="12" t="s">
        <v>272</v>
      </c>
      <c r="G24" s="15" t="s">
        <v>252</v>
      </c>
      <c r="H24" s="14" t="s">
        <v>227</v>
      </c>
      <c r="I24" s="12">
        <v>6</v>
      </c>
      <c r="J24" s="12" t="s">
        <v>245</v>
      </c>
      <c r="K24" s="12">
        <v>2023</v>
      </c>
      <c r="L24" s="12">
        <v>1</v>
      </c>
      <c r="M24" s="14" t="s">
        <v>293</v>
      </c>
      <c r="N24" s="12" t="s">
        <v>12</v>
      </c>
      <c r="O24" s="58">
        <v>0</v>
      </c>
      <c r="P24" s="58">
        <v>0</v>
      </c>
      <c r="Q24" s="58">
        <v>0</v>
      </c>
      <c r="R24" s="58">
        <v>0</v>
      </c>
      <c r="S24" s="20">
        <f t="shared" ref="S24" si="2">SUM(O24:R24)</f>
        <v>0</v>
      </c>
    </row>
    <row r="25" spans="2:19" s="3" customFormat="1" ht="30" customHeight="1" x14ac:dyDescent="0.2">
      <c r="B25" s="12" t="s">
        <v>286</v>
      </c>
      <c r="C25" s="12" t="s">
        <v>287</v>
      </c>
      <c r="D25" s="14" t="s">
        <v>288</v>
      </c>
      <c r="E25" s="14" t="s">
        <v>289</v>
      </c>
      <c r="F25" s="12" t="s">
        <v>225</v>
      </c>
      <c r="G25" s="15" t="s">
        <v>252</v>
      </c>
      <c r="H25" s="14" t="s">
        <v>253</v>
      </c>
      <c r="I25" s="12">
        <v>533</v>
      </c>
      <c r="J25" s="12" t="s">
        <v>273</v>
      </c>
      <c r="K25" s="12">
        <v>2023</v>
      </c>
      <c r="L25" s="12">
        <v>2</v>
      </c>
      <c r="M25" s="14" t="s">
        <v>290</v>
      </c>
      <c r="N25" s="12" t="s">
        <v>12</v>
      </c>
      <c r="O25" s="58">
        <v>0</v>
      </c>
      <c r="P25" s="58">
        <v>0</v>
      </c>
      <c r="Q25" s="58">
        <v>0</v>
      </c>
      <c r="R25" s="58">
        <v>0</v>
      </c>
      <c r="S25" s="20">
        <f t="shared" si="0"/>
        <v>0</v>
      </c>
    </row>
    <row r="26" spans="2:19" s="3" customFormat="1" ht="30" customHeight="1" x14ac:dyDescent="0.2">
      <c r="B26" s="12" t="s">
        <v>286</v>
      </c>
      <c r="C26" s="12" t="s">
        <v>295</v>
      </c>
      <c r="D26" s="14" t="s">
        <v>291</v>
      </c>
      <c r="E26" s="14" t="s">
        <v>292</v>
      </c>
      <c r="F26" s="12" t="s">
        <v>242</v>
      </c>
      <c r="G26" s="15" t="s">
        <v>509</v>
      </c>
      <c r="H26" s="14" t="s">
        <v>253</v>
      </c>
      <c r="I26" s="12">
        <v>2</v>
      </c>
      <c r="J26" s="12" t="s">
        <v>245</v>
      </c>
      <c r="K26" s="12">
        <v>2023</v>
      </c>
      <c r="L26" s="12">
        <v>1</v>
      </c>
      <c r="M26" s="14" t="s">
        <v>293</v>
      </c>
      <c r="N26" s="12" t="s">
        <v>12</v>
      </c>
      <c r="O26" s="58">
        <v>0</v>
      </c>
      <c r="P26" s="58">
        <v>0</v>
      </c>
      <c r="Q26" s="58">
        <v>0</v>
      </c>
      <c r="R26" s="58">
        <v>0</v>
      </c>
      <c r="S26" s="20">
        <f t="shared" si="0"/>
        <v>0</v>
      </c>
    </row>
    <row r="27" spans="2:19" s="3" customFormat="1" ht="30" customHeight="1" x14ac:dyDescent="0.2">
      <c r="B27" s="12" t="s">
        <v>286</v>
      </c>
      <c r="C27" s="12" t="s">
        <v>295</v>
      </c>
      <c r="D27" s="14" t="s">
        <v>291</v>
      </c>
      <c r="E27" s="14" t="s">
        <v>292</v>
      </c>
      <c r="F27" s="12" t="s">
        <v>242</v>
      </c>
      <c r="G27" s="15" t="s">
        <v>509</v>
      </c>
      <c r="H27" s="14" t="s">
        <v>233</v>
      </c>
      <c r="I27" s="12">
        <v>2</v>
      </c>
      <c r="J27" s="12" t="s">
        <v>245</v>
      </c>
      <c r="K27" s="12">
        <v>2026</v>
      </c>
      <c r="L27" s="12">
        <v>5</v>
      </c>
      <c r="M27" s="14" t="s">
        <v>294</v>
      </c>
      <c r="N27" s="12" t="s">
        <v>12</v>
      </c>
      <c r="O27" s="58">
        <v>0</v>
      </c>
      <c r="P27" s="58">
        <v>0</v>
      </c>
      <c r="Q27" s="58">
        <v>0</v>
      </c>
      <c r="R27" s="58">
        <v>0</v>
      </c>
      <c r="S27" s="20">
        <f t="shared" ref="S27:S28" si="3">SUM(O27:R27)</f>
        <v>0</v>
      </c>
    </row>
    <row r="28" spans="2:19" s="3" customFormat="1" ht="30" customHeight="1" x14ac:dyDescent="0.2">
      <c r="B28" s="12">
        <v>65</v>
      </c>
      <c r="C28" s="12">
        <v>651302</v>
      </c>
      <c r="D28" s="14" t="s">
        <v>296</v>
      </c>
      <c r="E28" s="14" t="s">
        <v>297</v>
      </c>
      <c r="F28" s="12" t="s">
        <v>242</v>
      </c>
      <c r="G28" s="15" t="s">
        <v>510</v>
      </c>
      <c r="H28" s="14" t="s">
        <v>253</v>
      </c>
      <c r="I28" s="12">
        <v>2</v>
      </c>
      <c r="J28" s="12" t="s">
        <v>245</v>
      </c>
      <c r="K28" s="12">
        <v>2023</v>
      </c>
      <c r="L28" s="12">
        <v>1</v>
      </c>
      <c r="M28" s="14" t="s">
        <v>293</v>
      </c>
      <c r="N28" s="12" t="s">
        <v>12</v>
      </c>
      <c r="O28" s="58">
        <v>0</v>
      </c>
      <c r="P28" s="58">
        <v>0</v>
      </c>
      <c r="Q28" s="58">
        <v>0</v>
      </c>
      <c r="R28" s="58">
        <v>0</v>
      </c>
      <c r="S28" s="20">
        <f t="shared" si="3"/>
        <v>0</v>
      </c>
    </row>
    <row r="29" spans="2:19" s="3" customFormat="1" ht="30" customHeight="1" x14ac:dyDescent="0.2">
      <c r="B29" s="12" t="s">
        <v>286</v>
      </c>
      <c r="C29" s="12" t="s">
        <v>298</v>
      </c>
      <c r="D29" s="14" t="s">
        <v>299</v>
      </c>
      <c r="E29" s="22" t="s">
        <v>300</v>
      </c>
      <c r="F29" s="12" t="s">
        <v>272</v>
      </c>
      <c r="G29" s="15" t="s">
        <v>252</v>
      </c>
      <c r="H29" s="14" t="s">
        <v>227</v>
      </c>
      <c r="I29" s="59">
        <v>3</v>
      </c>
      <c r="J29" s="12" t="s">
        <v>245</v>
      </c>
      <c r="K29" s="12">
        <v>2023</v>
      </c>
      <c r="L29" s="12">
        <v>1</v>
      </c>
      <c r="M29" s="14" t="s">
        <v>301</v>
      </c>
      <c r="N29" s="12" t="s">
        <v>12</v>
      </c>
      <c r="O29" s="58">
        <v>0</v>
      </c>
      <c r="P29" s="58">
        <v>0</v>
      </c>
      <c r="Q29" s="58">
        <v>0</v>
      </c>
      <c r="R29" s="58">
        <v>0</v>
      </c>
      <c r="S29" s="20">
        <f t="shared" si="0"/>
        <v>0</v>
      </c>
    </row>
    <row r="30" spans="2:19" s="3" customFormat="1" ht="30" customHeight="1" x14ac:dyDescent="0.2">
      <c r="B30" s="12" t="s">
        <v>286</v>
      </c>
      <c r="C30" s="12" t="s">
        <v>302</v>
      </c>
      <c r="D30" s="14" t="s">
        <v>303</v>
      </c>
      <c r="E30" s="14" t="s">
        <v>304</v>
      </c>
      <c r="F30" s="12" t="s">
        <v>272</v>
      </c>
      <c r="G30" s="15" t="s">
        <v>511</v>
      </c>
      <c r="H30" s="14" t="s">
        <v>227</v>
      </c>
      <c r="I30" s="12">
        <v>2</v>
      </c>
      <c r="J30" s="12" t="s">
        <v>245</v>
      </c>
      <c r="K30" s="12">
        <v>2023</v>
      </c>
      <c r="L30" s="12">
        <v>1</v>
      </c>
      <c r="M30" s="14" t="s">
        <v>305</v>
      </c>
      <c r="N30" s="12" t="s">
        <v>12</v>
      </c>
      <c r="O30" s="58">
        <v>0</v>
      </c>
      <c r="P30" s="58">
        <v>0</v>
      </c>
      <c r="Q30" s="58">
        <v>0</v>
      </c>
      <c r="R30" s="58">
        <v>0</v>
      </c>
      <c r="S30" s="20">
        <f t="shared" si="0"/>
        <v>0</v>
      </c>
    </row>
    <row r="31" spans="2:19" s="3" customFormat="1" ht="30" customHeight="1" x14ac:dyDescent="0.2">
      <c r="B31" s="7"/>
      <c r="C31" s="7"/>
      <c r="D31" s="7"/>
      <c r="E31" s="7"/>
      <c r="F31" s="7"/>
      <c r="G31" s="7"/>
      <c r="H31" s="7"/>
      <c r="I31" s="7"/>
      <c r="J31" s="7"/>
      <c r="K31" s="7"/>
      <c r="L31" s="7"/>
      <c r="M31" s="7"/>
      <c r="N31" s="11" t="s">
        <v>315</v>
      </c>
      <c r="O31" s="20">
        <f>SUM(O13:O30)</f>
        <v>0</v>
      </c>
      <c r="P31" s="20">
        <f>SUM(P13:P30)</f>
        <v>0</v>
      </c>
      <c r="Q31" s="20">
        <f>SUM(Q13:Q30)</f>
        <v>0</v>
      </c>
      <c r="R31" s="20">
        <f>SUM(R13:R30)</f>
        <v>0</v>
      </c>
      <c r="S31" s="20">
        <f>SUM(S13:S30)</f>
        <v>0</v>
      </c>
    </row>
    <row r="32" spans="2:19" s="3" customFormat="1" ht="12.75" x14ac:dyDescent="0.2">
      <c r="B32" s="7"/>
      <c r="C32" s="7"/>
      <c r="D32" s="8"/>
      <c r="E32" s="8"/>
      <c r="F32" s="8"/>
      <c r="G32" s="8"/>
      <c r="H32" s="8"/>
      <c r="I32" s="8"/>
      <c r="J32" s="8"/>
      <c r="K32" s="8"/>
      <c r="L32" s="8"/>
      <c r="M32" s="8"/>
    </row>
    <row r="33" spans="2:14" s="3" customFormat="1" ht="12.75" x14ac:dyDescent="0.2">
      <c r="B33" s="7"/>
      <c r="C33" s="7"/>
      <c r="D33" s="8"/>
      <c r="E33" s="8"/>
      <c r="F33" s="8"/>
      <c r="G33" s="8"/>
      <c r="H33" s="8"/>
      <c r="I33" s="8"/>
      <c r="J33" s="8"/>
      <c r="K33" s="8"/>
      <c r="L33" s="8"/>
      <c r="M33" s="8"/>
      <c r="N33" s="21" t="s">
        <v>821</v>
      </c>
    </row>
    <row r="34" spans="2:14" s="3" customFormat="1" ht="12.75" x14ac:dyDescent="0.2">
      <c r="B34" s="7"/>
      <c r="C34" s="7"/>
      <c r="D34" s="8"/>
      <c r="E34" s="8"/>
      <c r="F34" s="8"/>
      <c r="G34" s="8"/>
      <c r="H34" s="8"/>
      <c r="I34" s="8"/>
      <c r="J34" s="8"/>
      <c r="K34" s="8"/>
      <c r="L34" s="8"/>
      <c r="M34" s="8"/>
    </row>
    <row r="35" spans="2:14" s="3" customFormat="1" ht="12.75" x14ac:dyDescent="0.2">
      <c r="B35" s="7"/>
      <c r="C35" s="7"/>
      <c r="D35" s="8"/>
      <c r="E35" s="8"/>
      <c r="F35" s="8"/>
      <c r="G35" s="8"/>
      <c r="H35" s="8"/>
      <c r="I35" s="8"/>
      <c r="J35" s="8"/>
      <c r="K35" s="8"/>
      <c r="L35" s="8"/>
      <c r="M35" s="8"/>
    </row>
    <row r="36" spans="2:14" s="3" customFormat="1" ht="12.75" x14ac:dyDescent="0.2">
      <c r="B36" s="7"/>
      <c r="C36" s="7"/>
      <c r="D36" s="8"/>
      <c r="E36" s="8"/>
      <c r="F36" s="8"/>
      <c r="G36" s="8"/>
      <c r="H36" s="8"/>
      <c r="I36" s="8"/>
      <c r="J36" s="8"/>
      <c r="K36" s="8"/>
      <c r="L36" s="8"/>
      <c r="M36" s="8"/>
    </row>
    <row r="37" spans="2:14" s="3" customFormat="1" ht="12.75" x14ac:dyDescent="0.2">
      <c r="B37" s="7"/>
      <c r="C37" s="7"/>
      <c r="D37" s="8"/>
      <c r="E37" s="8"/>
      <c r="F37" s="8"/>
      <c r="G37" s="8"/>
      <c r="H37" s="8"/>
      <c r="I37" s="8"/>
      <c r="J37" s="8"/>
      <c r="K37" s="8"/>
      <c r="L37" s="8"/>
      <c r="M37" s="8"/>
    </row>
    <row r="38" spans="2:14" s="3" customFormat="1" ht="12.75" x14ac:dyDescent="0.2">
      <c r="B38" s="7"/>
      <c r="C38" s="7"/>
      <c r="D38" s="8"/>
      <c r="E38" s="8"/>
      <c r="F38" s="8"/>
      <c r="G38" s="8"/>
      <c r="H38" s="8"/>
      <c r="I38" s="8"/>
      <c r="J38" s="8"/>
      <c r="K38" s="8"/>
      <c r="L38" s="8"/>
      <c r="M38" s="8"/>
    </row>
    <row r="39" spans="2:14" s="3" customFormat="1" ht="12.75" x14ac:dyDescent="0.2">
      <c r="B39" s="7"/>
      <c r="C39" s="7"/>
      <c r="D39" s="8"/>
      <c r="E39" s="8"/>
      <c r="F39" s="8"/>
      <c r="G39" s="8"/>
      <c r="H39" s="8"/>
      <c r="I39" s="8"/>
      <c r="J39" s="8"/>
      <c r="K39" s="8"/>
      <c r="L39" s="8"/>
      <c r="M39" s="8"/>
    </row>
    <row r="40" spans="2:14" s="3" customFormat="1" ht="12.75" x14ac:dyDescent="0.2">
      <c r="B40" s="7"/>
      <c r="C40" s="7"/>
      <c r="D40" s="8"/>
      <c r="E40" s="8"/>
      <c r="F40" s="8"/>
      <c r="G40" s="8"/>
      <c r="H40" s="8"/>
      <c r="I40" s="8"/>
      <c r="J40" s="8"/>
      <c r="K40" s="8"/>
      <c r="L40" s="8"/>
      <c r="M40" s="8"/>
    </row>
    <row r="41" spans="2:14" s="3" customFormat="1" ht="12.75" x14ac:dyDescent="0.2">
      <c r="B41" s="7"/>
      <c r="C41" s="7"/>
      <c r="D41" s="8"/>
      <c r="E41" s="8"/>
      <c r="F41" s="8"/>
      <c r="G41" s="8"/>
      <c r="H41" s="8"/>
      <c r="I41" s="8"/>
      <c r="J41" s="8"/>
      <c r="K41" s="8"/>
      <c r="L41" s="8"/>
      <c r="M41" s="8"/>
    </row>
    <row r="42" spans="2:14" s="3" customFormat="1" ht="12.75" x14ac:dyDescent="0.2">
      <c r="B42" s="7"/>
      <c r="C42" s="7"/>
      <c r="D42" s="8"/>
      <c r="E42" s="8"/>
      <c r="F42" s="8"/>
      <c r="G42" s="8"/>
      <c r="H42" s="8"/>
      <c r="I42" s="8"/>
      <c r="J42" s="8"/>
      <c r="K42" s="8"/>
      <c r="L42" s="8"/>
      <c r="M42" s="8"/>
    </row>
    <row r="43" spans="2:14" s="3" customFormat="1" ht="12.75" x14ac:dyDescent="0.2">
      <c r="B43" s="7"/>
      <c r="C43" s="7"/>
      <c r="D43" s="8"/>
      <c r="E43" s="8"/>
      <c r="F43" s="8"/>
      <c r="G43" s="8"/>
      <c r="H43" s="8"/>
      <c r="I43" s="8"/>
      <c r="J43" s="8"/>
      <c r="K43" s="8"/>
      <c r="L43" s="8"/>
      <c r="M43" s="8"/>
    </row>
    <row r="44" spans="2:14" s="3" customFormat="1" ht="12.75" x14ac:dyDescent="0.2">
      <c r="B44" s="7"/>
      <c r="C44" s="7"/>
      <c r="D44" s="8"/>
      <c r="E44" s="8"/>
      <c r="F44" s="8"/>
      <c r="G44" s="8"/>
      <c r="H44" s="8"/>
      <c r="I44" s="8"/>
      <c r="J44" s="8"/>
      <c r="K44" s="8"/>
      <c r="L44" s="8"/>
      <c r="M44" s="8"/>
    </row>
    <row r="45" spans="2:14" s="3" customFormat="1" ht="12.75" x14ac:dyDescent="0.2">
      <c r="B45" s="7"/>
      <c r="C45" s="7"/>
      <c r="D45" s="8"/>
      <c r="E45" s="8"/>
      <c r="F45" s="8"/>
      <c r="G45" s="8"/>
      <c r="H45" s="8"/>
      <c r="I45" s="8"/>
      <c r="J45" s="8"/>
      <c r="K45" s="8"/>
      <c r="L45" s="8"/>
      <c r="M45" s="8"/>
    </row>
    <row r="46" spans="2:14" s="3" customFormat="1" ht="12.75" x14ac:dyDescent="0.2">
      <c r="B46" s="7"/>
      <c r="C46" s="7"/>
      <c r="D46" s="8"/>
      <c r="E46" s="8"/>
      <c r="F46" s="8"/>
      <c r="G46" s="8"/>
      <c r="H46" s="8"/>
      <c r="I46" s="8"/>
      <c r="J46" s="8"/>
      <c r="K46" s="8"/>
      <c r="L46" s="8"/>
      <c r="M46" s="8"/>
    </row>
    <row r="47" spans="2:14" s="3" customFormat="1" ht="12.75" x14ac:dyDescent="0.2">
      <c r="B47" s="7"/>
      <c r="C47" s="7"/>
      <c r="D47" s="8"/>
      <c r="E47" s="8"/>
      <c r="F47" s="8"/>
      <c r="G47" s="8"/>
      <c r="H47" s="8"/>
      <c r="I47" s="8"/>
      <c r="J47" s="8"/>
      <c r="K47" s="8"/>
      <c r="L47" s="8"/>
      <c r="M47" s="8"/>
    </row>
    <row r="48" spans="2:14"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F100" s="8"/>
      <c r="I100" s="7"/>
      <c r="J100" s="7"/>
      <c r="K100" s="7"/>
      <c r="L100" s="7"/>
    </row>
    <row r="101" spans="2:13" s="3" customFormat="1" ht="12.75" x14ac:dyDescent="0.2">
      <c r="B101" s="7"/>
      <c r="C101" s="7"/>
      <c r="F101" s="8"/>
      <c r="I101" s="7"/>
      <c r="J101" s="7"/>
      <c r="K101" s="7"/>
      <c r="L101" s="7"/>
    </row>
    <row r="102" spans="2:13" s="3" customFormat="1" ht="12.75" x14ac:dyDescent="0.2">
      <c r="B102" s="7"/>
      <c r="C102" s="7"/>
      <c r="F102" s="8"/>
      <c r="I102" s="7"/>
      <c r="J102" s="7"/>
      <c r="K102" s="7"/>
      <c r="L102" s="7"/>
    </row>
    <row r="103" spans="2:13" s="3" customFormat="1" ht="12.75" x14ac:dyDescent="0.2">
      <c r="B103" s="7"/>
      <c r="C103" s="7"/>
      <c r="F103" s="8"/>
      <c r="I103" s="7"/>
      <c r="J103" s="7"/>
      <c r="K103" s="7"/>
      <c r="L103" s="7"/>
    </row>
    <row r="104" spans="2:13" s="3" customFormat="1" ht="12.75" x14ac:dyDescent="0.2">
      <c r="B104" s="7"/>
      <c r="C104" s="7"/>
      <c r="F104" s="8"/>
      <c r="I104" s="7"/>
      <c r="J104" s="7"/>
      <c r="K104" s="7"/>
      <c r="L104" s="7"/>
    </row>
    <row r="105" spans="2:13" s="3" customFormat="1" ht="12.75" x14ac:dyDescent="0.2">
      <c r="B105" s="7"/>
      <c r="C105" s="7"/>
      <c r="F105" s="8"/>
      <c r="I105" s="7"/>
      <c r="J105" s="7"/>
      <c r="K105" s="7"/>
      <c r="L105" s="7"/>
    </row>
    <row r="106" spans="2:13" s="3" customFormat="1" ht="12.75" x14ac:dyDescent="0.2">
      <c r="B106" s="7"/>
      <c r="C106" s="7"/>
      <c r="F106" s="8"/>
      <c r="I106" s="7"/>
      <c r="J106" s="7"/>
      <c r="K106" s="7"/>
      <c r="L106" s="7"/>
    </row>
    <row r="107" spans="2:13" s="3" customFormat="1" ht="12.75" x14ac:dyDescent="0.2">
      <c r="B107" s="7"/>
      <c r="C107" s="7"/>
      <c r="F107" s="8"/>
      <c r="I107" s="7"/>
      <c r="J107" s="7"/>
      <c r="K107" s="7"/>
      <c r="L107" s="7"/>
    </row>
    <row r="108" spans="2:13" s="3" customFormat="1" ht="12.75" x14ac:dyDescent="0.2">
      <c r="B108" s="7"/>
      <c r="C108" s="7"/>
      <c r="F108" s="8"/>
      <c r="I108" s="7"/>
      <c r="J108" s="7"/>
      <c r="K108" s="7"/>
      <c r="L108" s="7"/>
    </row>
    <row r="109" spans="2:13" s="3" customFormat="1" ht="12.75" x14ac:dyDescent="0.2">
      <c r="B109" s="7"/>
      <c r="C109" s="7"/>
      <c r="F109" s="8"/>
      <c r="I109" s="7"/>
      <c r="J109" s="7"/>
      <c r="K109" s="7"/>
      <c r="L109" s="7"/>
    </row>
    <row r="110" spans="2:13" s="3" customFormat="1" ht="12.75" x14ac:dyDescent="0.2">
      <c r="B110" s="7"/>
      <c r="C110" s="7"/>
      <c r="F110" s="8"/>
      <c r="I110" s="7"/>
      <c r="J110" s="7"/>
      <c r="K110" s="7"/>
      <c r="L110" s="7"/>
    </row>
    <row r="111" spans="2:13" s="3" customFormat="1" ht="12.75" x14ac:dyDescent="0.2">
      <c r="B111" s="7"/>
      <c r="C111" s="7"/>
      <c r="F111" s="8"/>
      <c r="I111" s="7"/>
      <c r="J111" s="7"/>
      <c r="K111" s="7"/>
      <c r="L111" s="7"/>
    </row>
    <row r="112" spans="2:13"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sheetData>
  <mergeCells count="3">
    <mergeCell ref="B2:C9"/>
    <mergeCell ref="F2:G9"/>
    <mergeCell ref="H2:S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D1AC-148F-4416-A703-2645463B9542}">
  <dimension ref="B2:Q59"/>
  <sheetViews>
    <sheetView zoomScale="80" zoomScaleNormal="80" workbookViewId="0">
      <selection activeCell="K19" sqref="K19"/>
    </sheetView>
  </sheetViews>
  <sheetFormatPr defaultRowHeight="14.25" x14ac:dyDescent="0.2"/>
  <cols>
    <col min="1" max="1" width="2.5" customWidth="1"/>
    <col min="10" max="10" width="6.09765625" customWidth="1"/>
    <col min="11" max="11" width="14.09765625" customWidth="1"/>
    <col min="12" max="12" width="10.5" customWidth="1"/>
    <col min="13" max="13" width="13.3984375" customWidth="1"/>
    <col min="14" max="14" width="12" customWidth="1"/>
    <col min="15" max="15" width="10.796875" customWidth="1"/>
    <col min="16" max="16" width="11.296875" customWidth="1"/>
    <col min="17" max="17" width="12.69921875" customWidth="1"/>
  </cols>
  <sheetData>
    <row r="2" spans="2:17" ht="13.9" customHeight="1" x14ac:dyDescent="0.2">
      <c r="B2" s="91"/>
      <c r="C2" s="92"/>
      <c r="D2" s="97" t="s">
        <v>780</v>
      </c>
      <c r="E2" s="98"/>
      <c r="F2" s="98"/>
      <c r="G2" s="98"/>
      <c r="H2" s="98"/>
      <c r="I2" s="98"/>
      <c r="J2" s="98"/>
      <c r="K2" s="98"/>
      <c r="L2" s="98"/>
      <c r="M2" s="98"/>
      <c r="N2" s="98"/>
      <c r="O2" s="98"/>
      <c r="P2" s="98"/>
      <c r="Q2" s="98"/>
    </row>
    <row r="3" spans="2:17" x14ac:dyDescent="0.2">
      <c r="B3" s="93"/>
      <c r="C3" s="94"/>
      <c r="D3" s="99"/>
      <c r="E3" s="100"/>
      <c r="F3" s="100"/>
      <c r="G3" s="100"/>
      <c r="H3" s="100"/>
      <c r="I3" s="100"/>
      <c r="J3" s="100"/>
      <c r="K3" s="100"/>
      <c r="L3" s="100"/>
      <c r="M3" s="100"/>
      <c r="N3" s="100"/>
      <c r="O3" s="100"/>
      <c r="P3" s="100"/>
      <c r="Q3" s="100"/>
    </row>
    <row r="4" spans="2:17" x14ac:dyDescent="0.2">
      <c r="B4" s="93"/>
      <c r="C4" s="94"/>
      <c r="D4" s="99"/>
      <c r="E4" s="100"/>
      <c r="F4" s="100"/>
      <c r="G4" s="100"/>
      <c r="H4" s="100"/>
      <c r="I4" s="100"/>
      <c r="J4" s="100"/>
      <c r="K4" s="100"/>
      <c r="L4" s="100"/>
      <c r="M4" s="100"/>
      <c r="N4" s="100"/>
      <c r="O4" s="100"/>
      <c r="P4" s="100"/>
      <c r="Q4" s="100"/>
    </row>
    <row r="5" spans="2:17" x14ac:dyDescent="0.2">
      <c r="B5" s="93"/>
      <c r="C5" s="94"/>
      <c r="D5" s="99"/>
      <c r="E5" s="100"/>
      <c r="F5" s="100"/>
      <c r="G5" s="100"/>
      <c r="H5" s="100"/>
      <c r="I5" s="100"/>
      <c r="J5" s="100"/>
      <c r="K5" s="100"/>
      <c r="L5" s="100"/>
      <c r="M5" s="100"/>
      <c r="N5" s="100"/>
      <c r="O5" s="100"/>
      <c r="P5" s="100"/>
      <c r="Q5" s="100"/>
    </row>
    <row r="6" spans="2:17" x14ac:dyDescent="0.2">
      <c r="B6" s="93"/>
      <c r="C6" s="94"/>
      <c r="D6" s="99"/>
      <c r="E6" s="100"/>
      <c r="F6" s="100"/>
      <c r="G6" s="100"/>
      <c r="H6" s="100"/>
      <c r="I6" s="100"/>
      <c r="J6" s="100"/>
      <c r="K6" s="100"/>
      <c r="L6" s="100"/>
      <c r="M6" s="100"/>
      <c r="N6" s="100"/>
      <c r="O6" s="100"/>
      <c r="P6" s="100"/>
      <c r="Q6" s="100"/>
    </row>
    <row r="7" spans="2:17" x14ac:dyDescent="0.2">
      <c r="B7" s="93"/>
      <c r="C7" s="94"/>
      <c r="D7" s="99"/>
      <c r="E7" s="100"/>
      <c r="F7" s="100"/>
      <c r="G7" s="100"/>
      <c r="H7" s="100"/>
      <c r="I7" s="100"/>
      <c r="J7" s="100"/>
      <c r="K7" s="100"/>
      <c r="L7" s="100"/>
      <c r="M7" s="100"/>
      <c r="N7" s="100"/>
      <c r="O7" s="100"/>
      <c r="P7" s="100"/>
      <c r="Q7" s="100"/>
    </row>
    <row r="8" spans="2:17" x14ac:dyDescent="0.2">
      <c r="B8" s="93"/>
      <c r="C8" s="94"/>
      <c r="D8" s="99"/>
      <c r="E8" s="100"/>
      <c r="F8" s="100"/>
      <c r="G8" s="100"/>
      <c r="H8" s="100"/>
      <c r="I8" s="100"/>
      <c r="J8" s="100"/>
      <c r="K8" s="100"/>
      <c r="L8" s="100"/>
      <c r="M8" s="100"/>
      <c r="N8" s="100"/>
      <c r="O8" s="100"/>
      <c r="P8" s="100"/>
      <c r="Q8" s="100"/>
    </row>
    <row r="9" spans="2:17" x14ac:dyDescent="0.2">
      <c r="B9" s="95"/>
      <c r="C9" s="96"/>
      <c r="D9" s="101"/>
      <c r="E9" s="102"/>
      <c r="F9" s="102"/>
      <c r="G9" s="102"/>
      <c r="H9" s="102"/>
      <c r="I9" s="102"/>
      <c r="J9" s="102"/>
      <c r="K9" s="102"/>
      <c r="L9" s="102"/>
      <c r="M9" s="102"/>
      <c r="N9" s="102"/>
      <c r="O9" s="102"/>
      <c r="P9" s="102"/>
      <c r="Q9" s="102"/>
    </row>
    <row r="10" spans="2:17" ht="15" thickBot="1" x14ac:dyDescent="0.25">
      <c r="B10" s="53"/>
      <c r="C10" s="53"/>
      <c r="D10" s="53"/>
      <c r="E10" s="53"/>
      <c r="F10" s="53"/>
      <c r="G10" s="53"/>
      <c r="H10" s="53"/>
      <c r="I10" s="53"/>
      <c r="J10" s="53"/>
      <c r="K10" s="53"/>
      <c r="L10" s="53"/>
      <c r="M10" s="53"/>
      <c r="N10" s="53"/>
      <c r="O10" s="53"/>
      <c r="P10" s="53"/>
      <c r="Q10" s="53"/>
    </row>
    <row r="11" spans="2:17" ht="13.9" customHeight="1" x14ac:dyDescent="0.2">
      <c r="B11" s="106" t="s">
        <v>819</v>
      </c>
      <c r="C11" s="107"/>
      <c r="D11" s="107"/>
      <c r="E11" s="107"/>
      <c r="F11" s="107"/>
      <c r="G11" s="107"/>
      <c r="H11" s="107"/>
      <c r="I11" s="107"/>
      <c r="J11" s="107"/>
      <c r="K11" s="107"/>
      <c r="L11" s="107"/>
      <c r="M11" s="107"/>
      <c r="N11" s="108"/>
      <c r="O11" s="53"/>
      <c r="P11" s="53"/>
      <c r="Q11" s="53"/>
    </row>
    <row r="12" spans="2:17" x14ac:dyDescent="0.2">
      <c r="B12" s="109"/>
      <c r="C12" s="110"/>
      <c r="D12" s="110"/>
      <c r="E12" s="110"/>
      <c r="F12" s="110"/>
      <c r="G12" s="110"/>
      <c r="H12" s="110"/>
      <c r="I12" s="110"/>
      <c r="J12" s="110"/>
      <c r="K12" s="110"/>
      <c r="L12" s="110"/>
      <c r="M12" s="110"/>
      <c r="N12" s="111"/>
      <c r="O12" s="53"/>
      <c r="P12" s="53"/>
      <c r="Q12" s="53"/>
    </row>
    <row r="13" spans="2:17" x14ac:dyDescent="0.2">
      <c r="B13" s="109"/>
      <c r="C13" s="110"/>
      <c r="D13" s="110"/>
      <c r="E13" s="110"/>
      <c r="F13" s="110"/>
      <c r="G13" s="110"/>
      <c r="H13" s="110"/>
      <c r="I13" s="110"/>
      <c r="J13" s="110"/>
      <c r="K13" s="110"/>
      <c r="L13" s="110"/>
      <c r="M13" s="110"/>
      <c r="N13" s="111"/>
      <c r="O13" s="53"/>
      <c r="P13" s="53"/>
      <c r="Q13" s="53"/>
    </row>
    <row r="14" spans="2:17" x14ac:dyDescent="0.2">
      <c r="B14" s="109"/>
      <c r="C14" s="110"/>
      <c r="D14" s="110"/>
      <c r="E14" s="110"/>
      <c r="F14" s="110"/>
      <c r="G14" s="110"/>
      <c r="H14" s="110"/>
      <c r="I14" s="110"/>
      <c r="J14" s="110"/>
      <c r="K14" s="110"/>
      <c r="L14" s="110"/>
      <c r="M14" s="110"/>
      <c r="N14" s="111"/>
      <c r="O14" s="53"/>
      <c r="P14" s="53"/>
      <c r="Q14" s="53"/>
    </row>
    <row r="15" spans="2:17" ht="14.45" customHeight="1" thickBot="1" x14ac:dyDescent="0.25">
      <c r="B15" s="112"/>
      <c r="C15" s="113"/>
      <c r="D15" s="113"/>
      <c r="E15" s="113"/>
      <c r="F15" s="113"/>
      <c r="G15" s="113"/>
      <c r="H15" s="113"/>
      <c r="I15" s="113"/>
      <c r="J15" s="113"/>
      <c r="K15" s="113"/>
      <c r="L15" s="113"/>
      <c r="M15" s="113"/>
      <c r="N15" s="114"/>
    </row>
    <row r="16" spans="2:17" s="43" customFormat="1" ht="11.25" x14ac:dyDescent="0.15"/>
    <row r="17" spans="2:17" s="43" customFormat="1" ht="11.25" x14ac:dyDescent="0.15">
      <c r="B17" s="44" t="s">
        <v>781</v>
      </c>
    </row>
    <row r="18" spans="2:17" s="43" customFormat="1" ht="11.25" x14ac:dyDescent="0.15"/>
    <row r="19" spans="2:17" s="45" customFormat="1" ht="19.899999999999999" customHeight="1" x14ac:dyDescent="0.2">
      <c r="B19" s="41"/>
      <c r="C19" s="88" t="s">
        <v>782</v>
      </c>
      <c r="D19" s="89"/>
      <c r="E19" s="89"/>
      <c r="F19" s="89"/>
      <c r="G19" s="89"/>
      <c r="H19" s="89"/>
      <c r="I19" s="90"/>
      <c r="K19" s="49">
        <v>0</v>
      </c>
    </row>
    <row r="20" spans="2:17" s="43" customFormat="1" ht="11.25" x14ac:dyDescent="0.15">
      <c r="M20" s="45"/>
    </row>
    <row r="21" spans="2:17" s="43" customFormat="1" ht="11.25" x14ac:dyDescent="0.15">
      <c r="K21" s="103" t="s">
        <v>803</v>
      </c>
      <c r="L21" s="103" t="s">
        <v>783</v>
      </c>
      <c r="M21" s="103" t="s">
        <v>804</v>
      </c>
      <c r="N21" s="103" t="s">
        <v>783</v>
      </c>
      <c r="O21" s="103" t="s">
        <v>805</v>
      </c>
      <c r="P21" s="103" t="s">
        <v>783</v>
      </c>
      <c r="Q21" s="103" t="s">
        <v>784</v>
      </c>
    </row>
    <row r="22" spans="2:17" s="43" customFormat="1" ht="11.25" x14ac:dyDescent="0.15">
      <c r="K22" s="104"/>
      <c r="L22" s="104"/>
      <c r="M22" s="104"/>
      <c r="N22" s="104"/>
      <c r="O22" s="104"/>
      <c r="P22" s="104"/>
      <c r="Q22" s="104"/>
    </row>
    <row r="23" spans="2:17" s="43" customFormat="1" ht="37.9" customHeight="1" x14ac:dyDescent="0.15">
      <c r="B23" s="44" t="s">
        <v>785</v>
      </c>
      <c r="K23" s="105" t="s">
        <v>806</v>
      </c>
      <c r="L23" s="105"/>
      <c r="M23" s="105" t="s">
        <v>806</v>
      </c>
      <c r="N23" s="105" t="s">
        <v>806</v>
      </c>
      <c r="O23" s="105" t="s">
        <v>806</v>
      </c>
      <c r="P23" s="105" t="s">
        <v>806</v>
      </c>
      <c r="Q23" s="105"/>
    </row>
    <row r="24" spans="2:17" s="43" customFormat="1" ht="11.25" x14ac:dyDescent="0.15">
      <c r="B24" s="44"/>
    </row>
    <row r="25" spans="2:17" s="45" customFormat="1" ht="19.899999999999999" customHeight="1" x14ac:dyDescent="0.2">
      <c r="B25" s="41"/>
      <c r="C25" s="88" t="s">
        <v>786</v>
      </c>
      <c r="D25" s="89"/>
      <c r="E25" s="89"/>
      <c r="F25" s="89"/>
      <c r="G25" s="89"/>
      <c r="H25" s="89"/>
      <c r="I25" s="90"/>
      <c r="K25" s="49">
        <v>0</v>
      </c>
      <c r="L25" s="46">
        <v>1500</v>
      </c>
      <c r="M25" s="49">
        <v>0</v>
      </c>
      <c r="N25" s="46">
        <v>400</v>
      </c>
      <c r="O25" s="49">
        <v>0</v>
      </c>
      <c r="P25" s="46">
        <v>100</v>
      </c>
      <c r="Q25" s="47">
        <f>(K25*L25)+(M25*N25)+(O25*P25)</f>
        <v>0</v>
      </c>
    </row>
    <row r="26" spans="2:17" s="43" customFormat="1" ht="11.25" x14ac:dyDescent="0.15">
      <c r="B26" s="44"/>
    </row>
    <row r="27" spans="2:17" s="45" customFormat="1" ht="19.899999999999999" customHeight="1" x14ac:dyDescent="0.2">
      <c r="B27" s="41"/>
      <c r="C27" s="88" t="s">
        <v>787</v>
      </c>
      <c r="D27" s="89"/>
      <c r="E27" s="89"/>
      <c r="F27" s="89"/>
      <c r="G27" s="89"/>
      <c r="H27" s="89"/>
      <c r="I27" s="90"/>
      <c r="K27" s="49">
        <v>0</v>
      </c>
      <c r="L27" s="46">
        <v>1000</v>
      </c>
      <c r="M27" s="49">
        <v>0</v>
      </c>
      <c r="N27" s="46">
        <v>300</v>
      </c>
      <c r="O27" s="49">
        <v>0</v>
      </c>
      <c r="P27" s="46">
        <v>50</v>
      </c>
      <c r="Q27" s="47">
        <f>(K27*L27)+(M27*N27)+(O27*P27)</f>
        <v>0</v>
      </c>
    </row>
    <row r="28" spans="2:17" s="43" customFormat="1" ht="11.25" x14ac:dyDescent="0.15"/>
    <row r="29" spans="2:17" s="45" customFormat="1" ht="19.899999999999999" customHeight="1" x14ac:dyDescent="0.2">
      <c r="B29" s="41"/>
      <c r="C29" s="88" t="s">
        <v>788</v>
      </c>
      <c r="D29" s="89"/>
      <c r="E29" s="89"/>
      <c r="F29" s="89"/>
      <c r="G29" s="89"/>
      <c r="H29" s="89"/>
      <c r="I29" s="90"/>
      <c r="K29" s="49">
        <v>0</v>
      </c>
      <c r="L29" s="46">
        <v>1500</v>
      </c>
      <c r="M29" s="49">
        <v>0</v>
      </c>
      <c r="N29" s="46">
        <v>400</v>
      </c>
      <c r="O29" s="49">
        <v>0</v>
      </c>
      <c r="P29" s="46">
        <v>100</v>
      </c>
      <c r="Q29" s="47">
        <f>(K29*L29)+(M29*N29)+(O29*P29)</f>
        <v>0</v>
      </c>
    </row>
    <row r="30" spans="2:17" s="43" customFormat="1" ht="16.899999999999999" customHeight="1" x14ac:dyDescent="0.15"/>
    <row r="31" spans="2:17" s="43" customFormat="1" ht="20.45" customHeight="1" x14ac:dyDescent="0.15">
      <c r="C31" s="115" t="s">
        <v>789</v>
      </c>
      <c r="D31" s="116"/>
      <c r="E31" s="116"/>
      <c r="F31" s="116"/>
      <c r="G31" s="116"/>
      <c r="H31" s="116"/>
      <c r="I31" s="117"/>
      <c r="Q31" s="47">
        <f>Q25+Q27+Q29</f>
        <v>0</v>
      </c>
    </row>
    <row r="32" spans="2:17" s="43" customFormat="1" ht="11.25" x14ac:dyDescent="0.15"/>
    <row r="33" spans="2:17" s="43" customFormat="1" ht="20.45" customHeight="1" x14ac:dyDescent="0.15">
      <c r="B33" s="118" t="s">
        <v>790</v>
      </c>
      <c r="C33" s="119"/>
      <c r="D33" s="119"/>
      <c r="E33" s="119"/>
      <c r="F33" s="119"/>
      <c r="G33" s="119"/>
      <c r="H33" s="119"/>
      <c r="I33" s="119"/>
      <c r="J33" s="119"/>
      <c r="K33" s="119"/>
      <c r="L33" s="119"/>
      <c r="M33" s="119"/>
      <c r="N33" s="119"/>
      <c r="O33" s="119"/>
      <c r="P33" s="119"/>
      <c r="Q33" s="120"/>
    </row>
    <row r="34" spans="2:17" s="43" customFormat="1" ht="11.25" x14ac:dyDescent="0.15"/>
    <row r="35" spans="2:17" s="43" customFormat="1" ht="11.25" x14ac:dyDescent="0.15">
      <c r="B35" s="44" t="s">
        <v>791</v>
      </c>
    </row>
    <row r="36" spans="2:17" s="43" customFormat="1" ht="11.25" x14ac:dyDescent="0.15"/>
    <row r="37" spans="2:17" s="45" customFormat="1" ht="19.899999999999999" customHeight="1" x14ac:dyDescent="0.2">
      <c r="B37" s="41"/>
      <c r="C37" s="88" t="s">
        <v>792</v>
      </c>
      <c r="D37" s="89"/>
      <c r="E37" s="89"/>
      <c r="F37" s="89"/>
      <c r="G37" s="89"/>
      <c r="H37" s="89"/>
      <c r="I37" s="90"/>
      <c r="K37" s="49">
        <v>0</v>
      </c>
    </row>
    <row r="38" spans="2:17" s="43" customFormat="1" ht="11.25" x14ac:dyDescent="0.15"/>
    <row r="39" spans="2:17" s="45" customFormat="1" ht="19.899999999999999" customHeight="1" x14ac:dyDescent="0.2">
      <c r="B39" s="41"/>
      <c r="C39" s="88" t="s">
        <v>793</v>
      </c>
      <c r="D39" s="89"/>
      <c r="E39" s="89"/>
      <c r="F39" s="89"/>
      <c r="G39" s="89"/>
      <c r="H39" s="89"/>
      <c r="I39" s="90"/>
      <c r="K39" s="49">
        <v>0</v>
      </c>
    </row>
    <row r="40" spans="2:17" s="43" customFormat="1" ht="11.25" x14ac:dyDescent="0.15"/>
    <row r="41" spans="2:17" s="45" customFormat="1" ht="19.899999999999999" customHeight="1" x14ac:dyDescent="0.2">
      <c r="B41" s="41"/>
      <c r="C41" s="88" t="s">
        <v>794</v>
      </c>
      <c r="D41" s="89"/>
      <c r="E41" s="89"/>
      <c r="F41" s="89"/>
      <c r="G41" s="89"/>
      <c r="H41" s="89"/>
      <c r="I41" s="90"/>
      <c r="K41" s="49">
        <v>0</v>
      </c>
    </row>
    <row r="42" spans="2:17" s="43" customFormat="1" ht="11.25" x14ac:dyDescent="0.15"/>
    <row r="43" spans="2:17" s="45" customFormat="1" ht="19.899999999999999" customHeight="1" x14ac:dyDescent="0.2">
      <c r="B43" s="41"/>
      <c r="C43" s="88" t="s">
        <v>795</v>
      </c>
      <c r="D43" s="89"/>
      <c r="E43" s="89"/>
      <c r="F43" s="89"/>
      <c r="G43" s="89"/>
      <c r="H43" s="89"/>
      <c r="I43" s="90"/>
      <c r="K43" s="49">
        <v>0</v>
      </c>
    </row>
    <row r="44" spans="2:17" s="43" customFormat="1" ht="11.25" x14ac:dyDescent="0.15"/>
    <row r="45" spans="2:17" s="43" customFormat="1" ht="11.25" x14ac:dyDescent="0.15"/>
    <row r="46" spans="2:17" s="43" customFormat="1" ht="11.25" x14ac:dyDescent="0.15">
      <c r="B46" s="44" t="s">
        <v>796</v>
      </c>
      <c r="K46" s="48" t="s">
        <v>820</v>
      </c>
    </row>
    <row r="47" spans="2:17" s="43" customFormat="1" ht="11.25" x14ac:dyDescent="0.15"/>
    <row r="48" spans="2:17" s="45" customFormat="1" ht="19.899999999999999" customHeight="1" x14ac:dyDescent="0.2">
      <c r="B48" s="41"/>
      <c r="C48" s="88" t="s">
        <v>797</v>
      </c>
      <c r="D48" s="89"/>
      <c r="E48" s="89"/>
      <c r="F48" s="89"/>
      <c r="G48" s="89"/>
      <c r="H48" s="89"/>
      <c r="I48" s="90"/>
      <c r="K48" s="57"/>
    </row>
    <row r="49" spans="2:11" s="43" customFormat="1" ht="11.25" x14ac:dyDescent="0.15"/>
    <row r="50" spans="2:11" s="45" customFormat="1" ht="19.899999999999999" customHeight="1" x14ac:dyDescent="0.2">
      <c r="B50" s="41"/>
      <c r="C50" s="88" t="s">
        <v>798</v>
      </c>
      <c r="D50" s="89"/>
      <c r="E50" s="89"/>
      <c r="F50" s="89"/>
      <c r="G50" s="89"/>
      <c r="H50" s="89"/>
      <c r="I50" s="90"/>
      <c r="K50" s="57"/>
    </row>
    <row r="51" spans="2:11" s="43" customFormat="1" ht="11.25" x14ac:dyDescent="0.15"/>
    <row r="52" spans="2:11" s="45" customFormat="1" ht="19.899999999999999" customHeight="1" x14ac:dyDescent="0.2">
      <c r="B52" s="41"/>
      <c r="C52" s="88" t="s">
        <v>799</v>
      </c>
      <c r="D52" s="89"/>
      <c r="E52" s="89"/>
      <c r="F52" s="89"/>
      <c r="G52" s="89"/>
      <c r="H52" s="89"/>
      <c r="I52" s="90"/>
      <c r="K52" s="57"/>
    </row>
    <row r="53" spans="2:11" s="43" customFormat="1" ht="11.25" x14ac:dyDescent="0.15"/>
    <row r="54" spans="2:11" s="45" customFormat="1" ht="19.899999999999999" customHeight="1" x14ac:dyDescent="0.2">
      <c r="B54" s="41"/>
      <c r="C54" s="88" t="s">
        <v>800</v>
      </c>
      <c r="D54" s="89"/>
      <c r="E54" s="89"/>
      <c r="F54" s="89"/>
      <c r="G54" s="89"/>
      <c r="H54" s="89"/>
      <c r="I54" s="90"/>
      <c r="K54" s="57"/>
    </row>
    <row r="55" spans="2:11" s="43" customFormat="1" ht="11.25" x14ac:dyDescent="0.15"/>
    <row r="56" spans="2:11" s="45" customFormat="1" ht="19.899999999999999" customHeight="1" x14ac:dyDescent="0.2">
      <c r="B56" s="41"/>
      <c r="C56" s="88" t="s">
        <v>801</v>
      </c>
      <c r="D56" s="89"/>
      <c r="E56" s="89"/>
      <c r="F56" s="89"/>
      <c r="G56" s="89"/>
      <c r="H56" s="89"/>
      <c r="I56" s="90"/>
      <c r="K56" s="57"/>
    </row>
    <row r="57" spans="2:11" s="43" customFormat="1" ht="11.25" x14ac:dyDescent="0.15">
      <c r="F57" s="43" t="s">
        <v>802</v>
      </c>
    </row>
    <row r="58" spans="2:11" s="43" customFormat="1" ht="11.25" x14ac:dyDescent="0.15"/>
    <row r="59" spans="2:11" s="43" customFormat="1" ht="11.25" x14ac:dyDescent="0.15"/>
  </sheetData>
  <mergeCells count="25">
    <mergeCell ref="C31:I31"/>
    <mergeCell ref="B33:Q33"/>
    <mergeCell ref="C52:I52"/>
    <mergeCell ref="C56:I56"/>
    <mergeCell ref="C48:I48"/>
    <mergeCell ref="C50:I50"/>
    <mergeCell ref="C37:I37"/>
    <mergeCell ref="C39:I39"/>
    <mergeCell ref="C41:I41"/>
    <mergeCell ref="C43:I43"/>
    <mergeCell ref="C54:I54"/>
    <mergeCell ref="C25:I25"/>
    <mergeCell ref="C27:I27"/>
    <mergeCell ref="C29:I29"/>
    <mergeCell ref="B2:C9"/>
    <mergeCell ref="C19:I19"/>
    <mergeCell ref="D2:Q9"/>
    <mergeCell ref="K21:K23"/>
    <mergeCell ref="B11:N15"/>
    <mergeCell ref="L21:L23"/>
    <mergeCell ref="N21:N23"/>
    <mergeCell ref="P21:P23"/>
    <mergeCell ref="Q21:Q23"/>
    <mergeCell ref="M21:M23"/>
    <mergeCell ref="O21:O23"/>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6F4AA-59F9-4E4E-8B61-0C2E377854F8}">
  <dimension ref="B2:S344"/>
  <sheetViews>
    <sheetView zoomScale="80" zoomScaleNormal="80" workbookViewId="0">
      <pane ySplit="12" topLeftCell="A13" activePane="bottomLeft" state="frozen"/>
      <selection pane="bottomLeft" activeCell="D19" sqref="D19"/>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4.89843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512</v>
      </c>
      <c r="F2" s="91"/>
      <c r="G2" s="133"/>
      <c r="H2" s="121" t="s">
        <v>513</v>
      </c>
      <c r="I2" s="75"/>
      <c r="J2" s="75"/>
      <c r="K2" s="75"/>
      <c r="L2" s="75"/>
      <c r="M2" s="75"/>
      <c r="N2" s="75"/>
      <c r="O2" s="75"/>
      <c r="P2" s="75"/>
      <c r="Q2" s="75"/>
      <c r="R2" s="75"/>
      <c r="S2" s="75"/>
    </row>
    <row r="3" spans="2:19" s="3" customFormat="1" ht="14.25" customHeight="1" x14ac:dyDescent="0.2">
      <c r="B3" s="93"/>
      <c r="C3" s="94"/>
      <c r="D3" s="1" t="s">
        <v>199</v>
      </c>
      <c r="E3" s="4">
        <v>45</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1989</v>
      </c>
      <c r="F5" s="93"/>
      <c r="G5" s="134"/>
      <c r="H5" s="122"/>
      <c r="I5" s="77"/>
      <c r="J5" s="77"/>
      <c r="K5" s="77"/>
      <c r="L5" s="77"/>
      <c r="M5" s="77"/>
      <c r="N5" s="77"/>
      <c r="O5" s="77"/>
      <c r="P5" s="77"/>
      <c r="Q5" s="77"/>
      <c r="R5" s="77"/>
      <c r="S5" s="77"/>
    </row>
    <row r="6" spans="2:19" s="3" customFormat="1" ht="14.25" customHeight="1" x14ac:dyDescent="0.2">
      <c r="B6" s="93"/>
      <c r="C6" s="94"/>
      <c r="D6" s="1" t="s">
        <v>204</v>
      </c>
      <c r="E6" s="6">
        <v>514</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343</v>
      </c>
      <c r="C13" s="12" t="s">
        <v>437</v>
      </c>
      <c r="D13" s="14" t="s">
        <v>240</v>
      </c>
      <c r="E13" s="14" t="s">
        <v>505</v>
      </c>
      <c r="F13" s="12" t="s">
        <v>242</v>
      </c>
      <c r="G13" s="15" t="s">
        <v>514</v>
      </c>
      <c r="H13" s="14" t="s">
        <v>227</v>
      </c>
      <c r="I13" s="12">
        <v>1</v>
      </c>
      <c r="J13" s="12" t="s">
        <v>245</v>
      </c>
      <c r="K13" s="12">
        <v>2023</v>
      </c>
      <c r="L13" s="12">
        <v>1</v>
      </c>
      <c r="M13" s="14" t="s">
        <v>229</v>
      </c>
      <c r="N13" s="12" t="s">
        <v>12</v>
      </c>
      <c r="O13" s="58">
        <v>0</v>
      </c>
      <c r="P13" s="58">
        <v>0</v>
      </c>
      <c r="Q13" s="58">
        <v>0</v>
      </c>
      <c r="R13" s="58">
        <v>0</v>
      </c>
      <c r="S13" s="20">
        <f t="shared" ref="S13:S14" si="0">SUM(O13:R13)</f>
        <v>0</v>
      </c>
    </row>
    <row r="14" spans="2:19" s="3" customFormat="1" ht="30" customHeight="1" x14ac:dyDescent="0.2">
      <c r="B14" s="12" t="s">
        <v>249</v>
      </c>
      <c r="C14" s="12" t="s">
        <v>250</v>
      </c>
      <c r="D14" s="14" t="s">
        <v>251</v>
      </c>
      <c r="E14" s="60" t="s">
        <v>835</v>
      </c>
      <c r="F14" s="12" t="s">
        <v>242</v>
      </c>
      <c r="G14" s="15" t="s">
        <v>252</v>
      </c>
      <c r="H14" s="14" t="s">
        <v>253</v>
      </c>
      <c r="I14" s="59">
        <v>6</v>
      </c>
      <c r="J14" s="59" t="s">
        <v>245</v>
      </c>
      <c r="K14" s="12">
        <v>2023</v>
      </c>
      <c r="L14" s="12">
        <v>1</v>
      </c>
      <c r="M14" s="60" t="s">
        <v>836</v>
      </c>
      <c r="N14" s="12" t="s">
        <v>12</v>
      </c>
      <c r="O14" s="58">
        <v>0</v>
      </c>
      <c r="P14" s="58">
        <v>0</v>
      </c>
      <c r="Q14" s="58">
        <v>0</v>
      </c>
      <c r="R14" s="58">
        <v>0</v>
      </c>
      <c r="S14" s="20">
        <f t="shared" si="0"/>
        <v>0</v>
      </c>
    </row>
    <row r="15" spans="2:19" s="3" customFormat="1" ht="30" customHeight="1" x14ac:dyDescent="0.2">
      <c r="B15" s="12" t="s">
        <v>254</v>
      </c>
      <c r="C15" s="12">
        <v>551202</v>
      </c>
      <c r="D15" s="14" t="s">
        <v>255</v>
      </c>
      <c r="E15" s="14" t="s">
        <v>256</v>
      </c>
      <c r="F15" s="12" t="s">
        <v>242</v>
      </c>
      <c r="G15" s="15" t="s">
        <v>252</v>
      </c>
      <c r="H15" s="14" t="s">
        <v>244</v>
      </c>
      <c r="I15" s="12">
        <v>1</v>
      </c>
      <c r="J15" s="12" t="s">
        <v>245</v>
      </c>
      <c r="K15" s="12">
        <v>2023</v>
      </c>
      <c r="L15" s="12">
        <v>1</v>
      </c>
      <c r="M15" s="14" t="s">
        <v>258</v>
      </c>
      <c r="N15" s="12" t="s">
        <v>12</v>
      </c>
      <c r="O15" s="58">
        <v>0</v>
      </c>
      <c r="P15" s="58">
        <v>0</v>
      </c>
      <c r="Q15" s="58">
        <v>0</v>
      </c>
      <c r="R15" s="58">
        <v>0</v>
      </c>
      <c r="S15" s="20">
        <f t="shared" ref="S15:S31" si="1">SUM(O15:R15)</f>
        <v>0</v>
      </c>
    </row>
    <row r="16" spans="2:19" s="3" customFormat="1" ht="30" customHeight="1" x14ac:dyDescent="0.2">
      <c r="B16" s="12" t="s">
        <v>254</v>
      </c>
      <c r="C16" s="12">
        <v>551202</v>
      </c>
      <c r="D16" s="14" t="s">
        <v>255</v>
      </c>
      <c r="E16" s="14" t="s">
        <v>256</v>
      </c>
      <c r="F16" s="12" t="s">
        <v>242</v>
      </c>
      <c r="G16" s="15" t="s">
        <v>252</v>
      </c>
      <c r="H16" s="14" t="s">
        <v>227</v>
      </c>
      <c r="I16" s="12">
        <v>1</v>
      </c>
      <c r="J16" s="12" t="s">
        <v>245</v>
      </c>
      <c r="K16" s="12">
        <v>2023</v>
      </c>
      <c r="L16" s="12">
        <v>1</v>
      </c>
      <c r="M16" s="14" t="s">
        <v>229</v>
      </c>
      <c r="N16" s="12" t="s">
        <v>12</v>
      </c>
      <c r="O16" s="58">
        <v>0</v>
      </c>
      <c r="P16" s="58">
        <v>0</v>
      </c>
      <c r="Q16" s="58">
        <v>0</v>
      </c>
      <c r="R16" s="58">
        <v>0</v>
      </c>
      <c r="S16" s="20">
        <f t="shared" si="1"/>
        <v>0</v>
      </c>
    </row>
    <row r="17" spans="2:19" s="3" customFormat="1" ht="30" customHeight="1" x14ac:dyDescent="0.2">
      <c r="B17" s="12" t="s">
        <v>254</v>
      </c>
      <c r="C17" s="12">
        <v>551202</v>
      </c>
      <c r="D17" s="14" t="s">
        <v>356</v>
      </c>
      <c r="E17" s="14" t="s">
        <v>256</v>
      </c>
      <c r="F17" s="12" t="s">
        <v>242</v>
      </c>
      <c r="G17" s="15" t="s">
        <v>252</v>
      </c>
      <c r="H17" s="14" t="s">
        <v>244</v>
      </c>
      <c r="I17" s="12">
        <v>3</v>
      </c>
      <c r="J17" s="12" t="s">
        <v>245</v>
      </c>
      <c r="K17" s="12">
        <v>2023</v>
      </c>
      <c r="L17" s="12">
        <v>1</v>
      </c>
      <c r="M17" s="14" t="s">
        <v>258</v>
      </c>
      <c r="N17" s="12" t="s">
        <v>12</v>
      </c>
      <c r="O17" s="58">
        <v>0</v>
      </c>
      <c r="P17" s="58">
        <v>0</v>
      </c>
      <c r="Q17" s="58">
        <v>0</v>
      </c>
      <c r="R17" s="58">
        <v>0</v>
      </c>
      <c r="S17" s="20">
        <f t="shared" si="1"/>
        <v>0</v>
      </c>
    </row>
    <row r="18" spans="2:19" s="3" customFormat="1" ht="30" customHeight="1" x14ac:dyDescent="0.2">
      <c r="B18" s="12" t="s">
        <v>254</v>
      </c>
      <c r="C18" s="12">
        <v>551202</v>
      </c>
      <c r="D18" s="14" t="s">
        <v>356</v>
      </c>
      <c r="E18" s="14" t="s">
        <v>256</v>
      </c>
      <c r="F18" s="12" t="s">
        <v>242</v>
      </c>
      <c r="G18" s="15" t="s">
        <v>252</v>
      </c>
      <c r="H18" s="14" t="s">
        <v>227</v>
      </c>
      <c r="I18" s="12">
        <v>3</v>
      </c>
      <c r="J18" s="12" t="s">
        <v>245</v>
      </c>
      <c r="K18" s="12">
        <v>2023</v>
      </c>
      <c r="L18" s="12">
        <v>1</v>
      </c>
      <c r="M18" s="14" t="s">
        <v>229</v>
      </c>
      <c r="N18" s="12" t="s">
        <v>12</v>
      </c>
      <c r="O18" s="58">
        <v>0</v>
      </c>
      <c r="P18" s="58">
        <v>0</v>
      </c>
      <c r="Q18" s="58">
        <v>0</v>
      </c>
      <c r="R18" s="58">
        <v>0</v>
      </c>
      <c r="S18" s="20">
        <f t="shared" si="1"/>
        <v>0</v>
      </c>
    </row>
    <row r="19" spans="2:19" s="3" customFormat="1" ht="30" customHeight="1" x14ac:dyDescent="0.2">
      <c r="B19" s="12" t="s">
        <v>254</v>
      </c>
      <c r="C19" s="12">
        <v>551202</v>
      </c>
      <c r="D19" s="14" t="s">
        <v>501</v>
      </c>
      <c r="E19" s="14" t="s">
        <v>256</v>
      </c>
      <c r="F19" s="12" t="s">
        <v>242</v>
      </c>
      <c r="G19" s="15" t="s">
        <v>252</v>
      </c>
      <c r="H19" s="14" t="s">
        <v>244</v>
      </c>
      <c r="I19" s="12">
        <v>2</v>
      </c>
      <c r="J19" s="12" t="s">
        <v>245</v>
      </c>
      <c r="K19" s="12">
        <v>2023</v>
      </c>
      <c r="L19" s="12">
        <v>1</v>
      </c>
      <c r="M19" s="14" t="s">
        <v>258</v>
      </c>
      <c r="N19" s="12" t="s">
        <v>12</v>
      </c>
      <c r="O19" s="58">
        <v>0</v>
      </c>
      <c r="P19" s="58">
        <v>0</v>
      </c>
      <c r="Q19" s="58">
        <v>0</v>
      </c>
      <c r="R19" s="58">
        <v>0</v>
      </c>
      <c r="S19" s="20">
        <f t="shared" si="1"/>
        <v>0</v>
      </c>
    </row>
    <row r="20" spans="2:19" s="3" customFormat="1" ht="30" customHeight="1" x14ac:dyDescent="0.2">
      <c r="B20" s="12" t="s">
        <v>254</v>
      </c>
      <c r="C20" s="12">
        <v>551202</v>
      </c>
      <c r="D20" s="14" t="s">
        <v>501</v>
      </c>
      <c r="E20" s="14" t="s">
        <v>256</v>
      </c>
      <c r="F20" s="12" t="s">
        <v>242</v>
      </c>
      <c r="G20" s="15" t="s">
        <v>252</v>
      </c>
      <c r="H20" s="14" t="s">
        <v>227</v>
      </c>
      <c r="I20" s="12">
        <v>2</v>
      </c>
      <c r="J20" s="12" t="s">
        <v>245</v>
      </c>
      <c r="K20" s="12">
        <v>2023</v>
      </c>
      <c r="L20" s="12">
        <v>1</v>
      </c>
      <c r="M20" s="14" t="s">
        <v>229</v>
      </c>
      <c r="N20" s="12" t="s">
        <v>12</v>
      </c>
      <c r="O20" s="58">
        <v>0</v>
      </c>
      <c r="P20" s="58">
        <v>0</v>
      </c>
      <c r="Q20" s="58">
        <v>0</v>
      </c>
      <c r="R20" s="58">
        <v>0</v>
      </c>
      <c r="S20" s="20">
        <f t="shared" si="1"/>
        <v>0</v>
      </c>
    </row>
    <row r="21" spans="2:19" s="3" customFormat="1" ht="30" customHeight="1" x14ac:dyDescent="0.2">
      <c r="B21" s="12" t="s">
        <v>254</v>
      </c>
      <c r="C21" s="12">
        <v>551202</v>
      </c>
      <c r="D21" s="14" t="s">
        <v>259</v>
      </c>
      <c r="E21" s="14" t="s">
        <v>256</v>
      </c>
      <c r="F21" s="12" t="s">
        <v>242</v>
      </c>
      <c r="G21" s="15" t="s">
        <v>252</v>
      </c>
      <c r="H21" s="14" t="s">
        <v>244</v>
      </c>
      <c r="I21" s="12">
        <v>2</v>
      </c>
      <c r="J21" s="12" t="s">
        <v>245</v>
      </c>
      <c r="K21" s="12">
        <v>2023</v>
      </c>
      <c r="L21" s="12">
        <v>1</v>
      </c>
      <c r="M21" s="14" t="s">
        <v>258</v>
      </c>
      <c r="N21" s="12" t="s">
        <v>12</v>
      </c>
      <c r="O21" s="58">
        <v>0</v>
      </c>
      <c r="P21" s="58">
        <v>0</v>
      </c>
      <c r="Q21" s="58">
        <v>0</v>
      </c>
      <c r="R21" s="58">
        <v>0</v>
      </c>
      <c r="S21" s="20">
        <f t="shared" si="1"/>
        <v>0</v>
      </c>
    </row>
    <row r="22" spans="2:19" s="3" customFormat="1" ht="30" customHeight="1" x14ac:dyDescent="0.2">
      <c r="B22" s="12" t="s">
        <v>254</v>
      </c>
      <c r="C22" s="12">
        <v>551202</v>
      </c>
      <c r="D22" s="14" t="s">
        <v>259</v>
      </c>
      <c r="E22" s="14" t="s">
        <v>256</v>
      </c>
      <c r="F22" s="12" t="s">
        <v>242</v>
      </c>
      <c r="G22" s="15" t="s">
        <v>252</v>
      </c>
      <c r="H22" s="14" t="s">
        <v>227</v>
      </c>
      <c r="I22" s="12">
        <v>2</v>
      </c>
      <c r="J22" s="12" t="s">
        <v>245</v>
      </c>
      <c r="K22" s="12">
        <v>2023</v>
      </c>
      <c r="L22" s="12">
        <v>1</v>
      </c>
      <c r="M22" s="14" t="s">
        <v>229</v>
      </c>
      <c r="N22" s="12" t="s">
        <v>12</v>
      </c>
      <c r="O22" s="58">
        <v>0</v>
      </c>
      <c r="P22" s="58">
        <v>0</v>
      </c>
      <c r="Q22" s="58">
        <v>0</v>
      </c>
      <c r="R22" s="58">
        <v>0</v>
      </c>
      <c r="S22" s="20">
        <f t="shared" si="1"/>
        <v>0</v>
      </c>
    </row>
    <row r="23" spans="2:19" s="3" customFormat="1" ht="30" customHeight="1" x14ac:dyDescent="0.2">
      <c r="B23" s="59">
        <v>57</v>
      </c>
      <c r="C23" s="59">
        <v>577142</v>
      </c>
      <c r="D23" s="60" t="s">
        <v>263</v>
      </c>
      <c r="E23" s="60" t="s">
        <v>824</v>
      </c>
      <c r="F23" s="59" t="s">
        <v>242</v>
      </c>
      <c r="G23" s="61" t="s">
        <v>825</v>
      </c>
      <c r="H23" s="60" t="s">
        <v>265</v>
      </c>
      <c r="I23" s="59">
        <v>1</v>
      </c>
      <c r="J23" s="59" t="s">
        <v>234</v>
      </c>
      <c r="K23" s="59">
        <v>2023</v>
      </c>
      <c r="L23" s="59">
        <v>1</v>
      </c>
      <c r="M23" s="60" t="s">
        <v>266</v>
      </c>
      <c r="N23" s="59" t="s">
        <v>12</v>
      </c>
      <c r="O23" s="58">
        <v>0</v>
      </c>
      <c r="P23" s="58">
        <v>0</v>
      </c>
      <c r="Q23" s="58">
        <v>0</v>
      </c>
      <c r="R23" s="58">
        <v>0</v>
      </c>
      <c r="S23" s="20">
        <f t="shared" si="1"/>
        <v>0</v>
      </c>
    </row>
    <row r="24" spans="2:19" s="3" customFormat="1" ht="30" customHeight="1" x14ac:dyDescent="0.2">
      <c r="B24" s="59">
        <v>57</v>
      </c>
      <c r="C24" s="59">
        <v>577142</v>
      </c>
      <c r="D24" s="60" t="s">
        <v>263</v>
      </c>
      <c r="E24" s="60" t="s">
        <v>824</v>
      </c>
      <c r="F24" s="59" t="s">
        <v>242</v>
      </c>
      <c r="G24" s="61" t="s">
        <v>825</v>
      </c>
      <c r="H24" s="60" t="s">
        <v>265</v>
      </c>
      <c r="I24" s="59">
        <v>1</v>
      </c>
      <c r="J24" s="59" t="s">
        <v>234</v>
      </c>
      <c r="K24" s="59">
        <v>2023</v>
      </c>
      <c r="L24" s="59">
        <v>1</v>
      </c>
      <c r="M24" s="60" t="s">
        <v>267</v>
      </c>
      <c r="N24" s="59" t="s">
        <v>12</v>
      </c>
      <c r="O24" s="58">
        <v>0</v>
      </c>
      <c r="P24" s="58">
        <v>0</v>
      </c>
      <c r="Q24" s="58">
        <v>0</v>
      </c>
      <c r="R24" s="58">
        <v>0</v>
      </c>
      <c r="S24" s="20">
        <f t="shared" si="1"/>
        <v>0</v>
      </c>
    </row>
    <row r="25" spans="2:19" s="3" customFormat="1" ht="30" customHeight="1" x14ac:dyDescent="0.2">
      <c r="B25" s="59">
        <v>57</v>
      </c>
      <c r="C25" s="59">
        <v>577142</v>
      </c>
      <c r="D25" s="60" t="s">
        <v>263</v>
      </c>
      <c r="E25" s="60" t="s">
        <v>824</v>
      </c>
      <c r="F25" s="59" t="s">
        <v>242</v>
      </c>
      <c r="G25" s="61" t="s">
        <v>825</v>
      </c>
      <c r="H25" s="60" t="s">
        <v>227</v>
      </c>
      <c r="I25" s="59">
        <v>1</v>
      </c>
      <c r="J25" s="59" t="s">
        <v>234</v>
      </c>
      <c r="K25" s="59">
        <v>2023</v>
      </c>
      <c r="L25" s="59">
        <v>1</v>
      </c>
      <c r="M25" s="60" t="s">
        <v>293</v>
      </c>
      <c r="N25" s="59" t="s">
        <v>12</v>
      </c>
      <c r="O25" s="58">
        <v>0</v>
      </c>
      <c r="P25" s="58">
        <v>0</v>
      </c>
      <c r="Q25" s="58">
        <v>0</v>
      </c>
      <c r="R25" s="58">
        <v>0</v>
      </c>
      <c r="S25" s="20">
        <f t="shared" si="1"/>
        <v>0</v>
      </c>
    </row>
    <row r="26" spans="2:19" s="3" customFormat="1" ht="30" customHeight="1" x14ac:dyDescent="0.2">
      <c r="B26" s="12" t="s">
        <v>268</v>
      </c>
      <c r="C26" s="12" t="s">
        <v>269</v>
      </c>
      <c r="D26" s="14" t="s">
        <v>270</v>
      </c>
      <c r="E26" s="14" t="s">
        <v>271</v>
      </c>
      <c r="F26" s="12" t="s">
        <v>272</v>
      </c>
      <c r="G26" s="15" t="s">
        <v>252</v>
      </c>
      <c r="H26" s="14" t="s">
        <v>233</v>
      </c>
      <c r="I26" s="12">
        <v>514</v>
      </c>
      <c r="J26" s="12" t="s">
        <v>273</v>
      </c>
      <c r="K26" s="12">
        <v>2025</v>
      </c>
      <c r="L26" s="12">
        <v>4.5</v>
      </c>
      <c r="M26" s="14" t="s">
        <v>274</v>
      </c>
      <c r="N26" s="12" t="s">
        <v>12</v>
      </c>
      <c r="O26" s="58">
        <v>0</v>
      </c>
      <c r="P26" s="58">
        <v>0</v>
      </c>
      <c r="Q26" s="58">
        <v>0</v>
      </c>
      <c r="R26" s="58">
        <v>0</v>
      </c>
      <c r="S26" s="20">
        <f t="shared" si="1"/>
        <v>0</v>
      </c>
    </row>
    <row r="27" spans="2:19" s="3" customFormat="1" ht="30" customHeight="1" x14ac:dyDescent="0.2">
      <c r="B27" s="12" t="s">
        <v>275</v>
      </c>
      <c r="C27" s="12" t="s">
        <v>276</v>
      </c>
      <c r="D27" s="14" t="s">
        <v>277</v>
      </c>
      <c r="E27" s="14" t="s">
        <v>278</v>
      </c>
      <c r="F27" s="12" t="s">
        <v>272</v>
      </c>
      <c r="G27" s="15" t="s">
        <v>252</v>
      </c>
      <c r="H27" s="14" t="s">
        <v>227</v>
      </c>
      <c r="I27" s="12">
        <v>9</v>
      </c>
      <c r="J27" s="12" t="s">
        <v>245</v>
      </c>
      <c r="K27" s="12">
        <v>2023</v>
      </c>
      <c r="L27" s="12">
        <v>1</v>
      </c>
      <c r="M27" s="14" t="s">
        <v>229</v>
      </c>
      <c r="N27" s="12" t="s">
        <v>12</v>
      </c>
      <c r="O27" s="58">
        <v>0</v>
      </c>
      <c r="P27" s="58">
        <v>0</v>
      </c>
      <c r="Q27" s="58">
        <v>0</v>
      </c>
      <c r="R27" s="58">
        <v>0</v>
      </c>
      <c r="S27" s="20">
        <f t="shared" si="1"/>
        <v>0</v>
      </c>
    </row>
    <row r="28" spans="2:19" s="3" customFormat="1" ht="30" customHeight="1" x14ac:dyDescent="0.2">
      <c r="B28" s="12" t="s">
        <v>286</v>
      </c>
      <c r="C28" s="12" t="s">
        <v>287</v>
      </c>
      <c r="D28" s="14" t="s">
        <v>288</v>
      </c>
      <c r="E28" s="14" t="s">
        <v>289</v>
      </c>
      <c r="F28" s="12" t="s">
        <v>225</v>
      </c>
      <c r="G28" s="15" t="s">
        <v>252</v>
      </c>
      <c r="H28" s="14" t="s">
        <v>253</v>
      </c>
      <c r="I28" s="12">
        <v>514</v>
      </c>
      <c r="J28" s="12" t="s">
        <v>273</v>
      </c>
      <c r="K28" s="12">
        <v>2023</v>
      </c>
      <c r="L28" s="12">
        <v>2</v>
      </c>
      <c r="M28" s="14" t="s">
        <v>290</v>
      </c>
      <c r="N28" s="12" t="s">
        <v>12</v>
      </c>
      <c r="O28" s="58">
        <v>0</v>
      </c>
      <c r="P28" s="58">
        <v>0</v>
      </c>
      <c r="Q28" s="58">
        <v>0</v>
      </c>
      <c r="R28" s="58">
        <v>0</v>
      </c>
      <c r="S28" s="20">
        <f t="shared" si="1"/>
        <v>0</v>
      </c>
    </row>
    <row r="29" spans="2:19" s="3" customFormat="1" ht="30" customHeight="1" x14ac:dyDescent="0.2">
      <c r="B29" s="12" t="s">
        <v>286</v>
      </c>
      <c r="C29" s="12" t="s">
        <v>295</v>
      </c>
      <c r="D29" s="14" t="s">
        <v>296</v>
      </c>
      <c r="E29" s="14" t="s">
        <v>297</v>
      </c>
      <c r="F29" s="12" t="s">
        <v>242</v>
      </c>
      <c r="G29" s="15" t="s">
        <v>252</v>
      </c>
      <c r="H29" s="14" t="s">
        <v>253</v>
      </c>
      <c r="I29" s="12">
        <v>1</v>
      </c>
      <c r="J29" s="12" t="s">
        <v>245</v>
      </c>
      <c r="K29" s="12">
        <v>2023</v>
      </c>
      <c r="L29" s="12">
        <v>1</v>
      </c>
      <c r="M29" s="14" t="s">
        <v>293</v>
      </c>
      <c r="N29" s="12" t="s">
        <v>12</v>
      </c>
      <c r="O29" s="58">
        <v>0</v>
      </c>
      <c r="P29" s="58">
        <v>0</v>
      </c>
      <c r="Q29" s="58">
        <v>0</v>
      </c>
      <c r="R29" s="58">
        <v>0</v>
      </c>
      <c r="S29" s="20">
        <f t="shared" si="1"/>
        <v>0</v>
      </c>
    </row>
    <row r="30" spans="2:19" s="3" customFormat="1" ht="30" customHeight="1" x14ac:dyDescent="0.2">
      <c r="B30" s="12" t="s">
        <v>286</v>
      </c>
      <c r="C30" s="12" t="s">
        <v>298</v>
      </c>
      <c r="D30" s="14" t="s">
        <v>299</v>
      </c>
      <c r="E30" s="63" t="s">
        <v>823</v>
      </c>
      <c r="F30" s="12" t="s">
        <v>272</v>
      </c>
      <c r="G30" s="15" t="s">
        <v>252</v>
      </c>
      <c r="H30" s="14" t="s">
        <v>227</v>
      </c>
      <c r="I30" s="12">
        <v>2</v>
      </c>
      <c r="J30" s="12" t="s">
        <v>245</v>
      </c>
      <c r="K30" s="12">
        <v>2023</v>
      </c>
      <c r="L30" s="12">
        <v>1</v>
      </c>
      <c r="M30" s="14" t="s">
        <v>301</v>
      </c>
      <c r="N30" s="12" t="s">
        <v>12</v>
      </c>
      <c r="O30" s="58">
        <v>0</v>
      </c>
      <c r="P30" s="58">
        <v>0</v>
      </c>
      <c r="Q30" s="58">
        <v>0</v>
      </c>
      <c r="R30" s="58">
        <v>0</v>
      </c>
      <c r="S30" s="20">
        <f t="shared" si="1"/>
        <v>0</v>
      </c>
    </row>
    <row r="31" spans="2:19" s="3" customFormat="1" ht="30" customHeight="1" x14ac:dyDescent="0.2">
      <c r="B31" s="12" t="s">
        <v>286</v>
      </c>
      <c r="C31" s="12" t="s">
        <v>302</v>
      </c>
      <c r="D31" s="14" t="s">
        <v>303</v>
      </c>
      <c r="E31" s="14" t="s">
        <v>304</v>
      </c>
      <c r="F31" s="12" t="s">
        <v>272</v>
      </c>
      <c r="G31" s="15" t="s">
        <v>252</v>
      </c>
      <c r="H31" s="14" t="s">
        <v>227</v>
      </c>
      <c r="I31" s="12">
        <v>3</v>
      </c>
      <c r="J31" s="12" t="s">
        <v>245</v>
      </c>
      <c r="K31" s="12">
        <v>2023</v>
      </c>
      <c r="L31" s="12">
        <v>1</v>
      </c>
      <c r="M31" s="14" t="s">
        <v>305</v>
      </c>
      <c r="N31" s="12" t="s">
        <v>12</v>
      </c>
      <c r="O31" s="58">
        <v>0</v>
      </c>
      <c r="P31" s="58">
        <v>0</v>
      </c>
      <c r="Q31" s="58">
        <v>0</v>
      </c>
      <c r="R31" s="58">
        <v>0</v>
      </c>
      <c r="S31" s="20">
        <f t="shared" si="1"/>
        <v>0</v>
      </c>
    </row>
    <row r="32" spans="2:19" s="3" customFormat="1" ht="30" customHeight="1" x14ac:dyDescent="0.2">
      <c r="B32" s="7"/>
      <c r="C32" s="7"/>
      <c r="D32" s="7"/>
      <c r="E32" s="7"/>
      <c r="F32" s="7"/>
      <c r="G32" s="7"/>
      <c r="H32" s="7"/>
      <c r="I32" s="7"/>
      <c r="J32" s="7"/>
      <c r="K32" s="7"/>
      <c r="L32" s="7"/>
      <c r="M32" s="7"/>
      <c r="N32" s="11" t="s">
        <v>315</v>
      </c>
      <c r="O32" s="20">
        <f>SUM(O13:O31)</f>
        <v>0</v>
      </c>
      <c r="P32" s="20">
        <f t="shared" ref="P32:S32" si="2">SUM(P13:P31)</f>
        <v>0</v>
      </c>
      <c r="Q32" s="20">
        <f t="shared" si="2"/>
        <v>0</v>
      </c>
      <c r="R32" s="20">
        <f t="shared" si="2"/>
        <v>0</v>
      </c>
      <c r="S32" s="20">
        <f t="shared" si="2"/>
        <v>0</v>
      </c>
    </row>
    <row r="33" spans="2:14" s="3" customFormat="1" ht="12.75" x14ac:dyDescent="0.2">
      <c r="B33" s="7"/>
      <c r="C33" s="7"/>
      <c r="D33" s="8"/>
      <c r="E33" s="8"/>
      <c r="F33" s="8"/>
      <c r="G33" s="8"/>
      <c r="H33" s="8"/>
      <c r="I33" s="8"/>
      <c r="J33" s="8"/>
      <c r="K33" s="8"/>
      <c r="L33" s="8"/>
      <c r="M33" s="8"/>
    </row>
    <row r="34" spans="2:14" s="3" customFormat="1" ht="12.75" x14ac:dyDescent="0.2">
      <c r="B34" s="7"/>
      <c r="C34" s="7"/>
      <c r="D34" s="8"/>
      <c r="E34" s="8"/>
      <c r="F34" s="8"/>
      <c r="G34" s="8"/>
      <c r="H34" s="8"/>
      <c r="I34" s="8"/>
      <c r="J34" s="8"/>
      <c r="K34" s="8"/>
      <c r="L34" s="8"/>
      <c r="M34" s="8"/>
      <c r="N34" s="21" t="s">
        <v>821</v>
      </c>
    </row>
    <row r="35" spans="2:14" s="3" customFormat="1" ht="12.75" x14ac:dyDescent="0.2">
      <c r="B35" s="7"/>
      <c r="C35" s="7"/>
      <c r="D35" s="8"/>
      <c r="E35" s="8"/>
      <c r="F35" s="8"/>
      <c r="G35" s="8"/>
      <c r="H35" s="8"/>
      <c r="I35" s="8"/>
      <c r="J35" s="8"/>
      <c r="K35" s="8"/>
      <c r="L35" s="8"/>
      <c r="M35" s="8"/>
    </row>
    <row r="36" spans="2:14" s="3" customFormat="1" ht="12.75" x14ac:dyDescent="0.2">
      <c r="B36" s="7"/>
      <c r="C36" s="7"/>
      <c r="D36" s="8"/>
      <c r="E36" s="8"/>
      <c r="F36" s="8"/>
      <c r="G36" s="8"/>
      <c r="H36" s="8"/>
      <c r="I36" s="8"/>
      <c r="J36" s="8"/>
      <c r="K36" s="8"/>
      <c r="L36" s="8"/>
      <c r="M36" s="8"/>
    </row>
    <row r="37" spans="2:14" s="3" customFormat="1" ht="12.75" x14ac:dyDescent="0.2">
      <c r="B37" s="7"/>
      <c r="C37" s="7"/>
      <c r="D37" s="8"/>
      <c r="E37" s="8"/>
      <c r="F37" s="8"/>
      <c r="G37" s="8"/>
      <c r="H37" s="8"/>
      <c r="I37" s="8"/>
      <c r="J37" s="8"/>
      <c r="K37" s="8"/>
      <c r="L37" s="8"/>
      <c r="M37" s="8"/>
    </row>
    <row r="38" spans="2:14" s="3" customFormat="1" ht="12.75" x14ac:dyDescent="0.2">
      <c r="B38" s="7"/>
      <c r="C38" s="7"/>
      <c r="D38" s="8"/>
      <c r="E38" s="8"/>
      <c r="F38" s="8"/>
      <c r="G38" s="8"/>
      <c r="H38" s="8"/>
      <c r="I38" s="8"/>
      <c r="J38" s="8"/>
      <c r="K38" s="8"/>
      <c r="L38" s="8"/>
      <c r="M38" s="8"/>
    </row>
    <row r="39" spans="2:14" s="3" customFormat="1" ht="12.75" x14ac:dyDescent="0.2">
      <c r="B39" s="7"/>
      <c r="C39" s="7"/>
      <c r="D39" s="8"/>
      <c r="E39" s="8"/>
      <c r="F39" s="8"/>
      <c r="G39" s="8"/>
      <c r="H39" s="8"/>
      <c r="I39" s="8"/>
      <c r="J39" s="8"/>
      <c r="K39" s="8"/>
      <c r="L39" s="8"/>
      <c r="M39" s="8"/>
    </row>
    <row r="40" spans="2:14" s="3" customFormat="1" ht="12.75" x14ac:dyDescent="0.2">
      <c r="B40" s="7"/>
      <c r="C40" s="7"/>
      <c r="D40" s="8"/>
      <c r="E40" s="8"/>
      <c r="F40" s="8"/>
      <c r="G40" s="8"/>
      <c r="H40" s="8"/>
      <c r="I40" s="8"/>
      <c r="J40" s="8"/>
      <c r="K40" s="8"/>
      <c r="L40" s="8"/>
      <c r="M40" s="8"/>
    </row>
    <row r="41" spans="2:14" s="3" customFormat="1" ht="12.75" x14ac:dyDescent="0.2">
      <c r="B41" s="7"/>
      <c r="C41" s="7"/>
      <c r="D41" s="8"/>
      <c r="E41" s="8"/>
      <c r="F41" s="8"/>
      <c r="G41" s="8"/>
      <c r="H41" s="8"/>
      <c r="I41" s="8"/>
      <c r="J41" s="8"/>
      <c r="K41" s="8"/>
      <c r="L41" s="8"/>
      <c r="M41" s="8"/>
    </row>
    <row r="42" spans="2:14" s="3" customFormat="1" ht="12.75" x14ac:dyDescent="0.2">
      <c r="B42" s="7"/>
      <c r="C42" s="7"/>
      <c r="D42" s="8"/>
      <c r="E42" s="8"/>
      <c r="F42" s="8"/>
      <c r="G42" s="8"/>
      <c r="H42" s="8"/>
      <c r="I42" s="8"/>
      <c r="J42" s="8"/>
      <c r="K42" s="8"/>
      <c r="L42" s="8"/>
      <c r="M42" s="8"/>
    </row>
    <row r="43" spans="2:14" s="3" customFormat="1" ht="12.75" x14ac:dyDescent="0.2">
      <c r="B43" s="7"/>
      <c r="C43" s="7"/>
      <c r="D43" s="8"/>
      <c r="E43" s="8"/>
      <c r="F43" s="8"/>
      <c r="G43" s="8"/>
      <c r="H43" s="8"/>
      <c r="I43" s="8"/>
      <c r="J43" s="8"/>
      <c r="K43" s="8"/>
      <c r="L43" s="8"/>
      <c r="M43" s="8"/>
    </row>
    <row r="44" spans="2:14" s="3" customFormat="1" ht="12.75" x14ac:dyDescent="0.2">
      <c r="B44" s="7"/>
      <c r="C44" s="7"/>
      <c r="D44" s="8"/>
      <c r="E44" s="8"/>
      <c r="F44" s="8"/>
      <c r="G44" s="8"/>
      <c r="H44" s="8"/>
      <c r="I44" s="8"/>
      <c r="J44" s="8"/>
      <c r="K44" s="8"/>
      <c r="L44" s="8"/>
      <c r="M44" s="8"/>
    </row>
    <row r="45" spans="2:14" s="3" customFormat="1" ht="12.75" x14ac:dyDescent="0.2">
      <c r="B45" s="7"/>
      <c r="C45" s="7"/>
      <c r="D45" s="8"/>
      <c r="E45" s="8"/>
      <c r="F45" s="8"/>
      <c r="G45" s="8"/>
      <c r="H45" s="8"/>
      <c r="I45" s="8"/>
      <c r="J45" s="8"/>
      <c r="K45" s="8"/>
      <c r="L45" s="8"/>
      <c r="M45" s="8"/>
    </row>
    <row r="46" spans="2:14" s="3" customFormat="1" ht="12.75" x14ac:dyDescent="0.2">
      <c r="B46" s="7"/>
      <c r="C46" s="7"/>
      <c r="D46" s="8"/>
      <c r="E46" s="8"/>
      <c r="F46" s="8"/>
      <c r="G46" s="8"/>
      <c r="H46" s="8"/>
      <c r="I46" s="8"/>
      <c r="J46" s="8"/>
      <c r="K46" s="8"/>
      <c r="L46" s="8"/>
      <c r="M46" s="8"/>
    </row>
    <row r="47" spans="2:14" s="3" customFormat="1" ht="12.75" x14ac:dyDescent="0.2">
      <c r="B47" s="7"/>
      <c r="C47" s="7"/>
      <c r="D47" s="8"/>
      <c r="E47" s="8"/>
      <c r="F47" s="8"/>
      <c r="G47" s="8"/>
      <c r="H47" s="8"/>
      <c r="I47" s="8"/>
      <c r="J47" s="8"/>
      <c r="K47" s="8"/>
      <c r="L47" s="8"/>
      <c r="M47" s="8"/>
    </row>
    <row r="48" spans="2:14"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sheetData>
  <mergeCells count="3">
    <mergeCell ref="B2:C9"/>
    <mergeCell ref="F2:G9"/>
    <mergeCell ref="H2:S9"/>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0878A-8B8A-42C7-894C-D1C7B3495439}">
  <dimension ref="B2:S289"/>
  <sheetViews>
    <sheetView zoomScale="80" zoomScaleNormal="80" workbookViewId="0">
      <pane ySplit="12" topLeftCell="A13" activePane="bottomLeft" state="frozen"/>
      <selection pane="bottomLeft" activeCell="D27" sqref="D27"/>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515</v>
      </c>
      <c r="F2" s="91"/>
      <c r="G2" s="133"/>
      <c r="H2" s="121" t="s">
        <v>516</v>
      </c>
      <c r="I2" s="75"/>
      <c r="J2" s="75"/>
      <c r="K2" s="75"/>
      <c r="L2" s="75"/>
      <c r="M2" s="75"/>
      <c r="N2" s="75"/>
      <c r="O2" s="75"/>
      <c r="P2" s="75"/>
      <c r="Q2" s="75"/>
      <c r="R2" s="75"/>
      <c r="S2" s="75"/>
    </row>
    <row r="3" spans="2:19" s="3" customFormat="1" ht="14.25" customHeight="1" x14ac:dyDescent="0.2">
      <c r="B3" s="93"/>
      <c r="C3" s="94"/>
      <c r="D3" s="1" t="s">
        <v>199</v>
      </c>
      <c r="E3" s="4" t="s">
        <v>517</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1993</v>
      </c>
      <c r="F5" s="93"/>
      <c r="G5" s="134"/>
      <c r="H5" s="122"/>
      <c r="I5" s="77"/>
      <c r="J5" s="77"/>
      <c r="K5" s="77"/>
      <c r="L5" s="77"/>
      <c r="M5" s="77"/>
      <c r="N5" s="77"/>
      <c r="O5" s="77"/>
      <c r="P5" s="77"/>
      <c r="Q5" s="77"/>
      <c r="R5" s="77"/>
      <c r="S5" s="77"/>
    </row>
    <row r="6" spans="2:19" s="3" customFormat="1" ht="14.25" customHeight="1" x14ac:dyDescent="0.2">
      <c r="B6" s="93"/>
      <c r="C6" s="94"/>
      <c r="D6" s="1" t="s">
        <v>204</v>
      </c>
      <c r="E6" s="6">
        <v>3864</v>
      </c>
      <c r="F6" s="93"/>
      <c r="G6" s="134"/>
      <c r="H6" s="122"/>
      <c r="I6" s="77"/>
      <c r="J6" s="77"/>
      <c r="K6" s="77"/>
      <c r="L6" s="77"/>
      <c r="M6" s="77"/>
      <c r="N6" s="77"/>
      <c r="O6" s="77"/>
      <c r="P6" s="77"/>
      <c r="Q6" s="77"/>
      <c r="R6" s="77"/>
      <c r="S6" s="77"/>
    </row>
    <row r="7" spans="2:19" s="3" customFormat="1" ht="14.25" customHeight="1" x14ac:dyDescent="0.2">
      <c r="B7" s="93"/>
      <c r="C7" s="94"/>
      <c r="D7" s="1" t="s">
        <v>205</v>
      </c>
      <c r="E7" s="5">
        <v>36</v>
      </c>
      <c r="F7" s="93"/>
      <c r="G7" s="134"/>
      <c r="H7" s="122"/>
      <c r="I7" s="77"/>
      <c r="J7" s="77"/>
      <c r="K7" s="77"/>
      <c r="L7" s="77"/>
      <c r="M7" s="77"/>
      <c r="N7" s="77"/>
      <c r="O7" s="77"/>
      <c r="P7" s="77"/>
      <c r="Q7" s="77"/>
      <c r="R7" s="77"/>
      <c r="S7" s="77"/>
    </row>
    <row r="8" spans="2:19" s="3" customFormat="1" ht="14.25" customHeight="1" x14ac:dyDescent="0.2">
      <c r="B8" s="93"/>
      <c r="C8" s="94"/>
      <c r="D8" s="1" t="s">
        <v>206</v>
      </c>
      <c r="E8" s="2" t="s">
        <v>326</v>
      </c>
      <c r="F8" s="93"/>
      <c r="G8" s="134"/>
      <c r="H8" s="122"/>
      <c r="I8" s="77"/>
      <c r="J8" s="77"/>
      <c r="K8" s="77"/>
      <c r="L8" s="77"/>
      <c r="M8" s="77"/>
      <c r="N8" s="77"/>
      <c r="O8" s="77"/>
      <c r="P8" s="77"/>
      <c r="Q8" s="77"/>
      <c r="R8" s="77"/>
      <c r="S8" s="77"/>
    </row>
    <row r="9" spans="2:19" s="3" customFormat="1" ht="14.25" customHeight="1" x14ac:dyDescent="0.2">
      <c r="B9" s="95"/>
      <c r="C9" s="96"/>
      <c r="D9" s="1" t="s">
        <v>208</v>
      </c>
      <c r="E9" s="2" t="s">
        <v>209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327</v>
      </c>
      <c r="C13" s="12" t="s">
        <v>328</v>
      </c>
      <c r="D13" s="14" t="s">
        <v>329</v>
      </c>
      <c r="E13" s="14" t="s">
        <v>330</v>
      </c>
      <c r="F13" s="12" t="s">
        <v>225</v>
      </c>
      <c r="G13" s="15" t="s">
        <v>518</v>
      </c>
      <c r="H13" s="14" t="s">
        <v>227</v>
      </c>
      <c r="I13" s="12">
        <v>2</v>
      </c>
      <c r="J13" s="12" t="s">
        <v>245</v>
      </c>
      <c r="K13" s="12">
        <v>2023</v>
      </c>
      <c r="L13" s="12">
        <v>1</v>
      </c>
      <c r="M13" s="14" t="s">
        <v>229</v>
      </c>
      <c r="N13" s="12" t="s">
        <v>12</v>
      </c>
      <c r="O13" s="58">
        <v>0</v>
      </c>
      <c r="P13" s="58">
        <v>0</v>
      </c>
      <c r="Q13" s="58">
        <v>0</v>
      </c>
      <c r="R13" s="58">
        <v>0</v>
      </c>
      <c r="S13" s="20">
        <f t="shared" ref="S13:S61" si="0">SUM(O13:R13)</f>
        <v>0</v>
      </c>
    </row>
    <row r="14" spans="2:19" s="3" customFormat="1" ht="30" customHeight="1" x14ac:dyDescent="0.2">
      <c r="B14" s="12" t="s">
        <v>327</v>
      </c>
      <c r="C14" s="12" t="s">
        <v>332</v>
      </c>
      <c r="D14" s="14" t="s">
        <v>333</v>
      </c>
      <c r="E14" s="14" t="s">
        <v>407</v>
      </c>
      <c r="F14" s="12" t="s">
        <v>225</v>
      </c>
      <c r="G14" s="15" t="s">
        <v>519</v>
      </c>
      <c r="H14" s="14" t="s">
        <v>227</v>
      </c>
      <c r="I14" s="12">
        <v>1</v>
      </c>
      <c r="J14" s="12" t="s">
        <v>245</v>
      </c>
      <c r="K14" s="12">
        <v>2023</v>
      </c>
      <c r="L14" s="12">
        <v>1</v>
      </c>
      <c r="M14" s="14" t="s">
        <v>229</v>
      </c>
      <c r="N14" s="12" t="s">
        <v>12</v>
      </c>
      <c r="O14" s="58">
        <v>0</v>
      </c>
      <c r="P14" s="58">
        <v>0</v>
      </c>
      <c r="Q14" s="58">
        <v>0</v>
      </c>
      <c r="R14" s="58">
        <v>0</v>
      </c>
      <c r="S14" s="20">
        <f t="shared" ref="S14:S16" si="1">SUM(O14:R14)</f>
        <v>0</v>
      </c>
    </row>
    <row r="15" spans="2:19" s="3" customFormat="1" ht="30" customHeight="1" x14ac:dyDescent="0.2">
      <c r="B15" s="12" t="s">
        <v>408</v>
      </c>
      <c r="C15" s="12" t="s">
        <v>409</v>
      </c>
      <c r="D15" s="14" t="s">
        <v>333</v>
      </c>
      <c r="E15" s="14" t="s">
        <v>261</v>
      </c>
      <c r="F15" s="12" t="s">
        <v>225</v>
      </c>
      <c r="G15" s="15" t="s">
        <v>520</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327</v>
      </c>
      <c r="C16" s="12" t="s">
        <v>336</v>
      </c>
      <c r="D16" s="14" t="s">
        <v>223</v>
      </c>
      <c r="E16" s="14" t="s">
        <v>224</v>
      </c>
      <c r="F16" s="12" t="s">
        <v>225</v>
      </c>
      <c r="G16" s="15" t="s">
        <v>226</v>
      </c>
      <c r="H16" s="14" t="s">
        <v>227</v>
      </c>
      <c r="I16" s="12">
        <v>32</v>
      </c>
      <c r="J16" s="12" t="s">
        <v>245</v>
      </c>
      <c r="K16" s="12">
        <v>2023</v>
      </c>
      <c r="L16" s="12">
        <v>1</v>
      </c>
      <c r="M16" s="14" t="s">
        <v>229</v>
      </c>
      <c r="N16" s="12" t="s">
        <v>12</v>
      </c>
      <c r="O16" s="58">
        <v>0</v>
      </c>
      <c r="P16" s="58">
        <v>0</v>
      </c>
      <c r="Q16" s="58">
        <v>0</v>
      </c>
      <c r="R16" s="58">
        <v>0</v>
      </c>
      <c r="S16" s="20">
        <f t="shared" si="1"/>
        <v>0</v>
      </c>
    </row>
    <row r="17" spans="2:19" s="3" customFormat="1" ht="30" customHeight="1" x14ac:dyDescent="0.2">
      <c r="B17" s="12">
        <v>47</v>
      </c>
      <c r="C17" s="12">
        <v>470099</v>
      </c>
      <c r="D17" s="14" t="s">
        <v>230</v>
      </c>
      <c r="E17" s="14" t="s">
        <v>231</v>
      </c>
      <c r="F17" s="12" t="s">
        <v>225</v>
      </c>
      <c r="G17" s="15" t="s">
        <v>232</v>
      </c>
      <c r="H17" s="14" t="s">
        <v>233</v>
      </c>
      <c r="I17" s="12">
        <v>1</v>
      </c>
      <c r="J17" s="12" t="s">
        <v>234</v>
      </c>
      <c r="K17" s="12">
        <v>2023</v>
      </c>
      <c r="L17" s="12">
        <v>1</v>
      </c>
      <c r="M17" s="14" t="s">
        <v>235</v>
      </c>
      <c r="N17" s="12" t="s">
        <v>12</v>
      </c>
      <c r="O17" s="58">
        <v>0</v>
      </c>
      <c r="P17" s="58">
        <v>0</v>
      </c>
      <c r="Q17" s="58">
        <v>0</v>
      </c>
      <c r="R17" s="58">
        <v>0</v>
      </c>
      <c r="S17" s="20">
        <f t="shared" si="0"/>
        <v>0</v>
      </c>
    </row>
    <row r="18" spans="2:19" s="3" customFormat="1" ht="30" customHeight="1" x14ac:dyDescent="0.2">
      <c r="B18" s="12">
        <v>47</v>
      </c>
      <c r="C18" s="12">
        <v>471110</v>
      </c>
      <c r="D18" s="14" t="s">
        <v>236</v>
      </c>
      <c r="E18" s="14" t="s">
        <v>237</v>
      </c>
      <c r="F18" s="12" t="s">
        <v>225</v>
      </c>
      <c r="G18" s="15" t="s">
        <v>232</v>
      </c>
      <c r="H18" s="14" t="s">
        <v>238</v>
      </c>
      <c r="I18" s="12">
        <v>1201</v>
      </c>
      <c r="J18" s="12" t="s">
        <v>228</v>
      </c>
      <c r="K18" s="12">
        <v>2023</v>
      </c>
      <c r="L18" s="12">
        <v>1</v>
      </c>
      <c r="M18" s="14" t="s">
        <v>239</v>
      </c>
      <c r="N18" s="12" t="s">
        <v>12</v>
      </c>
      <c r="O18" s="58">
        <v>0</v>
      </c>
      <c r="P18" s="58">
        <v>0</v>
      </c>
      <c r="Q18" s="58">
        <v>0</v>
      </c>
      <c r="R18" s="58">
        <v>0</v>
      </c>
      <c r="S18" s="20">
        <f t="shared" si="0"/>
        <v>0</v>
      </c>
    </row>
    <row r="19" spans="2:19" s="3" customFormat="1" ht="30" customHeight="1" x14ac:dyDescent="0.2">
      <c r="B19" s="12" t="s">
        <v>343</v>
      </c>
      <c r="C19" s="12" t="s">
        <v>521</v>
      </c>
      <c r="D19" s="14" t="s">
        <v>240</v>
      </c>
      <c r="E19" s="14" t="s">
        <v>522</v>
      </c>
      <c r="F19" s="12" t="s">
        <v>242</v>
      </c>
      <c r="G19" s="15" t="s">
        <v>523</v>
      </c>
      <c r="H19" s="14" t="s">
        <v>244</v>
      </c>
      <c r="I19" s="12">
        <v>4</v>
      </c>
      <c r="J19" s="12" t="s">
        <v>245</v>
      </c>
      <c r="K19" s="12">
        <v>2023</v>
      </c>
      <c r="L19" s="12">
        <v>4</v>
      </c>
      <c r="M19" s="14" t="s">
        <v>347</v>
      </c>
      <c r="N19" s="12" t="s">
        <v>12</v>
      </c>
      <c r="O19" s="58">
        <v>0</v>
      </c>
      <c r="P19" s="58">
        <v>0</v>
      </c>
      <c r="Q19" s="58">
        <v>0</v>
      </c>
      <c r="R19" s="58">
        <v>0</v>
      </c>
      <c r="S19" s="20">
        <f t="shared" si="0"/>
        <v>0</v>
      </c>
    </row>
    <row r="20" spans="2:19" s="3" customFormat="1" ht="30" customHeight="1" x14ac:dyDescent="0.2">
      <c r="B20" s="12" t="s">
        <v>343</v>
      </c>
      <c r="C20" s="12" t="s">
        <v>521</v>
      </c>
      <c r="D20" s="14" t="s">
        <v>240</v>
      </c>
      <c r="E20" s="14" t="s">
        <v>522</v>
      </c>
      <c r="F20" s="12" t="s">
        <v>242</v>
      </c>
      <c r="G20" s="15" t="s">
        <v>523</v>
      </c>
      <c r="H20" s="14" t="s">
        <v>244</v>
      </c>
      <c r="I20" s="12">
        <v>4</v>
      </c>
      <c r="J20" s="12" t="s">
        <v>245</v>
      </c>
      <c r="K20" s="12">
        <v>2024</v>
      </c>
      <c r="L20" s="12">
        <v>4</v>
      </c>
      <c r="M20" s="14" t="s">
        <v>348</v>
      </c>
      <c r="N20" s="12" t="s">
        <v>12</v>
      </c>
      <c r="O20" s="58">
        <v>0</v>
      </c>
      <c r="P20" s="58">
        <v>0</v>
      </c>
      <c r="Q20" s="58">
        <v>0</v>
      </c>
      <c r="R20" s="58">
        <v>0</v>
      </c>
      <c r="S20" s="20">
        <f t="shared" si="0"/>
        <v>0</v>
      </c>
    </row>
    <row r="21" spans="2:19" s="3" customFormat="1" ht="30" customHeight="1" x14ac:dyDescent="0.2">
      <c r="B21" s="12" t="s">
        <v>343</v>
      </c>
      <c r="C21" s="12" t="s">
        <v>521</v>
      </c>
      <c r="D21" s="14" t="s">
        <v>240</v>
      </c>
      <c r="E21" s="14" t="s">
        <v>522</v>
      </c>
      <c r="F21" s="12" t="s">
        <v>242</v>
      </c>
      <c r="G21" s="15" t="s">
        <v>523</v>
      </c>
      <c r="H21" s="14" t="s">
        <v>244</v>
      </c>
      <c r="I21" s="12">
        <v>4</v>
      </c>
      <c r="J21" s="12" t="s">
        <v>245</v>
      </c>
      <c r="K21" s="12">
        <v>2026</v>
      </c>
      <c r="L21" s="12">
        <v>4</v>
      </c>
      <c r="M21" s="14" t="s">
        <v>349</v>
      </c>
      <c r="N21" s="12" t="s">
        <v>12</v>
      </c>
      <c r="O21" s="58">
        <v>0</v>
      </c>
      <c r="P21" s="58">
        <v>0</v>
      </c>
      <c r="Q21" s="58">
        <v>0</v>
      </c>
      <c r="R21" s="58">
        <v>0</v>
      </c>
      <c r="S21" s="20">
        <f t="shared" si="0"/>
        <v>0</v>
      </c>
    </row>
    <row r="22" spans="2:19" s="3" customFormat="1" ht="30" customHeight="1" x14ac:dyDescent="0.2">
      <c r="B22" s="12" t="s">
        <v>343</v>
      </c>
      <c r="C22" s="12" t="s">
        <v>524</v>
      </c>
      <c r="D22" s="14" t="s">
        <v>240</v>
      </c>
      <c r="E22" s="14" t="s">
        <v>505</v>
      </c>
      <c r="F22" s="12" t="s">
        <v>242</v>
      </c>
      <c r="G22" s="15" t="s">
        <v>523</v>
      </c>
      <c r="H22" s="14" t="s">
        <v>227</v>
      </c>
      <c r="I22" s="12">
        <v>1</v>
      </c>
      <c r="J22" s="12" t="s">
        <v>245</v>
      </c>
      <c r="K22" s="12">
        <v>2023</v>
      </c>
      <c r="L22" s="12">
        <v>1</v>
      </c>
      <c r="M22" s="14" t="s">
        <v>229</v>
      </c>
      <c r="N22" s="12" t="s">
        <v>12</v>
      </c>
      <c r="O22" s="58">
        <v>0</v>
      </c>
      <c r="P22" s="58">
        <v>0</v>
      </c>
      <c r="Q22" s="58">
        <v>0</v>
      </c>
      <c r="R22" s="58">
        <v>0</v>
      </c>
      <c r="S22" s="20">
        <f t="shared" si="0"/>
        <v>0</v>
      </c>
    </row>
    <row r="23" spans="2:19" s="3" customFormat="1" ht="30" customHeight="1" x14ac:dyDescent="0.2">
      <c r="B23" s="12" t="s">
        <v>343</v>
      </c>
      <c r="C23" s="12" t="s">
        <v>521</v>
      </c>
      <c r="D23" s="14" t="s">
        <v>240</v>
      </c>
      <c r="E23" s="14" t="s">
        <v>525</v>
      </c>
      <c r="F23" s="12" t="s">
        <v>242</v>
      </c>
      <c r="G23" s="15" t="s">
        <v>523</v>
      </c>
      <c r="H23" s="14" t="s">
        <v>227</v>
      </c>
      <c r="I23" s="12">
        <v>3</v>
      </c>
      <c r="J23" s="12" t="s">
        <v>245</v>
      </c>
      <c r="K23" s="12">
        <v>2023</v>
      </c>
      <c r="L23" s="12">
        <v>1</v>
      </c>
      <c r="M23" s="14" t="s">
        <v>229</v>
      </c>
      <c r="N23" s="12" t="s">
        <v>12</v>
      </c>
      <c r="O23" s="58">
        <v>0</v>
      </c>
      <c r="P23" s="58">
        <v>0</v>
      </c>
      <c r="Q23" s="58">
        <v>0</v>
      </c>
      <c r="R23" s="58">
        <v>0</v>
      </c>
      <c r="S23" s="20">
        <f t="shared" si="0"/>
        <v>0</v>
      </c>
    </row>
    <row r="24" spans="2:19" s="3" customFormat="1" ht="30" customHeight="1" x14ac:dyDescent="0.2">
      <c r="B24" s="12" t="s">
        <v>249</v>
      </c>
      <c r="C24" s="12" t="s">
        <v>250</v>
      </c>
      <c r="D24" s="14" t="s">
        <v>251</v>
      </c>
      <c r="E24" s="60" t="s">
        <v>835</v>
      </c>
      <c r="F24" s="12" t="s">
        <v>242</v>
      </c>
      <c r="G24" s="15" t="s">
        <v>252</v>
      </c>
      <c r="H24" s="14" t="s">
        <v>253</v>
      </c>
      <c r="I24" s="59">
        <v>39</v>
      </c>
      <c r="J24" s="59" t="s">
        <v>245</v>
      </c>
      <c r="K24" s="12">
        <v>2023</v>
      </c>
      <c r="L24" s="12">
        <v>1</v>
      </c>
      <c r="M24" s="60" t="s">
        <v>836</v>
      </c>
      <c r="N24" s="12" t="s">
        <v>12</v>
      </c>
      <c r="O24" s="58">
        <v>0</v>
      </c>
      <c r="P24" s="58">
        <v>0</v>
      </c>
      <c r="Q24" s="58">
        <v>0</v>
      </c>
      <c r="R24" s="58">
        <v>0</v>
      </c>
      <c r="S24" s="20">
        <f t="shared" si="0"/>
        <v>0</v>
      </c>
    </row>
    <row r="25" spans="2:19" s="3" customFormat="1" ht="30" customHeight="1" x14ac:dyDescent="0.2">
      <c r="B25" s="12" t="s">
        <v>249</v>
      </c>
      <c r="C25" s="12" t="s">
        <v>352</v>
      </c>
      <c r="D25" s="14" t="s">
        <v>353</v>
      </c>
      <c r="E25" s="14" t="s">
        <v>354</v>
      </c>
      <c r="F25" s="12" t="s">
        <v>242</v>
      </c>
      <c r="G25" s="15" t="s">
        <v>252</v>
      </c>
      <c r="H25" s="14" t="s">
        <v>227</v>
      </c>
      <c r="I25" s="12">
        <v>1</v>
      </c>
      <c r="J25" s="12" t="s">
        <v>245</v>
      </c>
      <c r="K25" s="12">
        <v>2023</v>
      </c>
      <c r="L25" s="12">
        <v>1</v>
      </c>
      <c r="M25" s="14" t="s">
        <v>229</v>
      </c>
      <c r="N25" s="12" t="s">
        <v>12</v>
      </c>
      <c r="O25" s="58">
        <v>0</v>
      </c>
      <c r="P25" s="58">
        <v>0</v>
      </c>
      <c r="Q25" s="58">
        <v>0</v>
      </c>
      <c r="R25" s="58">
        <v>0</v>
      </c>
      <c r="S25" s="20">
        <f t="shared" ref="S25" si="2">SUM(O25:R25)</f>
        <v>0</v>
      </c>
    </row>
    <row r="26" spans="2:19" s="3" customFormat="1" ht="30" customHeight="1" x14ac:dyDescent="0.2">
      <c r="B26" s="12" t="s">
        <v>254</v>
      </c>
      <c r="C26" s="12">
        <v>552130</v>
      </c>
      <c r="D26" s="14" t="s">
        <v>358</v>
      </c>
      <c r="E26" s="14" t="s">
        <v>526</v>
      </c>
      <c r="F26" s="12" t="s">
        <v>242</v>
      </c>
      <c r="G26" s="15" t="s">
        <v>527</v>
      </c>
      <c r="H26" s="14" t="s">
        <v>227</v>
      </c>
      <c r="I26" s="12">
        <v>1</v>
      </c>
      <c r="J26" s="12" t="s">
        <v>245</v>
      </c>
      <c r="K26" s="12">
        <v>2023</v>
      </c>
      <c r="L26" s="12">
        <v>1</v>
      </c>
      <c r="M26" s="14" t="s">
        <v>229</v>
      </c>
      <c r="N26" s="12" t="s">
        <v>12</v>
      </c>
      <c r="O26" s="58">
        <v>0</v>
      </c>
      <c r="P26" s="58">
        <v>0</v>
      </c>
      <c r="Q26" s="58">
        <v>0</v>
      </c>
      <c r="R26" s="58">
        <v>0</v>
      </c>
      <c r="S26" s="20">
        <f>SUM(O26:R26)</f>
        <v>0</v>
      </c>
    </row>
    <row r="27" spans="2:19" s="3" customFormat="1" ht="30" customHeight="1" x14ac:dyDescent="0.2">
      <c r="B27" s="12" t="s">
        <v>254</v>
      </c>
      <c r="C27" s="12">
        <v>552130</v>
      </c>
      <c r="D27" s="14" t="s">
        <v>358</v>
      </c>
      <c r="E27" s="14" t="s">
        <v>526</v>
      </c>
      <c r="F27" s="12" t="s">
        <v>242</v>
      </c>
      <c r="G27" s="15" t="s">
        <v>527</v>
      </c>
      <c r="H27" s="14" t="s">
        <v>233</v>
      </c>
      <c r="I27" s="12">
        <v>1</v>
      </c>
      <c r="J27" s="12" t="s">
        <v>245</v>
      </c>
      <c r="K27" s="12">
        <v>2023</v>
      </c>
      <c r="L27" s="12">
        <v>1</v>
      </c>
      <c r="M27" s="14" t="s">
        <v>258</v>
      </c>
      <c r="N27" s="12" t="s">
        <v>12</v>
      </c>
      <c r="O27" s="58">
        <v>0</v>
      </c>
      <c r="P27" s="58">
        <v>0</v>
      </c>
      <c r="Q27" s="58">
        <v>0</v>
      </c>
      <c r="R27" s="58">
        <v>0</v>
      </c>
      <c r="S27" s="20">
        <f t="shared" ref="S27:S29" si="3">SUM(O27:R27)</f>
        <v>0</v>
      </c>
    </row>
    <row r="28" spans="2:19" s="3" customFormat="1" ht="30" customHeight="1" x14ac:dyDescent="0.2">
      <c r="B28" s="12" t="s">
        <v>254</v>
      </c>
      <c r="C28" s="12">
        <v>552130</v>
      </c>
      <c r="D28" s="14" t="s">
        <v>358</v>
      </c>
      <c r="E28" s="14" t="s">
        <v>526</v>
      </c>
      <c r="F28" s="12" t="s">
        <v>242</v>
      </c>
      <c r="G28" s="15" t="s">
        <v>527</v>
      </c>
      <c r="H28" s="14" t="s">
        <v>233</v>
      </c>
      <c r="I28" s="12">
        <v>1</v>
      </c>
      <c r="J28" s="12" t="s">
        <v>245</v>
      </c>
      <c r="K28" s="12">
        <v>2026</v>
      </c>
      <c r="L28" s="12">
        <v>5</v>
      </c>
      <c r="M28" s="14" t="s">
        <v>362</v>
      </c>
      <c r="N28" s="12" t="s">
        <v>12</v>
      </c>
      <c r="O28" s="58">
        <v>0</v>
      </c>
      <c r="P28" s="58">
        <v>0</v>
      </c>
      <c r="Q28" s="58">
        <v>0</v>
      </c>
      <c r="R28" s="58">
        <v>0</v>
      </c>
      <c r="S28" s="20">
        <f t="shared" si="3"/>
        <v>0</v>
      </c>
    </row>
    <row r="29" spans="2:19" s="3" customFormat="1" ht="30" customHeight="1" x14ac:dyDescent="0.2">
      <c r="B29" s="12" t="s">
        <v>363</v>
      </c>
      <c r="C29" s="12" t="s">
        <v>364</v>
      </c>
      <c r="D29" s="14" t="s">
        <v>260</v>
      </c>
      <c r="E29" s="14" t="s">
        <v>261</v>
      </c>
      <c r="F29" s="12" t="s">
        <v>242</v>
      </c>
      <c r="G29" s="15" t="s">
        <v>520</v>
      </c>
      <c r="H29" s="14" t="s">
        <v>227</v>
      </c>
      <c r="I29" s="12">
        <v>1</v>
      </c>
      <c r="J29" s="12" t="s">
        <v>245</v>
      </c>
      <c r="K29" s="12">
        <v>2023</v>
      </c>
      <c r="L29" s="12">
        <v>1</v>
      </c>
      <c r="M29" s="14" t="s">
        <v>229</v>
      </c>
      <c r="N29" s="12" t="s">
        <v>12</v>
      </c>
      <c r="O29" s="58">
        <v>0</v>
      </c>
      <c r="P29" s="58">
        <v>0</v>
      </c>
      <c r="Q29" s="58">
        <v>0</v>
      </c>
      <c r="R29" s="58">
        <v>0</v>
      </c>
      <c r="S29" s="20">
        <f t="shared" si="3"/>
        <v>0</v>
      </c>
    </row>
    <row r="30" spans="2:19" s="3" customFormat="1" ht="30" customHeight="1" x14ac:dyDescent="0.2">
      <c r="B30" s="12" t="s">
        <v>366</v>
      </c>
      <c r="C30" s="12" t="s">
        <v>367</v>
      </c>
      <c r="D30" s="14" t="s">
        <v>368</v>
      </c>
      <c r="E30" s="14" t="s">
        <v>420</v>
      </c>
      <c r="F30" s="12" t="s">
        <v>242</v>
      </c>
      <c r="G30" s="15" t="s">
        <v>528</v>
      </c>
      <c r="H30" s="14" t="s">
        <v>227</v>
      </c>
      <c r="I30" s="12">
        <v>2</v>
      </c>
      <c r="J30" s="12" t="s">
        <v>245</v>
      </c>
      <c r="K30" s="12">
        <v>2023</v>
      </c>
      <c r="L30" s="12">
        <v>1</v>
      </c>
      <c r="M30" s="14" t="s">
        <v>229</v>
      </c>
      <c r="N30" s="12" t="s">
        <v>12</v>
      </c>
      <c r="O30" s="58">
        <v>0</v>
      </c>
      <c r="P30" s="58">
        <v>0</v>
      </c>
      <c r="Q30" s="58">
        <v>0</v>
      </c>
      <c r="R30" s="58">
        <v>0</v>
      </c>
      <c r="S30" s="20">
        <f>SUM(O30:R30)</f>
        <v>0</v>
      </c>
    </row>
    <row r="31" spans="2:19" s="3" customFormat="1" ht="30" customHeight="1" x14ac:dyDescent="0.2">
      <c r="B31" s="59">
        <v>57</v>
      </c>
      <c r="C31" s="59">
        <v>576130</v>
      </c>
      <c r="D31" s="60" t="s">
        <v>454</v>
      </c>
      <c r="E31" s="60" t="s">
        <v>455</v>
      </c>
      <c r="F31" s="59" t="s">
        <v>242</v>
      </c>
      <c r="G31" s="61" t="s">
        <v>826</v>
      </c>
      <c r="H31" s="60" t="s">
        <v>227</v>
      </c>
      <c r="I31" s="59">
        <v>1</v>
      </c>
      <c r="J31" s="59" t="s">
        <v>245</v>
      </c>
      <c r="K31" s="59">
        <v>2023</v>
      </c>
      <c r="L31" s="59">
        <v>1</v>
      </c>
      <c r="M31" s="60" t="s">
        <v>229</v>
      </c>
      <c r="N31" s="59" t="s">
        <v>12</v>
      </c>
      <c r="O31" s="58">
        <v>0</v>
      </c>
      <c r="P31" s="58">
        <v>0</v>
      </c>
      <c r="Q31" s="58">
        <v>0</v>
      </c>
      <c r="R31" s="58">
        <v>0</v>
      </c>
      <c r="S31" s="20">
        <f t="shared" ref="S31:S32" si="4">SUM(O31:R31)</f>
        <v>0</v>
      </c>
    </row>
    <row r="32" spans="2:19" s="3" customFormat="1" ht="30" customHeight="1" x14ac:dyDescent="0.2">
      <c r="B32" s="59">
        <v>57</v>
      </c>
      <c r="C32" s="59">
        <v>576130</v>
      </c>
      <c r="D32" s="60" t="s">
        <v>454</v>
      </c>
      <c r="E32" s="60" t="s">
        <v>455</v>
      </c>
      <c r="F32" s="59" t="s">
        <v>242</v>
      </c>
      <c r="G32" s="61" t="s">
        <v>826</v>
      </c>
      <c r="H32" s="60" t="s">
        <v>265</v>
      </c>
      <c r="I32" s="59">
        <v>1</v>
      </c>
      <c r="J32" s="59" t="s">
        <v>245</v>
      </c>
      <c r="K32" s="59">
        <v>2023</v>
      </c>
      <c r="L32" s="59">
        <v>1</v>
      </c>
      <c r="M32" s="60" t="s">
        <v>267</v>
      </c>
      <c r="N32" s="59" t="s">
        <v>12</v>
      </c>
      <c r="O32" s="58">
        <v>0</v>
      </c>
      <c r="P32" s="58">
        <v>0</v>
      </c>
      <c r="Q32" s="58">
        <v>0</v>
      </c>
      <c r="R32" s="58">
        <v>0</v>
      </c>
      <c r="S32" s="20">
        <f t="shared" si="4"/>
        <v>0</v>
      </c>
    </row>
    <row r="33" spans="2:19" s="3" customFormat="1" ht="30" customHeight="1" x14ac:dyDescent="0.2">
      <c r="B33" s="12" t="s">
        <v>366</v>
      </c>
      <c r="C33" s="12" t="s">
        <v>370</v>
      </c>
      <c r="D33" s="14" t="s">
        <v>263</v>
      </c>
      <c r="E33" s="14" t="s">
        <v>371</v>
      </c>
      <c r="F33" s="12" t="s">
        <v>242</v>
      </c>
      <c r="G33" s="15" t="s">
        <v>252</v>
      </c>
      <c r="H33" s="14" t="s">
        <v>227</v>
      </c>
      <c r="I33" s="12">
        <v>1</v>
      </c>
      <c r="J33" s="12" t="s">
        <v>245</v>
      </c>
      <c r="K33" s="12">
        <v>2023</v>
      </c>
      <c r="L33" s="12">
        <v>1</v>
      </c>
      <c r="M33" s="14" t="s">
        <v>229</v>
      </c>
      <c r="N33" s="12" t="s">
        <v>12</v>
      </c>
      <c r="O33" s="58">
        <v>0</v>
      </c>
      <c r="P33" s="58">
        <v>0</v>
      </c>
      <c r="Q33" s="58">
        <v>0</v>
      </c>
      <c r="R33" s="58">
        <v>0</v>
      </c>
      <c r="S33" s="20">
        <f t="shared" ref="S33" si="5">SUM(O33:R33)</f>
        <v>0</v>
      </c>
    </row>
    <row r="34" spans="2:19" s="3" customFormat="1" ht="30" customHeight="1" x14ac:dyDescent="0.2">
      <c r="B34" s="12" t="s">
        <v>366</v>
      </c>
      <c r="C34" s="12">
        <v>577141</v>
      </c>
      <c r="D34" s="14" t="s">
        <v>263</v>
      </c>
      <c r="E34" s="14" t="s">
        <v>498</v>
      </c>
      <c r="F34" s="12" t="s">
        <v>242</v>
      </c>
      <c r="G34" s="15" t="s">
        <v>252</v>
      </c>
      <c r="H34" s="14" t="s">
        <v>227</v>
      </c>
      <c r="I34" s="12">
        <v>1</v>
      </c>
      <c r="J34" s="12" t="s">
        <v>245</v>
      </c>
      <c r="K34" s="12">
        <v>2023</v>
      </c>
      <c r="L34" s="12">
        <v>1</v>
      </c>
      <c r="M34" s="14" t="s">
        <v>229</v>
      </c>
      <c r="N34" s="12" t="s">
        <v>12</v>
      </c>
      <c r="O34" s="58">
        <v>0</v>
      </c>
      <c r="P34" s="58">
        <v>0</v>
      </c>
      <c r="Q34" s="58">
        <v>0</v>
      </c>
      <c r="R34" s="58">
        <v>0</v>
      </c>
      <c r="S34" s="20">
        <f t="shared" si="0"/>
        <v>0</v>
      </c>
    </row>
    <row r="35" spans="2:19" s="3" customFormat="1" ht="30" customHeight="1" x14ac:dyDescent="0.2">
      <c r="B35" s="12" t="s">
        <v>366</v>
      </c>
      <c r="C35" s="12">
        <v>577141</v>
      </c>
      <c r="D35" s="14" t="s">
        <v>263</v>
      </c>
      <c r="E35" s="14" t="s">
        <v>498</v>
      </c>
      <c r="F35" s="12" t="s">
        <v>242</v>
      </c>
      <c r="G35" s="15" t="s">
        <v>252</v>
      </c>
      <c r="H35" s="14" t="s">
        <v>265</v>
      </c>
      <c r="I35" s="12">
        <v>1</v>
      </c>
      <c r="J35" s="12" t="s">
        <v>245</v>
      </c>
      <c r="K35" s="12">
        <v>2023</v>
      </c>
      <c r="L35" s="12">
        <v>1</v>
      </c>
      <c r="M35" s="14" t="s">
        <v>266</v>
      </c>
      <c r="N35" s="12" t="s">
        <v>12</v>
      </c>
      <c r="O35" s="58">
        <v>0</v>
      </c>
      <c r="P35" s="58">
        <v>0</v>
      </c>
      <c r="Q35" s="58">
        <v>0</v>
      </c>
      <c r="R35" s="58">
        <v>0</v>
      </c>
      <c r="S35" s="20">
        <f t="shared" si="0"/>
        <v>0</v>
      </c>
    </row>
    <row r="36" spans="2:19" s="3" customFormat="1" ht="30" customHeight="1" x14ac:dyDescent="0.2">
      <c r="B36" s="12" t="s">
        <v>366</v>
      </c>
      <c r="C36" s="12">
        <v>577141</v>
      </c>
      <c r="D36" s="14" t="s">
        <v>263</v>
      </c>
      <c r="E36" s="14" t="s">
        <v>498</v>
      </c>
      <c r="F36" s="12" t="s">
        <v>242</v>
      </c>
      <c r="G36" s="15" t="s">
        <v>252</v>
      </c>
      <c r="H36" s="14" t="s">
        <v>265</v>
      </c>
      <c r="I36" s="12">
        <v>1</v>
      </c>
      <c r="J36" s="12" t="s">
        <v>245</v>
      </c>
      <c r="K36" s="12">
        <v>2023</v>
      </c>
      <c r="L36" s="12">
        <v>1</v>
      </c>
      <c r="M36" s="14" t="s">
        <v>267</v>
      </c>
      <c r="N36" s="12" t="s">
        <v>12</v>
      </c>
      <c r="O36" s="58">
        <v>0</v>
      </c>
      <c r="P36" s="58">
        <v>0</v>
      </c>
      <c r="Q36" s="58">
        <v>0</v>
      </c>
      <c r="R36" s="58">
        <v>0</v>
      </c>
      <c r="S36" s="20">
        <f t="shared" si="0"/>
        <v>0</v>
      </c>
    </row>
    <row r="37" spans="2:19" s="3" customFormat="1" ht="30" customHeight="1" x14ac:dyDescent="0.2">
      <c r="B37" s="12" t="s">
        <v>366</v>
      </c>
      <c r="C37" s="12">
        <v>577142</v>
      </c>
      <c r="D37" s="14" t="s">
        <v>263</v>
      </c>
      <c r="E37" s="14" t="s">
        <v>529</v>
      </c>
      <c r="F37" s="12" t="s">
        <v>242</v>
      </c>
      <c r="G37" s="15" t="s">
        <v>252</v>
      </c>
      <c r="H37" s="14" t="s">
        <v>227</v>
      </c>
      <c r="I37" s="12">
        <v>1</v>
      </c>
      <c r="J37" s="12" t="s">
        <v>245</v>
      </c>
      <c r="K37" s="12">
        <v>2023</v>
      </c>
      <c r="L37" s="12">
        <v>1</v>
      </c>
      <c r="M37" s="14" t="s">
        <v>229</v>
      </c>
      <c r="N37" s="12" t="s">
        <v>12</v>
      </c>
      <c r="O37" s="58">
        <v>0</v>
      </c>
      <c r="P37" s="58">
        <v>0</v>
      </c>
      <c r="Q37" s="58">
        <v>0</v>
      </c>
      <c r="R37" s="58">
        <v>0</v>
      </c>
      <c r="S37" s="20">
        <f t="shared" ref="S37:S42" si="6">SUM(O37:R37)</f>
        <v>0</v>
      </c>
    </row>
    <row r="38" spans="2:19" s="3" customFormat="1" ht="30" customHeight="1" x14ac:dyDescent="0.2">
      <c r="B38" s="12" t="s">
        <v>366</v>
      </c>
      <c r="C38" s="12">
        <v>577142</v>
      </c>
      <c r="D38" s="14" t="s">
        <v>263</v>
      </c>
      <c r="E38" s="14" t="s">
        <v>529</v>
      </c>
      <c r="F38" s="12" t="s">
        <v>242</v>
      </c>
      <c r="G38" s="15" t="s">
        <v>252</v>
      </c>
      <c r="H38" s="14" t="s">
        <v>265</v>
      </c>
      <c r="I38" s="12">
        <v>1</v>
      </c>
      <c r="J38" s="12" t="s">
        <v>245</v>
      </c>
      <c r="K38" s="12">
        <v>2023</v>
      </c>
      <c r="L38" s="12">
        <v>1</v>
      </c>
      <c r="M38" s="14" t="s">
        <v>266</v>
      </c>
      <c r="N38" s="12" t="s">
        <v>12</v>
      </c>
      <c r="O38" s="58">
        <v>0</v>
      </c>
      <c r="P38" s="58">
        <v>0</v>
      </c>
      <c r="Q38" s="58">
        <v>0</v>
      </c>
      <c r="R38" s="58">
        <v>0</v>
      </c>
      <c r="S38" s="20">
        <f t="shared" si="6"/>
        <v>0</v>
      </c>
    </row>
    <row r="39" spans="2:19" s="3" customFormat="1" ht="30" customHeight="1" x14ac:dyDescent="0.2">
      <c r="B39" s="12" t="s">
        <v>366</v>
      </c>
      <c r="C39" s="12">
        <v>577142</v>
      </c>
      <c r="D39" s="14" t="s">
        <v>263</v>
      </c>
      <c r="E39" s="14" t="s">
        <v>529</v>
      </c>
      <c r="F39" s="12" t="s">
        <v>242</v>
      </c>
      <c r="G39" s="15" t="s">
        <v>252</v>
      </c>
      <c r="H39" s="14" t="s">
        <v>265</v>
      </c>
      <c r="I39" s="12">
        <v>1</v>
      </c>
      <c r="J39" s="12" t="s">
        <v>245</v>
      </c>
      <c r="K39" s="12">
        <v>2023</v>
      </c>
      <c r="L39" s="12">
        <v>1</v>
      </c>
      <c r="M39" s="14" t="s">
        <v>267</v>
      </c>
      <c r="N39" s="12" t="s">
        <v>12</v>
      </c>
      <c r="O39" s="58">
        <v>0</v>
      </c>
      <c r="P39" s="58">
        <v>0</v>
      </c>
      <c r="Q39" s="58">
        <v>0</v>
      </c>
      <c r="R39" s="58">
        <v>0</v>
      </c>
      <c r="S39" s="20">
        <f t="shared" si="6"/>
        <v>0</v>
      </c>
    </row>
    <row r="40" spans="2:19" s="3" customFormat="1" ht="30" customHeight="1" x14ac:dyDescent="0.2">
      <c r="B40" s="12" t="s">
        <v>366</v>
      </c>
      <c r="C40" s="12">
        <v>577143</v>
      </c>
      <c r="D40" s="14" t="s">
        <v>263</v>
      </c>
      <c r="E40" s="14" t="s">
        <v>507</v>
      </c>
      <c r="F40" s="12" t="s">
        <v>242</v>
      </c>
      <c r="G40" s="15" t="s">
        <v>252</v>
      </c>
      <c r="H40" s="14" t="s">
        <v>227</v>
      </c>
      <c r="I40" s="12">
        <v>1</v>
      </c>
      <c r="J40" s="12" t="s">
        <v>245</v>
      </c>
      <c r="K40" s="12">
        <v>2023</v>
      </c>
      <c r="L40" s="12">
        <v>1</v>
      </c>
      <c r="M40" s="14" t="s">
        <v>229</v>
      </c>
      <c r="N40" s="12" t="s">
        <v>12</v>
      </c>
      <c r="O40" s="58">
        <v>0</v>
      </c>
      <c r="P40" s="58">
        <v>0</v>
      </c>
      <c r="Q40" s="58">
        <v>0</v>
      </c>
      <c r="R40" s="58">
        <v>0</v>
      </c>
      <c r="S40" s="20">
        <f t="shared" si="6"/>
        <v>0</v>
      </c>
    </row>
    <row r="41" spans="2:19" s="3" customFormat="1" ht="30" customHeight="1" x14ac:dyDescent="0.2">
      <c r="B41" s="12" t="s">
        <v>366</v>
      </c>
      <c r="C41" s="12">
        <v>577143</v>
      </c>
      <c r="D41" s="14" t="s">
        <v>263</v>
      </c>
      <c r="E41" s="14" t="s">
        <v>507</v>
      </c>
      <c r="F41" s="12" t="s">
        <v>242</v>
      </c>
      <c r="G41" s="15" t="s">
        <v>252</v>
      </c>
      <c r="H41" s="14" t="s">
        <v>265</v>
      </c>
      <c r="I41" s="12">
        <v>1</v>
      </c>
      <c r="J41" s="12" t="s">
        <v>245</v>
      </c>
      <c r="K41" s="12">
        <v>2023</v>
      </c>
      <c r="L41" s="12">
        <v>1</v>
      </c>
      <c r="M41" s="14" t="s">
        <v>266</v>
      </c>
      <c r="N41" s="12" t="s">
        <v>12</v>
      </c>
      <c r="O41" s="58">
        <v>0</v>
      </c>
      <c r="P41" s="58">
        <v>0</v>
      </c>
      <c r="Q41" s="58">
        <v>0</v>
      </c>
      <c r="R41" s="58">
        <v>0</v>
      </c>
      <c r="S41" s="20">
        <f t="shared" si="6"/>
        <v>0</v>
      </c>
    </row>
    <row r="42" spans="2:19" s="3" customFormat="1" ht="30" customHeight="1" x14ac:dyDescent="0.2">
      <c r="B42" s="12" t="s">
        <v>366</v>
      </c>
      <c r="C42" s="12">
        <v>577143</v>
      </c>
      <c r="D42" s="14" t="s">
        <v>263</v>
      </c>
      <c r="E42" s="14" t="s">
        <v>507</v>
      </c>
      <c r="F42" s="12" t="s">
        <v>242</v>
      </c>
      <c r="G42" s="15" t="s">
        <v>252</v>
      </c>
      <c r="H42" s="14" t="s">
        <v>265</v>
      </c>
      <c r="I42" s="12">
        <v>1</v>
      </c>
      <c r="J42" s="12" t="s">
        <v>245</v>
      </c>
      <c r="K42" s="12">
        <v>2023</v>
      </c>
      <c r="L42" s="12">
        <v>1</v>
      </c>
      <c r="M42" s="14" t="s">
        <v>267</v>
      </c>
      <c r="N42" s="12" t="s">
        <v>12</v>
      </c>
      <c r="O42" s="58">
        <v>0</v>
      </c>
      <c r="P42" s="58">
        <v>0</v>
      </c>
      <c r="Q42" s="58">
        <v>0</v>
      </c>
      <c r="R42" s="58">
        <v>0</v>
      </c>
      <c r="S42" s="20">
        <f t="shared" si="6"/>
        <v>0</v>
      </c>
    </row>
    <row r="43" spans="2:19" s="3" customFormat="1" ht="30" customHeight="1" x14ac:dyDescent="0.2">
      <c r="B43" s="12" t="s">
        <v>268</v>
      </c>
      <c r="C43" s="12" t="s">
        <v>269</v>
      </c>
      <c r="D43" s="14" t="s">
        <v>270</v>
      </c>
      <c r="E43" s="14" t="s">
        <v>271</v>
      </c>
      <c r="F43" s="12" t="s">
        <v>272</v>
      </c>
      <c r="G43" s="15" t="s">
        <v>252</v>
      </c>
      <c r="H43" s="14" t="s">
        <v>233</v>
      </c>
      <c r="I43" s="12">
        <v>3864</v>
      </c>
      <c r="J43" s="12" t="s">
        <v>273</v>
      </c>
      <c r="K43" s="12">
        <v>2023</v>
      </c>
      <c r="L43" s="12">
        <v>3.5</v>
      </c>
      <c r="M43" s="14" t="s">
        <v>274</v>
      </c>
      <c r="N43" s="12" t="s">
        <v>12</v>
      </c>
      <c r="O43" s="58">
        <v>0</v>
      </c>
      <c r="P43" s="58">
        <v>0</v>
      </c>
      <c r="Q43" s="58">
        <v>0</v>
      </c>
      <c r="R43" s="58">
        <v>0</v>
      </c>
      <c r="S43" s="20">
        <f t="shared" si="0"/>
        <v>0</v>
      </c>
    </row>
    <row r="44" spans="2:19" s="3" customFormat="1" ht="30" customHeight="1" x14ac:dyDescent="0.2">
      <c r="B44" s="12" t="s">
        <v>268</v>
      </c>
      <c r="C44" s="12" t="s">
        <v>385</v>
      </c>
      <c r="D44" s="14" t="s">
        <v>386</v>
      </c>
      <c r="E44" s="14"/>
      <c r="F44" s="12" t="s">
        <v>272</v>
      </c>
      <c r="G44" s="15" t="s">
        <v>252</v>
      </c>
      <c r="H44" s="14" t="s">
        <v>233</v>
      </c>
      <c r="I44" s="8">
        <v>1124</v>
      </c>
      <c r="J44" s="8" t="s">
        <v>228</v>
      </c>
      <c r="K44" s="12">
        <v>2023</v>
      </c>
      <c r="L44" s="12">
        <v>1</v>
      </c>
      <c r="M44" s="14" t="s">
        <v>387</v>
      </c>
      <c r="N44" s="12" t="s">
        <v>12</v>
      </c>
      <c r="O44" s="58">
        <v>0</v>
      </c>
      <c r="P44" s="58">
        <v>0</v>
      </c>
      <c r="Q44" s="58">
        <v>0</v>
      </c>
      <c r="R44" s="58">
        <v>0</v>
      </c>
      <c r="S44" s="20">
        <f t="shared" ref="S44" si="7">SUM(O44:R44)</f>
        <v>0</v>
      </c>
    </row>
    <row r="45" spans="2:19" s="3" customFormat="1" ht="30" customHeight="1" x14ac:dyDescent="0.2">
      <c r="B45" s="12" t="s">
        <v>275</v>
      </c>
      <c r="C45" s="12" t="s">
        <v>276</v>
      </c>
      <c r="D45" s="14" t="s">
        <v>277</v>
      </c>
      <c r="E45" s="14" t="s">
        <v>388</v>
      </c>
      <c r="F45" s="12" t="s">
        <v>272</v>
      </c>
      <c r="G45" s="15" t="s">
        <v>252</v>
      </c>
      <c r="H45" s="14" t="s">
        <v>227</v>
      </c>
      <c r="I45" s="12">
        <v>59</v>
      </c>
      <c r="J45" s="12" t="s">
        <v>245</v>
      </c>
      <c r="K45" s="12">
        <v>2023</v>
      </c>
      <c r="L45" s="12">
        <v>1</v>
      </c>
      <c r="M45" s="14" t="s">
        <v>229</v>
      </c>
      <c r="N45" s="12" t="s">
        <v>12</v>
      </c>
      <c r="O45" s="58">
        <v>0</v>
      </c>
      <c r="P45" s="58">
        <v>0</v>
      </c>
      <c r="Q45" s="58">
        <v>0</v>
      </c>
      <c r="R45" s="58">
        <v>0</v>
      </c>
      <c r="S45" s="20">
        <f t="shared" si="0"/>
        <v>0</v>
      </c>
    </row>
    <row r="46" spans="2:19" s="3" customFormat="1" ht="30" customHeight="1" x14ac:dyDescent="0.2">
      <c r="B46" s="12">
        <v>64</v>
      </c>
      <c r="C46" s="12">
        <v>643100</v>
      </c>
      <c r="D46" s="14" t="s">
        <v>279</v>
      </c>
      <c r="E46" s="14" t="s">
        <v>530</v>
      </c>
      <c r="F46" s="12" t="s">
        <v>272</v>
      </c>
      <c r="G46" s="15" t="s">
        <v>252</v>
      </c>
      <c r="H46" s="14" t="s">
        <v>227</v>
      </c>
      <c r="I46" s="12">
        <v>41</v>
      </c>
      <c r="J46" s="12" t="s">
        <v>245</v>
      </c>
      <c r="K46" s="12">
        <v>2023</v>
      </c>
      <c r="L46" s="12">
        <v>1</v>
      </c>
      <c r="M46" s="14" t="s">
        <v>229</v>
      </c>
      <c r="N46" s="12" t="s">
        <v>12</v>
      </c>
      <c r="O46" s="58">
        <v>0</v>
      </c>
      <c r="P46" s="58">
        <v>0</v>
      </c>
      <c r="Q46" s="58">
        <v>0</v>
      </c>
      <c r="R46" s="58">
        <v>0</v>
      </c>
      <c r="S46" s="20">
        <f t="shared" ref="S46" si="8">SUM(O46:R46)</f>
        <v>0</v>
      </c>
    </row>
    <row r="47" spans="2:19" s="3" customFormat="1" ht="45" customHeight="1" x14ac:dyDescent="0.2">
      <c r="B47" s="12">
        <v>65</v>
      </c>
      <c r="C47" s="12">
        <v>651110</v>
      </c>
      <c r="D47" s="14" t="s">
        <v>281</v>
      </c>
      <c r="E47" s="14" t="s">
        <v>282</v>
      </c>
      <c r="F47" s="12" t="s">
        <v>272</v>
      </c>
      <c r="G47" s="15" t="s">
        <v>252</v>
      </c>
      <c r="H47" s="14" t="s">
        <v>227</v>
      </c>
      <c r="I47" s="59">
        <v>3864</v>
      </c>
      <c r="J47" s="59" t="s">
        <v>273</v>
      </c>
      <c r="K47" s="12">
        <v>2023</v>
      </c>
      <c r="L47" s="12">
        <v>1</v>
      </c>
      <c r="M47" s="14" t="s">
        <v>283</v>
      </c>
      <c r="N47" s="12" t="s">
        <v>12</v>
      </c>
      <c r="O47" s="58">
        <v>0</v>
      </c>
      <c r="P47" s="58">
        <v>0</v>
      </c>
      <c r="Q47" s="58">
        <v>0</v>
      </c>
      <c r="R47" s="58">
        <v>0</v>
      </c>
      <c r="S47" s="20">
        <f t="shared" si="0"/>
        <v>0</v>
      </c>
    </row>
    <row r="48" spans="2:19" s="3" customFormat="1" ht="45" customHeight="1" x14ac:dyDescent="0.2">
      <c r="B48" s="12">
        <v>65</v>
      </c>
      <c r="C48" s="12">
        <v>651120</v>
      </c>
      <c r="D48" s="14" t="s">
        <v>284</v>
      </c>
      <c r="E48" s="14" t="s">
        <v>285</v>
      </c>
      <c r="F48" s="12" t="s">
        <v>272</v>
      </c>
      <c r="G48" s="15" t="s">
        <v>252</v>
      </c>
      <c r="H48" s="14" t="s">
        <v>227</v>
      </c>
      <c r="I48" s="59">
        <v>3864</v>
      </c>
      <c r="J48" s="59" t="s">
        <v>273</v>
      </c>
      <c r="K48" s="12">
        <v>2023</v>
      </c>
      <c r="L48" s="12">
        <v>1</v>
      </c>
      <c r="M48" s="14" t="s">
        <v>283</v>
      </c>
      <c r="N48" s="12" t="s">
        <v>12</v>
      </c>
      <c r="O48" s="58">
        <v>0</v>
      </c>
      <c r="P48" s="58">
        <v>0</v>
      </c>
      <c r="Q48" s="58">
        <v>0</v>
      </c>
      <c r="R48" s="58">
        <v>0</v>
      </c>
      <c r="S48" s="20">
        <f t="shared" si="0"/>
        <v>0</v>
      </c>
    </row>
    <row r="49" spans="2:19" s="3" customFormat="1" ht="30" customHeight="1" x14ac:dyDescent="0.2">
      <c r="B49" s="12" t="s">
        <v>286</v>
      </c>
      <c r="C49" s="12" t="s">
        <v>287</v>
      </c>
      <c r="D49" s="14" t="s">
        <v>288</v>
      </c>
      <c r="E49" s="14" t="s">
        <v>289</v>
      </c>
      <c r="F49" s="12" t="s">
        <v>225</v>
      </c>
      <c r="G49" s="15" t="s">
        <v>252</v>
      </c>
      <c r="H49" s="14" t="s">
        <v>253</v>
      </c>
      <c r="I49" s="12">
        <v>3864</v>
      </c>
      <c r="J49" s="12" t="s">
        <v>273</v>
      </c>
      <c r="K49" s="12">
        <v>2023</v>
      </c>
      <c r="L49" s="12">
        <v>2</v>
      </c>
      <c r="M49" s="14" t="s">
        <v>290</v>
      </c>
      <c r="N49" s="12" t="s">
        <v>12</v>
      </c>
      <c r="O49" s="58">
        <v>0</v>
      </c>
      <c r="P49" s="58">
        <v>0</v>
      </c>
      <c r="Q49" s="58">
        <v>0</v>
      </c>
      <c r="R49" s="58">
        <v>0</v>
      </c>
      <c r="S49" s="20">
        <f t="shared" si="0"/>
        <v>0</v>
      </c>
    </row>
    <row r="50" spans="2:19" s="3" customFormat="1" ht="30" customHeight="1" x14ac:dyDescent="0.2">
      <c r="B50" s="12">
        <v>65</v>
      </c>
      <c r="C50" s="12">
        <v>651301</v>
      </c>
      <c r="D50" s="14" t="s">
        <v>291</v>
      </c>
      <c r="E50" s="14" t="s">
        <v>292</v>
      </c>
      <c r="F50" s="12" t="s">
        <v>242</v>
      </c>
      <c r="G50" s="15" t="s">
        <v>427</v>
      </c>
      <c r="H50" s="14" t="s">
        <v>253</v>
      </c>
      <c r="I50" s="12">
        <v>5</v>
      </c>
      <c r="J50" s="12" t="s">
        <v>245</v>
      </c>
      <c r="K50" s="12">
        <v>2023</v>
      </c>
      <c r="L50" s="12">
        <v>1</v>
      </c>
      <c r="M50" s="14" t="s">
        <v>293</v>
      </c>
      <c r="N50" s="12" t="s">
        <v>12</v>
      </c>
      <c r="O50" s="58">
        <v>0</v>
      </c>
      <c r="P50" s="58">
        <v>0</v>
      </c>
      <c r="Q50" s="58">
        <v>0</v>
      </c>
      <c r="R50" s="58">
        <v>0</v>
      </c>
      <c r="S50" s="20">
        <f t="shared" si="0"/>
        <v>0</v>
      </c>
    </row>
    <row r="51" spans="2:19" s="3" customFormat="1" ht="30" customHeight="1" x14ac:dyDescent="0.2">
      <c r="B51" s="12">
        <v>65</v>
      </c>
      <c r="C51" s="12">
        <v>651301</v>
      </c>
      <c r="D51" s="14" t="s">
        <v>291</v>
      </c>
      <c r="E51" s="14" t="s">
        <v>292</v>
      </c>
      <c r="F51" s="12" t="s">
        <v>242</v>
      </c>
      <c r="G51" s="15" t="s">
        <v>427</v>
      </c>
      <c r="H51" s="14" t="s">
        <v>233</v>
      </c>
      <c r="I51" s="12">
        <v>5</v>
      </c>
      <c r="J51" s="12" t="s">
        <v>245</v>
      </c>
      <c r="K51" s="12">
        <v>2023</v>
      </c>
      <c r="L51" s="12">
        <v>5</v>
      </c>
      <c r="M51" s="14" t="s">
        <v>294</v>
      </c>
      <c r="N51" s="12" t="s">
        <v>12</v>
      </c>
      <c r="O51" s="58">
        <v>0</v>
      </c>
      <c r="P51" s="58">
        <v>0</v>
      </c>
      <c r="Q51" s="58">
        <v>0</v>
      </c>
      <c r="R51" s="58">
        <v>0</v>
      </c>
      <c r="S51" s="20">
        <f t="shared" si="0"/>
        <v>0</v>
      </c>
    </row>
    <row r="52" spans="2:19" s="3" customFormat="1" ht="30" customHeight="1" x14ac:dyDescent="0.2">
      <c r="B52" s="12" t="s">
        <v>286</v>
      </c>
      <c r="C52" s="12" t="s">
        <v>295</v>
      </c>
      <c r="D52" s="14" t="s">
        <v>296</v>
      </c>
      <c r="E52" s="14" t="s">
        <v>297</v>
      </c>
      <c r="F52" s="12" t="s">
        <v>242</v>
      </c>
      <c r="G52" s="15" t="s">
        <v>252</v>
      </c>
      <c r="H52" s="14" t="s">
        <v>253</v>
      </c>
      <c r="I52" s="12">
        <v>14</v>
      </c>
      <c r="J52" s="12" t="s">
        <v>245</v>
      </c>
      <c r="K52" s="12">
        <v>2023</v>
      </c>
      <c r="L52" s="12">
        <v>1</v>
      </c>
      <c r="M52" s="14" t="s">
        <v>293</v>
      </c>
      <c r="N52" s="12" t="s">
        <v>12</v>
      </c>
      <c r="O52" s="58">
        <v>0</v>
      </c>
      <c r="P52" s="58">
        <v>0</v>
      </c>
      <c r="Q52" s="58">
        <v>0</v>
      </c>
      <c r="R52" s="58">
        <v>0</v>
      </c>
      <c r="S52" s="20">
        <f t="shared" si="0"/>
        <v>0</v>
      </c>
    </row>
    <row r="53" spans="2:19" s="3" customFormat="1" ht="30" customHeight="1" x14ac:dyDescent="0.2">
      <c r="B53" s="12" t="s">
        <v>286</v>
      </c>
      <c r="C53" s="12" t="s">
        <v>298</v>
      </c>
      <c r="D53" s="14" t="s">
        <v>299</v>
      </c>
      <c r="E53" s="22" t="s">
        <v>300</v>
      </c>
      <c r="F53" s="12" t="s">
        <v>272</v>
      </c>
      <c r="G53" s="15" t="s">
        <v>252</v>
      </c>
      <c r="H53" s="14" t="s">
        <v>227</v>
      </c>
      <c r="I53" s="59">
        <v>18</v>
      </c>
      <c r="J53" s="12" t="s">
        <v>245</v>
      </c>
      <c r="K53" s="12">
        <v>2023</v>
      </c>
      <c r="L53" s="12">
        <v>1</v>
      </c>
      <c r="M53" s="14" t="s">
        <v>301</v>
      </c>
      <c r="N53" s="12" t="s">
        <v>12</v>
      </c>
      <c r="O53" s="58">
        <v>0</v>
      </c>
      <c r="P53" s="58">
        <v>0</v>
      </c>
      <c r="Q53" s="58">
        <v>0</v>
      </c>
      <c r="R53" s="58">
        <v>0</v>
      </c>
      <c r="S53" s="20">
        <f t="shared" si="0"/>
        <v>0</v>
      </c>
    </row>
    <row r="54" spans="2:19" s="3" customFormat="1" ht="30" customHeight="1" x14ac:dyDescent="0.2">
      <c r="B54" s="12" t="s">
        <v>286</v>
      </c>
      <c r="C54" s="12" t="s">
        <v>302</v>
      </c>
      <c r="D54" s="14" t="s">
        <v>303</v>
      </c>
      <c r="E54" s="14" t="s">
        <v>304</v>
      </c>
      <c r="F54" s="12" t="s">
        <v>272</v>
      </c>
      <c r="G54" s="15" t="s">
        <v>252</v>
      </c>
      <c r="H54" s="14" t="s">
        <v>227</v>
      </c>
      <c r="I54" s="12">
        <v>27</v>
      </c>
      <c r="J54" s="12" t="s">
        <v>245</v>
      </c>
      <c r="K54" s="12">
        <v>2023</v>
      </c>
      <c r="L54" s="12">
        <v>1</v>
      </c>
      <c r="M54" s="14" t="s">
        <v>305</v>
      </c>
      <c r="N54" s="12" t="s">
        <v>12</v>
      </c>
      <c r="O54" s="58">
        <v>0</v>
      </c>
      <c r="P54" s="58">
        <v>0</v>
      </c>
      <c r="Q54" s="58">
        <v>0</v>
      </c>
      <c r="R54" s="58">
        <v>0</v>
      </c>
      <c r="S54" s="20">
        <f t="shared" si="0"/>
        <v>0</v>
      </c>
    </row>
    <row r="55" spans="2:19" s="3" customFormat="1" ht="30" customHeight="1" x14ac:dyDescent="0.2">
      <c r="B55" s="12" t="s">
        <v>306</v>
      </c>
      <c r="C55" s="12" t="s">
        <v>307</v>
      </c>
      <c r="D55" s="14" t="s">
        <v>531</v>
      </c>
      <c r="E55" s="14" t="s">
        <v>430</v>
      </c>
      <c r="F55" s="12" t="s">
        <v>310</v>
      </c>
      <c r="G55" s="15" t="s">
        <v>252</v>
      </c>
      <c r="H55" s="14" t="s">
        <v>244</v>
      </c>
      <c r="I55" s="12">
        <v>1</v>
      </c>
      <c r="J55" s="12" t="s">
        <v>245</v>
      </c>
      <c r="K55" s="12">
        <v>2023</v>
      </c>
      <c r="L55" s="12">
        <v>1.5</v>
      </c>
      <c r="M55" s="14" t="s">
        <v>235</v>
      </c>
      <c r="N55" s="12" t="s">
        <v>12</v>
      </c>
      <c r="O55" s="58">
        <v>0</v>
      </c>
      <c r="P55" s="58">
        <v>0</v>
      </c>
      <c r="Q55" s="58">
        <v>0</v>
      </c>
      <c r="R55" s="58">
        <v>0</v>
      </c>
      <c r="S55" s="20">
        <f t="shared" ref="S55:S58" si="9">SUM(O55:R55)</f>
        <v>0</v>
      </c>
    </row>
    <row r="56" spans="2:19" s="3" customFormat="1" ht="30" customHeight="1" x14ac:dyDescent="0.2">
      <c r="B56" s="12" t="s">
        <v>306</v>
      </c>
      <c r="C56" s="12" t="s">
        <v>307</v>
      </c>
      <c r="D56" s="14" t="s">
        <v>531</v>
      </c>
      <c r="E56" s="14" t="s">
        <v>430</v>
      </c>
      <c r="F56" s="12" t="s">
        <v>310</v>
      </c>
      <c r="G56" s="15" t="s">
        <v>252</v>
      </c>
      <c r="H56" s="14" t="s">
        <v>227</v>
      </c>
      <c r="I56" s="12">
        <v>1</v>
      </c>
      <c r="J56" s="12" t="s">
        <v>245</v>
      </c>
      <c r="K56" s="12">
        <v>2023</v>
      </c>
      <c r="L56" s="12">
        <v>1</v>
      </c>
      <c r="M56" s="14" t="s">
        <v>312</v>
      </c>
      <c r="N56" s="12" t="s">
        <v>12</v>
      </c>
      <c r="O56" s="58">
        <v>0</v>
      </c>
      <c r="P56" s="58">
        <v>0</v>
      </c>
      <c r="Q56" s="58">
        <v>0</v>
      </c>
      <c r="R56" s="58">
        <v>0</v>
      </c>
      <c r="S56" s="20">
        <f t="shared" si="9"/>
        <v>0</v>
      </c>
    </row>
    <row r="57" spans="2:19" s="3" customFormat="1" ht="30" customHeight="1" x14ac:dyDescent="0.2">
      <c r="B57" s="12" t="s">
        <v>306</v>
      </c>
      <c r="C57" s="12" t="s">
        <v>307</v>
      </c>
      <c r="D57" s="14" t="s">
        <v>531</v>
      </c>
      <c r="E57" s="14" t="s">
        <v>428</v>
      </c>
      <c r="F57" s="12" t="s">
        <v>310</v>
      </c>
      <c r="G57" s="15" t="s">
        <v>252</v>
      </c>
      <c r="H57" s="14" t="s">
        <v>244</v>
      </c>
      <c r="I57" s="12">
        <v>1</v>
      </c>
      <c r="J57" s="12" t="s">
        <v>245</v>
      </c>
      <c r="K57" s="12">
        <v>2023</v>
      </c>
      <c r="L57" s="12">
        <v>1.5</v>
      </c>
      <c r="M57" s="14" t="s">
        <v>235</v>
      </c>
      <c r="N57" s="12" t="s">
        <v>12</v>
      </c>
      <c r="O57" s="58">
        <v>0</v>
      </c>
      <c r="P57" s="58">
        <v>0</v>
      </c>
      <c r="Q57" s="58">
        <v>0</v>
      </c>
      <c r="R57" s="58">
        <v>0</v>
      </c>
      <c r="S57" s="20">
        <f t="shared" si="9"/>
        <v>0</v>
      </c>
    </row>
    <row r="58" spans="2:19" s="3" customFormat="1" ht="30" customHeight="1" x14ac:dyDescent="0.2">
      <c r="B58" s="12" t="s">
        <v>306</v>
      </c>
      <c r="C58" s="12" t="s">
        <v>307</v>
      </c>
      <c r="D58" s="14" t="s">
        <v>531</v>
      </c>
      <c r="E58" s="14" t="s">
        <v>428</v>
      </c>
      <c r="F58" s="12" t="s">
        <v>310</v>
      </c>
      <c r="G58" s="15" t="s">
        <v>252</v>
      </c>
      <c r="H58" s="14" t="s">
        <v>227</v>
      </c>
      <c r="I58" s="12">
        <v>1</v>
      </c>
      <c r="J58" s="12" t="s">
        <v>245</v>
      </c>
      <c r="K58" s="12">
        <v>2023</v>
      </c>
      <c r="L58" s="12">
        <v>1</v>
      </c>
      <c r="M58" s="14" t="s">
        <v>312</v>
      </c>
      <c r="N58" s="12" t="s">
        <v>12</v>
      </c>
      <c r="O58" s="58">
        <v>0</v>
      </c>
      <c r="P58" s="58">
        <v>0</v>
      </c>
      <c r="Q58" s="58">
        <v>0</v>
      </c>
      <c r="R58" s="58">
        <v>0</v>
      </c>
      <c r="S58" s="20">
        <f t="shared" si="9"/>
        <v>0</v>
      </c>
    </row>
    <row r="59" spans="2:19" s="3" customFormat="1" ht="30" customHeight="1" x14ac:dyDescent="0.2">
      <c r="B59" s="12" t="s">
        <v>306</v>
      </c>
      <c r="C59" s="12" t="s">
        <v>532</v>
      </c>
      <c r="D59" s="14" t="s">
        <v>533</v>
      </c>
      <c r="E59" s="14" t="s">
        <v>534</v>
      </c>
      <c r="F59" s="12" t="s">
        <v>310</v>
      </c>
      <c r="G59" s="15" t="s">
        <v>252</v>
      </c>
      <c r="H59" s="14" t="s">
        <v>244</v>
      </c>
      <c r="I59" s="12">
        <v>1</v>
      </c>
      <c r="J59" s="12" t="s">
        <v>245</v>
      </c>
      <c r="K59" s="12">
        <v>2023</v>
      </c>
      <c r="L59" s="12">
        <v>1.5</v>
      </c>
      <c r="M59" s="14" t="s">
        <v>235</v>
      </c>
      <c r="N59" s="12" t="s">
        <v>12</v>
      </c>
      <c r="O59" s="58">
        <v>0</v>
      </c>
      <c r="P59" s="58">
        <v>0</v>
      </c>
      <c r="Q59" s="58">
        <v>0</v>
      </c>
      <c r="R59" s="58">
        <v>0</v>
      </c>
      <c r="S59" s="20">
        <f t="shared" si="0"/>
        <v>0</v>
      </c>
    </row>
    <row r="60" spans="2:19" s="3" customFormat="1" ht="30" customHeight="1" x14ac:dyDescent="0.2">
      <c r="B60" s="12" t="s">
        <v>306</v>
      </c>
      <c r="C60" s="12" t="s">
        <v>532</v>
      </c>
      <c r="D60" s="14" t="s">
        <v>533</v>
      </c>
      <c r="E60" s="14" t="s">
        <v>534</v>
      </c>
      <c r="F60" s="12" t="s">
        <v>310</v>
      </c>
      <c r="G60" s="15" t="s">
        <v>252</v>
      </c>
      <c r="H60" s="14" t="s">
        <v>227</v>
      </c>
      <c r="I60" s="12">
        <v>1</v>
      </c>
      <c r="J60" s="12" t="s">
        <v>245</v>
      </c>
      <c r="K60" s="12">
        <v>2023</v>
      </c>
      <c r="L60" s="12">
        <v>1</v>
      </c>
      <c r="M60" s="14" t="s">
        <v>312</v>
      </c>
      <c r="N60" s="12" t="s">
        <v>12</v>
      </c>
      <c r="O60" s="58">
        <v>0</v>
      </c>
      <c r="P60" s="58">
        <v>0</v>
      </c>
      <c r="Q60" s="58">
        <v>0</v>
      </c>
      <c r="R60" s="58">
        <v>0</v>
      </c>
      <c r="S60" s="20">
        <f t="shared" si="0"/>
        <v>0</v>
      </c>
    </row>
    <row r="61" spans="2:19" s="3" customFormat="1" ht="30" customHeight="1" x14ac:dyDescent="0.2">
      <c r="B61" s="12" t="s">
        <v>394</v>
      </c>
      <c r="C61" s="12" t="s">
        <v>395</v>
      </c>
      <c r="D61" s="14" t="s">
        <v>396</v>
      </c>
      <c r="E61" s="14" t="s">
        <v>535</v>
      </c>
      <c r="F61" s="12" t="s">
        <v>225</v>
      </c>
      <c r="G61" s="15" t="s">
        <v>314</v>
      </c>
      <c r="H61" s="14" t="s">
        <v>227</v>
      </c>
      <c r="I61" s="12">
        <v>2</v>
      </c>
      <c r="J61" s="12" t="s">
        <v>245</v>
      </c>
      <c r="K61" s="12">
        <v>2023</v>
      </c>
      <c r="L61" s="12">
        <v>1</v>
      </c>
      <c r="M61" s="14" t="s">
        <v>229</v>
      </c>
      <c r="N61" s="12" t="s">
        <v>12</v>
      </c>
      <c r="O61" s="58">
        <v>0</v>
      </c>
      <c r="P61" s="58">
        <v>0</v>
      </c>
      <c r="Q61" s="58">
        <v>0</v>
      </c>
      <c r="R61" s="58">
        <v>0</v>
      </c>
      <c r="S61" s="20">
        <f t="shared" si="0"/>
        <v>0</v>
      </c>
    </row>
    <row r="62" spans="2:19" s="3" customFormat="1" ht="30" customHeight="1" x14ac:dyDescent="0.2">
      <c r="B62" s="7"/>
      <c r="C62" s="7"/>
      <c r="D62" s="7"/>
      <c r="E62" s="7"/>
      <c r="F62" s="7"/>
      <c r="G62" s="7"/>
      <c r="H62" s="7"/>
      <c r="I62" s="7"/>
      <c r="J62" s="7"/>
      <c r="K62" s="7"/>
      <c r="L62" s="7"/>
      <c r="M62" s="7"/>
      <c r="N62" s="11" t="s">
        <v>315</v>
      </c>
      <c r="O62" s="20">
        <f>SUM(O13:O61)</f>
        <v>0</v>
      </c>
      <c r="P62" s="20">
        <f t="shared" ref="P62:R62" si="10">SUM(P13:P61)</f>
        <v>0</v>
      </c>
      <c r="Q62" s="20">
        <f t="shared" si="10"/>
        <v>0</v>
      </c>
      <c r="R62" s="20">
        <f t="shared" si="10"/>
        <v>0</v>
      </c>
      <c r="S62" s="20">
        <f>SUM(S13:S61)</f>
        <v>0</v>
      </c>
    </row>
    <row r="63" spans="2:19" s="3" customFormat="1" ht="12.75" x14ac:dyDescent="0.2">
      <c r="B63" s="7"/>
      <c r="C63" s="7"/>
      <c r="D63" s="8"/>
      <c r="E63" s="8"/>
      <c r="F63" s="8"/>
      <c r="G63" s="8"/>
      <c r="H63" s="8"/>
      <c r="I63" s="8"/>
      <c r="J63" s="8"/>
      <c r="K63" s="8"/>
      <c r="L63" s="8"/>
      <c r="M63" s="8"/>
    </row>
    <row r="64" spans="2:19" s="3" customFormat="1" ht="12.75" x14ac:dyDescent="0.2">
      <c r="B64" s="7"/>
      <c r="C64" s="7"/>
      <c r="D64" s="8"/>
      <c r="E64" s="8"/>
      <c r="F64" s="8"/>
      <c r="G64" s="8"/>
      <c r="H64" s="8"/>
      <c r="I64" s="8"/>
      <c r="J64" s="8"/>
      <c r="K64" s="8"/>
      <c r="L64" s="8"/>
      <c r="M64" s="8"/>
      <c r="N64" s="21" t="s">
        <v>821</v>
      </c>
    </row>
    <row r="65" spans="2:14" s="3" customFormat="1" ht="12.75" x14ac:dyDescent="0.2">
      <c r="B65" s="7"/>
      <c r="C65" s="7"/>
      <c r="D65" s="8"/>
      <c r="E65" s="8"/>
      <c r="F65" s="8"/>
      <c r="G65" s="8"/>
      <c r="H65" s="8"/>
      <c r="I65" s="8"/>
      <c r="J65" s="8"/>
      <c r="K65" s="8"/>
      <c r="L65" s="8"/>
      <c r="M65" s="8"/>
      <c r="N65" s="21"/>
    </row>
    <row r="67" spans="2:14" s="3" customFormat="1" ht="12.75" x14ac:dyDescent="0.2">
      <c r="B67" s="7"/>
      <c r="C67" s="7"/>
      <c r="D67" s="8"/>
      <c r="E67" s="8"/>
      <c r="F67" s="8"/>
      <c r="G67" s="8"/>
      <c r="H67" s="8"/>
      <c r="I67" s="8"/>
      <c r="J67" s="8"/>
      <c r="K67" s="8"/>
      <c r="L67" s="8"/>
      <c r="M67" s="8"/>
    </row>
    <row r="68" spans="2:14" s="3" customFormat="1" ht="12.75" x14ac:dyDescent="0.2">
      <c r="B68" s="7"/>
      <c r="C68" s="7"/>
      <c r="D68" s="8"/>
      <c r="E68" s="8"/>
      <c r="F68" s="8"/>
      <c r="G68" s="8"/>
      <c r="H68" s="8"/>
      <c r="I68" s="8"/>
      <c r="J68" s="8"/>
      <c r="K68" s="8"/>
      <c r="L68" s="8"/>
      <c r="M68" s="8"/>
    </row>
    <row r="69" spans="2:14" s="3" customFormat="1" ht="12.75" x14ac:dyDescent="0.2">
      <c r="B69" s="7"/>
      <c r="C69" s="7"/>
      <c r="D69" s="8"/>
      <c r="E69" s="8"/>
      <c r="F69" s="8"/>
      <c r="G69" s="8"/>
      <c r="H69" s="8"/>
      <c r="I69" s="8"/>
      <c r="J69" s="8"/>
      <c r="K69" s="8"/>
      <c r="L69" s="8"/>
      <c r="M69" s="8"/>
    </row>
    <row r="70" spans="2:14" s="3" customFormat="1" ht="12.75" x14ac:dyDescent="0.2">
      <c r="B70" s="7"/>
      <c r="C70" s="7"/>
      <c r="D70" s="8"/>
      <c r="E70" s="8"/>
      <c r="F70" s="8"/>
      <c r="G70" s="8"/>
      <c r="H70" s="8"/>
      <c r="I70" s="8"/>
      <c r="J70" s="8"/>
      <c r="K70" s="8"/>
      <c r="L70" s="8"/>
      <c r="M70" s="8"/>
    </row>
    <row r="71" spans="2:14" s="3" customFormat="1" ht="12.75" x14ac:dyDescent="0.2">
      <c r="B71" s="7"/>
      <c r="C71" s="7"/>
      <c r="D71" s="8"/>
      <c r="E71" s="8"/>
      <c r="F71" s="8"/>
      <c r="G71" s="8"/>
      <c r="H71" s="8"/>
      <c r="I71" s="8"/>
      <c r="J71" s="8"/>
      <c r="K71" s="8"/>
      <c r="L71" s="8"/>
      <c r="M71" s="8"/>
    </row>
    <row r="72" spans="2:14" s="3" customFormat="1" ht="12.75" x14ac:dyDescent="0.2">
      <c r="B72" s="7"/>
      <c r="C72" s="7"/>
      <c r="D72" s="8"/>
      <c r="E72" s="8"/>
      <c r="F72" s="8"/>
      <c r="G72" s="8"/>
      <c r="H72" s="8"/>
      <c r="I72" s="8"/>
      <c r="J72" s="8"/>
      <c r="K72" s="8"/>
      <c r="L72" s="8"/>
      <c r="M72" s="8"/>
    </row>
    <row r="73" spans="2:14" s="3" customFormat="1" ht="12.75" x14ac:dyDescent="0.2">
      <c r="B73" s="7"/>
      <c r="C73" s="7"/>
      <c r="D73" s="8"/>
      <c r="E73" s="8"/>
      <c r="F73" s="8"/>
      <c r="G73" s="8"/>
      <c r="H73" s="8"/>
      <c r="I73" s="8"/>
      <c r="J73" s="8"/>
      <c r="K73" s="8"/>
      <c r="L73" s="8"/>
      <c r="M73" s="8"/>
    </row>
    <row r="74" spans="2:14" s="3" customFormat="1" ht="12.75" x14ac:dyDescent="0.2">
      <c r="B74" s="7"/>
      <c r="C74" s="7"/>
      <c r="D74" s="8"/>
      <c r="E74" s="8"/>
      <c r="F74" s="8"/>
      <c r="G74" s="8"/>
      <c r="H74" s="8"/>
      <c r="I74" s="8"/>
      <c r="J74" s="8"/>
      <c r="K74" s="8"/>
      <c r="L74" s="8"/>
      <c r="M74" s="8"/>
    </row>
    <row r="75" spans="2:14" s="3" customFormat="1" ht="12.75" x14ac:dyDescent="0.2">
      <c r="B75" s="7"/>
      <c r="C75" s="7"/>
      <c r="D75" s="8"/>
      <c r="E75" s="8"/>
      <c r="F75" s="8"/>
      <c r="G75" s="8"/>
      <c r="H75" s="8"/>
      <c r="I75" s="8"/>
      <c r="J75" s="8"/>
      <c r="K75" s="8"/>
      <c r="L75" s="8"/>
      <c r="M75" s="8"/>
    </row>
    <row r="76" spans="2:14" s="3" customFormat="1" ht="12.75" x14ac:dyDescent="0.2">
      <c r="B76" s="7"/>
      <c r="C76" s="7"/>
      <c r="D76" s="8"/>
      <c r="E76" s="8"/>
      <c r="F76" s="8"/>
      <c r="G76" s="8"/>
      <c r="H76" s="8"/>
      <c r="I76" s="8"/>
      <c r="J76" s="8"/>
      <c r="K76" s="8"/>
      <c r="L76" s="8"/>
      <c r="M76" s="8"/>
    </row>
    <row r="77" spans="2:14" s="3" customFormat="1" ht="12.75" x14ac:dyDescent="0.2">
      <c r="B77" s="7"/>
      <c r="C77" s="7"/>
      <c r="D77" s="8"/>
      <c r="E77" s="8"/>
      <c r="F77" s="8"/>
      <c r="G77" s="8"/>
      <c r="H77" s="8"/>
      <c r="I77" s="8"/>
      <c r="J77" s="8"/>
      <c r="K77" s="8"/>
      <c r="L77" s="8"/>
      <c r="M77" s="8"/>
    </row>
    <row r="78" spans="2:14" s="3" customFormat="1" ht="12.75" x14ac:dyDescent="0.2">
      <c r="B78" s="7"/>
      <c r="C78" s="7"/>
      <c r="D78" s="8"/>
      <c r="E78" s="8"/>
      <c r="F78" s="8"/>
      <c r="G78" s="8"/>
      <c r="H78" s="8"/>
      <c r="I78" s="8"/>
      <c r="J78" s="8"/>
      <c r="K78" s="8"/>
      <c r="L78" s="8"/>
      <c r="M78" s="8"/>
    </row>
    <row r="79" spans="2:14" s="3" customFormat="1" ht="12.75" x14ac:dyDescent="0.2">
      <c r="B79" s="7"/>
      <c r="C79" s="7"/>
      <c r="D79" s="8"/>
      <c r="E79" s="8"/>
      <c r="F79" s="8"/>
      <c r="G79" s="8"/>
      <c r="H79" s="8"/>
      <c r="I79" s="8"/>
      <c r="J79" s="8"/>
      <c r="K79" s="8"/>
      <c r="L79" s="8"/>
      <c r="M79" s="8"/>
    </row>
    <row r="80" spans="2:14"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F106" s="8"/>
      <c r="I106" s="7"/>
      <c r="J106" s="7"/>
      <c r="K106" s="7"/>
      <c r="L106" s="7"/>
    </row>
    <row r="107" spans="2:13" s="3" customFormat="1" ht="12.75" x14ac:dyDescent="0.2">
      <c r="B107" s="7"/>
      <c r="C107" s="7"/>
      <c r="F107" s="8"/>
      <c r="I107" s="7"/>
      <c r="J107" s="7"/>
      <c r="K107" s="7"/>
      <c r="L107" s="7"/>
    </row>
    <row r="108" spans="2:13" s="3" customFormat="1" ht="12.75" x14ac:dyDescent="0.2">
      <c r="B108" s="7"/>
      <c r="C108" s="7"/>
      <c r="F108" s="8"/>
      <c r="I108" s="7"/>
      <c r="J108" s="7"/>
      <c r="K108" s="7"/>
      <c r="L108" s="7"/>
    </row>
    <row r="109" spans="2:13" s="3" customFormat="1" ht="12.75" x14ac:dyDescent="0.2">
      <c r="B109" s="7"/>
      <c r="C109" s="7"/>
      <c r="F109" s="8"/>
      <c r="I109" s="7"/>
      <c r="J109" s="7"/>
      <c r="K109" s="7"/>
      <c r="L109" s="7"/>
    </row>
    <row r="110" spans="2:13" s="3" customFormat="1" ht="12.75" x14ac:dyDescent="0.2">
      <c r="B110" s="7"/>
      <c r="C110" s="7"/>
      <c r="F110" s="8"/>
      <c r="I110" s="7"/>
      <c r="J110" s="7"/>
      <c r="K110" s="7"/>
      <c r="L110" s="7"/>
    </row>
    <row r="111" spans="2:13" s="3" customFormat="1" ht="12.75" x14ac:dyDescent="0.2">
      <c r="B111" s="7"/>
      <c r="C111" s="7"/>
      <c r="F111" s="8"/>
      <c r="I111" s="7"/>
      <c r="J111" s="7"/>
      <c r="K111" s="7"/>
      <c r="L111" s="7"/>
    </row>
    <row r="112" spans="2:13"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sheetData>
  <mergeCells count="3">
    <mergeCell ref="B2:C9"/>
    <mergeCell ref="F2:G9"/>
    <mergeCell ref="H2:S9"/>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E45EE-E68E-41BE-A6D3-C78434741844}">
  <dimension ref="B2:S325"/>
  <sheetViews>
    <sheetView zoomScale="80" zoomScaleNormal="80" workbookViewId="0">
      <pane ySplit="12" topLeftCell="A13" activePane="bottomLeft" state="frozen"/>
      <selection pane="bottomLeft" activeCell="F19" sqref="F19"/>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536</v>
      </c>
      <c r="F2" s="91"/>
      <c r="G2" s="133"/>
      <c r="H2" s="121" t="s">
        <v>537</v>
      </c>
      <c r="I2" s="75"/>
      <c r="J2" s="75"/>
      <c r="K2" s="75"/>
      <c r="L2" s="75"/>
      <c r="M2" s="75"/>
      <c r="N2" s="75"/>
      <c r="O2" s="75"/>
      <c r="P2" s="75"/>
      <c r="Q2" s="75"/>
      <c r="R2" s="75"/>
      <c r="S2" s="75"/>
    </row>
    <row r="3" spans="2:19" s="3" customFormat="1" ht="14.25" customHeight="1" x14ac:dyDescent="0.2">
      <c r="B3" s="93"/>
      <c r="C3" s="94"/>
      <c r="D3" s="1" t="s">
        <v>199</v>
      </c>
      <c r="E3" s="4">
        <v>29</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1996</v>
      </c>
      <c r="F5" s="93"/>
      <c r="G5" s="134"/>
      <c r="H5" s="122"/>
      <c r="I5" s="77"/>
      <c r="J5" s="77"/>
      <c r="K5" s="77"/>
      <c r="L5" s="77"/>
      <c r="M5" s="77"/>
      <c r="N5" s="77"/>
      <c r="O5" s="77"/>
      <c r="P5" s="77"/>
      <c r="Q5" s="77"/>
      <c r="R5" s="77"/>
      <c r="S5" s="77"/>
    </row>
    <row r="6" spans="2:19" s="3" customFormat="1" ht="14.25" customHeight="1" x14ac:dyDescent="0.2">
      <c r="B6" s="93"/>
      <c r="C6" s="94"/>
      <c r="D6" s="1" t="s">
        <v>204</v>
      </c>
      <c r="E6" s="6">
        <v>111</v>
      </c>
      <c r="F6" s="93"/>
      <c r="G6" s="134"/>
      <c r="H6" s="122"/>
      <c r="I6" s="77"/>
      <c r="J6" s="77"/>
      <c r="K6" s="77"/>
      <c r="L6" s="77"/>
      <c r="M6" s="77"/>
      <c r="N6" s="77"/>
      <c r="O6" s="77"/>
      <c r="P6" s="77"/>
      <c r="Q6" s="77"/>
      <c r="R6" s="77"/>
      <c r="S6" s="77"/>
    </row>
    <row r="7" spans="2:19" s="3" customFormat="1" ht="14.25" customHeight="1" x14ac:dyDescent="0.2">
      <c r="B7" s="93"/>
      <c r="C7" s="94"/>
      <c r="D7" s="1" t="s">
        <v>205</v>
      </c>
      <c r="E7" s="5" t="s">
        <v>538</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0</v>
      </c>
      <c r="J13" s="59" t="s">
        <v>245</v>
      </c>
      <c r="K13" s="12" t="s">
        <v>830</v>
      </c>
      <c r="L13" s="12">
        <v>0</v>
      </c>
      <c r="M13" s="60" t="s">
        <v>837</v>
      </c>
      <c r="N13" s="12" t="s">
        <v>12</v>
      </c>
      <c r="O13" s="58">
        <v>0</v>
      </c>
      <c r="P13" s="58">
        <v>0</v>
      </c>
      <c r="Q13" s="58">
        <v>0</v>
      </c>
      <c r="R13" s="58">
        <v>0</v>
      </c>
      <c r="S13" s="20">
        <f t="shared" ref="S13" si="0">SUM(O13:R13)</f>
        <v>0</v>
      </c>
    </row>
    <row r="14" spans="2:19" s="3" customFormat="1" ht="30" customHeight="1" x14ac:dyDescent="0.2">
      <c r="B14" s="12" t="s">
        <v>268</v>
      </c>
      <c r="C14" s="12" t="s">
        <v>269</v>
      </c>
      <c r="D14" s="14" t="s">
        <v>270</v>
      </c>
      <c r="E14" s="14" t="s">
        <v>271</v>
      </c>
      <c r="F14" s="12" t="s">
        <v>272</v>
      </c>
      <c r="G14" s="15" t="s">
        <v>252</v>
      </c>
      <c r="H14" s="14" t="s">
        <v>233</v>
      </c>
      <c r="I14" s="12">
        <v>111</v>
      </c>
      <c r="J14" s="12" t="s">
        <v>273</v>
      </c>
      <c r="K14" s="12">
        <v>2025</v>
      </c>
      <c r="L14" s="12">
        <v>4.5</v>
      </c>
      <c r="M14" s="14" t="s">
        <v>274</v>
      </c>
      <c r="N14" s="12" t="s">
        <v>12</v>
      </c>
      <c r="O14" s="58">
        <v>0</v>
      </c>
      <c r="P14" s="58">
        <v>0</v>
      </c>
      <c r="Q14" s="58">
        <v>0</v>
      </c>
      <c r="R14" s="58">
        <v>0</v>
      </c>
      <c r="S14" s="20">
        <f t="shared" ref="S14:S17" si="1">SUM(O14:R14)</f>
        <v>0</v>
      </c>
    </row>
    <row r="15" spans="2:19" s="3" customFormat="1" ht="30" customHeight="1" x14ac:dyDescent="0.2">
      <c r="B15" s="12" t="s">
        <v>286</v>
      </c>
      <c r="C15" s="12" t="s">
        <v>287</v>
      </c>
      <c r="D15" s="14" t="s">
        <v>288</v>
      </c>
      <c r="E15" s="14" t="s">
        <v>289</v>
      </c>
      <c r="F15" s="12" t="s">
        <v>225</v>
      </c>
      <c r="G15" s="15" t="s">
        <v>252</v>
      </c>
      <c r="H15" s="14" t="s">
        <v>253</v>
      </c>
      <c r="I15" s="12">
        <v>111</v>
      </c>
      <c r="J15" s="12" t="s">
        <v>273</v>
      </c>
      <c r="K15" s="12">
        <v>2023</v>
      </c>
      <c r="L15" s="12">
        <v>2</v>
      </c>
      <c r="M15" s="14" t="s">
        <v>290</v>
      </c>
      <c r="N15" s="12" t="s">
        <v>12</v>
      </c>
      <c r="O15" s="58">
        <v>0</v>
      </c>
      <c r="P15" s="58">
        <v>0</v>
      </c>
      <c r="Q15" s="58">
        <v>0</v>
      </c>
      <c r="R15" s="58">
        <v>0</v>
      </c>
      <c r="S15" s="20">
        <f t="shared" si="1"/>
        <v>0</v>
      </c>
    </row>
    <row r="16" spans="2:19" s="3" customFormat="1" ht="30" customHeight="1" x14ac:dyDescent="0.2">
      <c r="B16" s="12" t="s">
        <v>286</v>
      </c>
      <c r="C16" s="12" t="s">
        <v>298</v>
      </c>
      <c r="D16" s="14" t="s">
        <v>299</v>
      </c>
      <c r="E16" s="22" t="s">
        <v>300</v>
      </c>
      <c r="F16" s="12" t="s">
        <v>272</v>
      </c>
      <c r="G16" s="15" t="s">
        <v>252</v>
      </c>
      <c r="H16" s="14" t="s">
        <v>227</v>
      </c>
      <c r="I16" s="59">
        <v>2</v>
      </c>
      <c r="J16" s="12" t="s">
        <v>245</v>
      </c>
      <c r="K16" s="12">
        <v>2023</v>
      </c>
      <c r="L16" s="12">
        <v>1</v>
      </c>
      <c r="M16" s="14" t="s">
        <v>301</v>
      </c>
      <c r="N16" s="12" t="s">
        <v>12</v>
      </c>
      <c r="O16" s="58">
        <v>0</v>
      </c>
      <c r="P16" s="58">
        <v>0</v>
      </c>
      <c r="Q16" s="58">
        <v>0</v>
      </c>
      <c r="R16" s="58">
        <v>0</v>
      </c>
      <c r="S16" s="20">
        <f t="shared" si="1"/>
        <v>0</v>
      </c>
    </row>
    <row r="17" spans="2:19" s="3" customFormat="1" ht="30" customHeight="1" x14ac:dyDescent="0.2">
      <c r="B17" s="12" t="s">
        <v>286</v>
      </c>
      <c r="C17" s="12" t="s">
        <v>302</v>
      </c>
      <c r="D17" s="14" t="s">
        <v>303</v>
      </c>
      <c r="E17" s="14" t="s">
        <v>304</v>
      </c>
      <c r="F17" s="12" t="s">
        <v>272</v>
      </c>
      <c r="G17" s="15" t="s">
        <v>252</v>
      </c>
      <c r="H17" s="14" t="s">
        <v>227</v>
      </c>
      <c r="I17" s="12">
        <v>1</v>
      </c>
      <c r="J17" s="12" t="s">
        <v>245</v>
      </c>
      <c r="K17" s="12">
        <v>2023</v>
      </c>
      <c r="L17" s="12">
        <v>1</v>
      </c>
      <c r="M17" s="14" t="s">
        <v>305</v>
      </c>
      <c r="N17" s="12" t="s">
        <v>12</v>
      </c>
      <c r="O17" s="58">
        <v>0</v>
      </c>
      <c r="P17" s="58">
        <v>0</v>
      </c>
      <c r="Q17" s="58">
        <v>0</v>
      </c>
      <c r="R17" s="58">
        <v>0</v>
      </c>
      <c r="S17" s="20">
        <f t="shared" si="1"/>
        <v>0</v>
      </c>
    </row>
    <row r="18" spans="2:19" s="3" customFormat="1" ht="30" customHeight="1" x14ac:dyDescent="0.2">
      <c r="B18" s="7"/>
      <c r="C18" s="7"/>
      <c r="D18" s="7"/>
      <c r="E18" s="7"/>
      <c r="F18" s="7"/>
      <c r="G18" s="7"/>
      <c r="H18" s="7"/>
      <c r="I18" s="7"/>
      <c r="J18" s="7"/>
      <c r="K18" s="7"/>
      <c r="L18" s="7"/>
      <c r="M18" s="7"/>
      <c r="N18" s="11" t="s">
        <v>315</v>
      </c>
      <c r="O18" s="20">
        <f>SUM(O13:O17)</f>
        <v>0</v>
      </c>
      <c r="P18" s="20">
        <f>SUM(P13:P17)</f>
        <v>0</v>
      </c>
      <c r="Q18" s="20">
        <f>SUM(Q13:Q17)</f>
        <v>0</v>
      </c>
      <c r="R18" s="20">
        <f>SUM(R13:R17)</f>
        <v>0</v>
      </c>
      <c r="S18" s="20">
        <f>SUM(S13:S17)</f>
        <v>0</v>
      </c>
    </row>
    <row r="19" spans="2:19" s="3" customFormat="1" ht="12.75" x14ac:dyDescent="0.2">
      <c r="B19" s="7"/>
      <c r="C19" s="7"/>
      <c r="D19" s="8"/>
      <c r="E19" s="8"/>
      <c r="F19" s="8"/>
      <c r="G19" s="8"/>
      <c r="H19" s="8"/>
      <c r="I19" s="8"/>
      <c r="J19" s="8"/>
      <c r="K19" s="8"/>
      <c r="L19" s="8"/>
      <c r="M19" s="8"/>
    </row>
    <row r="20" spans="2:19" s="3" customFormat="1" ht="12.75" x14ac:dyDescent="0.2">
      <c r="B20" s="7"/>
      <c r="C20" s="7"/>
      <c r="D20" s="8"/>
      <c r="E20" s="8"/>
      <c r="F20" s="8"/>
      <c r="G20" s="8"/>
      <c r="H20" s="8"/>
      <c r="I20" s="8"/>
      <c r="J20" s="8"/>
      <c r="K20" s="8"/>
      <c r="L20" s="8"/>
      <c r="M20" s="8"/>
      <c r="N20" s="21" t="s">
        <v>821</v>
      </c>
    </row>
    <row r="21" spans="2:19" s="3" customFormat="1" ht="12.75" x14ac:dyDescent="0.2">
      <c r="B21" s="7"/>
      <c r="C21" s="7"/>
      <c r="D21" s="8"/>
      <c r="E21" s="8"/>
      <c r="F21" s="8"/>
      <c r="G21" s="8"/>
      <c r="H21" s="8"/>
      <c r="I21" s="8"/>
      <c r="J21" s="8"/>
      <c r="K21" s="8"/>
      <c r="L21" s="8"/>
      <c r="M21" s="8"/>
    </row>
    <row r="22" spans="2:19" s="3" customFormat="1" ht="12.75" x14ac:dyDescent="0.2">
      <c r="B22" s="7"/>
      <c r="C22" s="7"/>
      <c r="D22" s="8"/>
      <c r="E22" s="8"/>
      <c r="F22" s="8"/>
      <c r="G22" s="8"/>
      <c r="H22" s="8"/>
      <c r="I22" s="8"/>
      <c r="J22" s="8"/>
      <c r="K22" s="8"/>
      <c r="L22" s="8"/>
      <c r="M22" s="8"/>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F142" s="8"/>
      <c r="I142" s="7"/>
      <c r="J142" s="7"/>
      <c r="K142" s="7"/>
      <c r="L142" s="7"/>
    </row>
    <row r="143" spans="2:13" s="3" customFormat="1" ht="12.75" x14ac:dyDescent="0.2">
      <c r="B143" s="7"/>
      <c r="C143" s="7"/>
      <c r="F143" s="8"/>
      <c r="I143" s="7"/>
      <c r="J143" s="7"/>
      <c r="K143" s="7"/>
      <c r="L143" s="7"/>
    </row>
    <row r="144" spans="2:13"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sheetData>
  <mergeCells count="3">
    <mergeCell ref="B2:C9"/>
    <mergeCell ref="F2:G9"/>
    <mergeCell ref="H2:S9"/>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E5C13-A0B8-4F2C-8119-A60E633DA3D9}">
  <dimension ref="B2:S335"/>
  <sheetViews>
    <sheetView zoomScale="80" zoomScaleNormal="80" workbookViewId="0">
      <selection activeCell="G14" sqref="G14"/>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539</v>
      </c>
      <c r="F2" s="91"/>
      <c r="G2" s="133"/>
      <c r="H2" s="121" t="s">
        <v>540</v>
      </c>
      <c r="I2" s="75"/>
      <c r="J2" s="75"/>
      <c r="K2" s="75"/>
      <c r="L2" s="75"/>
      <c r="M2" s="75"/>
      <c r="N2" s="75"/>
      <c r="O2" s="75"/>
      <c r="P2" s="75"/>
      <c r="Q2" s="75"/>
      <c r="R2" s="75"/>
      <c r="S2" s="75"/>
    </row>
    <row r="3" spans="2:19" s="3" customFormat="1" ht="14.25" customHeight="1" x14ac:dyDescent="0.2">
      <c r="B3" s="93"/>
      <c r="C3" s="94"/>
      <c r="D3" s="1" t="s">
        <v>199</v>
      </c>
      <c r="E3" s="4">
        <v>24</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2004</v>
      </c>
      <c r="F5" s="93"/>
      <c r="G5" s="134"/>
      <c r="H5" s="122"/>
      <c r="I5" s="77"/>
      <c r="J5" s="77"/>
      <c r="K5" s="77"/>
      <c r="L5" s="77"/>
      <c r="M5" s="77"/>
      <c r="N5" s="77"/>
      <c r="O5" s="77"/>
      <c r="P5" s="77"/>
      <c r="Q5" s="77"/>
      <c r="R5" s="77"/>
      <c r="S5" s="77"/>
    </row>
    <row r="6" spans="2:19" s="3" customFormat="1" ht="14.25" customHeight="1" x14ac:dyDescent="0.2">
      <c r="B6" s="93"/>
      <c r="C6" s="94"/>
      <c r="D6" s="1" t="s">
        <v>204</v>
      </c>
      <c r="E6" s="6">
        <v>264</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v>51</v>
      </c>
      <c r="C13" s="12">
        <v>511011</v>
      </c>
      <c r="D13" s="14" t="s">
        <v>240</v>
      </c>
      <c r="E13" s="14" t="s">
        <v>505</v>
      </c>
      <c r="F13" s="12" t="s">
        <v>242</v>
      </c>
      <c r="G13" s="15" t="s">
        <v>541</v>
      </c>
      <c r="H13" s="14" t="s">
        <v>227</v>
      </c>
      <c r="I13" s="12">
        <v>1</v>
      </c>
      <c r="J13" s="12" t="s">
        <v>245</v>
      </c>
      <c r="K13" s="12">
        <v>2023</v>
      </c>
      <c r="L13" s="12">
        <v>1</v>
      </c>
      <c r="M13" s="14" t="s">
        <v>229</v>
      </c>
      <c r="N13" s="12" t="s">
        <v>12</v>
      </c>
      <c r="O13" s="58">
        <v>0</v>
      </c>
      <c r="P13" s="58">
        <v>0</v>
      </c>
      <c r="Q13" s="58">
        <v>0</v>
      </c>
      <c r="R13" s="58">
        <v>0</v>
      </c>
      <c r="S13" s="20">
        <f t="shared" ref="S13:S14" si="0">SUM(O13:R13)</f>
        <v>0</v>
      </c>
    </row>
    <row r="14" spans="2:19" s="3" customFormat="1" ht="30" customHeight="1" x14ac:dyDescent="0.2">
      <c r="B14" s="12" t="s">
        <v>249</v>
      </c>
      <c r="C14" s="12" t="s">
        <v>250</v>
      </c>
      <c r="D14" s="14" t="s">
        <v>251</v>
      </c>
      <c r="E14" s="60" t="s">
        <v>835</v>
      </c>
      <c r="F14" s="12" t="s">
        <v>242</v>
      </c>
      <c r="G14" s="15" t="s">
        <v>252</v>
      </c>
      <c r="H14" s="14" t="s">
        <v>253</v>
      </c>
      <c r="I14" s="59">
        <v>6</v>
      </c>
      <c r="J14" s="59" t="s">
        <v>245</v>
      </c>
      <c r="K14" s="12">
        <v>2023</v>
      </c>
      <c r="L14" s="12">
        <v>1</v>
      </c>
      <c r="M14" s="60" t="s">
        <v>836</v>
      </c>
      <c r="N14" s="12" t="s">
        <v>12</v>
      </c>
      <c r="O14" s="58">
        <v>0</v>
      </c>
      <c r="P14" s="58">
        <v>0</v>
      </c>
      <c r="Q14" s="58">
        <v>0</v>
      </c>
      <c r="R14" s="58">
        <v>0</v>
      </c>
      <c r="S14" s="20">
        <f t="shared" si="0"/>
        <v>0</v>
      </c>
    </row>
    <row r="15" spans="2:19" s="3" customFormat="1" ht="30" customHeight="1" x14ac:dyDescent="0.2">
      <c r="B15" s="12" t="s">
        <v>254</v>
      </c>
      <c r="C15" s="12">
        <v>551202</v>
      </c>
      <c r="D15" s="14" t="s">
        <v>497</v>
      </c>
      <c r="E15" s="14" t="s">
        <v>256</v>
      </c>
      <c r="F15" s="12" t="s">
        <v>242</v>
      </c>
      <c r="G15" s="15" t="s">
        <v>542</v>
      </c>
      <c r="H15" s="14" t="s">
        <v>244</v>
      </c>
      <c r="I15" s="12">
        <v>2</v>
      </c>
      <c r="J15" s="12" t="s">
        <v>245</v>
      </c>
      <c r="K15" s="12">
        <v>2023</v>
      </c>
      <c r="L15" s="12">
        <v>1</v>
      </c>
      <c r="M15" s="14" t="s">
        <v>258</v>
      </c>
      <c r="N15" s="12" t="s">
        <v>12</v>
      </c>
      <c r="O15" s="58">
        <v>0</v>
      </c>
      <c r="P15" s="58">
        <v>0</v>
      </c>
      <c r="Q15" s="58">
        <v>0</v>
      </c>
      <c r="R15" s="58">
        <v>0</v>
      </c>
      <c r="S15" s="20">
        <f t="shared" ref="S15:S22" si="1">SUM(O15:R15)</f>
        <v>0</v>
      </c>
    </row>
    <row r="16" spans="2:19" s="3" customFormat="1" ht="30" customHeight="1" x14ac:dyDescent="0.2">
      <c r="B16" s="12" t="s">
        <v>254</v>
      </c>
      <c r="C16" s="12">
        <v>551202</v>
      </c>
      <c r="D16" s="14" t="s">
        <v>497</v>
      </c>
      <c r="E16" s="14" t="s">
        <v>256</v>
      </c>
      <c r="F16" s="12" t="s">
        <v>242</v>
      </c>
      <c r="G16" s="15" t="s">
        <v>542</v>
      </c>
      <c r="H16" s="14" t="s">
        <v>227</v>
      </c>
      <c r="I16" s="12">
        <v>2</v>
      </c>
      <c r="J16" s="12" t="s">
        <v>245</v>
      </c>
      <c r="K16" s="12">
        <v>2023</v>
      </c>
      <c r="L16" s="12">
        <v>1</v>
      </c>
      <c r="M16" s="14" t="s">
        <v>229</v>
      </c>
      <c r="N16" s="12" t="s">
        <v>12</v>
      </c>
      <c r="O16" s="58">
        <v>0</v>
      </c>
      <c r="P16" s="58">
        <v>0</v>
      </c>
      <c r="Q16" s="58">
        <v>0</v>
      </c>
      <c r="R16" s="58">
        <v>0</v>
      </c>
      <c r="S16" s="20">
        <f t="shared" si="1"/>
        <v>0</v>
      </c>
    </row>
    <row r="17" spans="2:19" s="3" customFormat="1" ht="30" customHeight="1" x14ac:dyDescent="0.2">
      <c r="B17" s="12" t="s">
        <v>268</v>
      </c>
      <c r="C17" s="12" t="s">
        <v>269</v>
      </c>
      <c r="D17" s="14" t="s">
        <v>270</v>
      </c>
      <c r="E17" s="14" t="s">
        <v>271</v>
      </c>
      <c r="F17" s="12" t="s">
        <v>272</v>
      </c>
      <c r="G17" s="15" t="s">
        <v>252</v>
      </c>
      <c r="H17" s="14" t="s">
        <v>233</v>
      </c>
      <c r="I17" s="12">
        <v>264</v>
      </c>
      <c r="J17" s="12" t="s">
        <v>273</v>
      </c>
      <c r="K17" s="12">
        <v>2024</v>
      </c>
      <c r="L17" s="12">
        <v>3.5</v>
      </c>
      <c r="M17" s="14" t="s">
        <v>274</v>
      </c>
      <c r="N17" s="12" t="s">
        <v>12</v>
      </c>
      <c r="O17" s="58">
        <v>0</v>
      </c>
      <c r="P17" s="58">
        <v>0</v>
      </c>
      <c r="Q17" s="58">
        <v>0</v>
      </c>
      <c r="R17" s="58">
        <v>0</v>
      </c>
      <c r="S17" s="20">
        <f t="shared" si="1"/>
        <v>0</v>
      </c>
    </row>
    <row r="18" spans="2:19" s="3" customFormat="1" ht="30" customHeight="1" x14ac:dyDescent="0.2">
      <c r="B18" s="12" t="s">
        <v>275</v>
      </c>
      <c r="C18" s="12" t="s">
        <v>276</v>
      </c>
      <c r="D18" s="14" t="s">
        <v>277</v>
      </c>
      <c r="E18" s="14" t="s">
        <v>278</v>
      </c>
      <c r="F18" s="12" t="s">
        <v>272</v>
      </c>
      <c r="G18" s="15" t="s">
        <v>252</v>
      </c>
      <c r="H18" s="14" t="s">
        <v>227</v>
      </c>
      <c r="I18" s="12">
        <v>4</v>
      </c>
      <c r="J18" s="12" t="s">
        <v>245</v>
      </c>
      <c r="K18" s="12">
        <v>2023</v>
      </c>
      <c r="L18" s="12">
        <v>1</v>
      </c>
      <c r="M18" s="14" t="s">
        <v>229</v>
      </c>
      <c r="N18" s="12" t="s">
        <v>12</v>
      </c>
      <c r="O18" s="58">
        <v>0</v>
      </c>
      <c r="P18" s="58">
        <v>0</v>
      </c>
      <c r="Q18" s="58">
        <v>0</v>
      </c>
      <c r="R18" s="58">
        <v>0</v>
      </c>
      <c r="S18" s="20">
        <f t="shared" si="1"/>
        <v>0</v>
      </c>
    </row>
    <row r="19" spans="2:19" s="3" customFormat="1" ht="30" customHeight="1" x14ac:dyDescent="0.2">
      <c r="B19" s="12" t="s">
        <v>286</v>
      </c>
      <c r="C19" s="12" t="s">
        <v>287</v>
      </c>
      <c r="D19" s="14" t="s">
        <v>288</v>
      </c>
      <c r="E19" s="14" t="s">
        <v>289</v>
      </c>
      <c r="F19" s="12" t="s">
        <v>225</v>
      </c>
      <c r="G19" s="15" t="s">
        <v>429</v>
      </c>
      <c r="H19" s="14" t="s">
        <v>253</v>
      </c>
      <c r="I19" s="12">
        <v>264</v>
      </c>
      <c r="J19" s="12" t="s">
        <v>273</v>
      </c>
      <c r="K19" s="12">
        <v>2023</v>
      </c>
      <c r="L19" s="12">
        <v>2</v>
      </c>
      <c r="M19" s="14" t="s">
        <v>290</v>
      </c>
      <c r="N19" s="12" t="s">
        <v>12</v>
      </c>
      <c r="O19" s="58">
        <v>0</v>
      </c>
      <c r="P19" s="58">
        <v>0</v>
      </c>
      <c r="Q19" s="58">
        <v>0</v>
      </c>
      <c r="R19" s="58">
        <v>0</v>
      </c>
      <c r="S19" s="20">
        <f t="shared" si="1"/>
        <v>0</v>
      </c>
    </row>
    <row r="20" spans="2:19" s="3" customFormat="1" ht="30" customHeight="1" x14ac:dyDescent="0.2">
      <c r="B20" s="12" t="s">
        <v>286</v>
      </c>
      <c r="C20" s="12" t="s">
        <v>295</v>
      </c>
      <c r="D20" s="14" t="s">
        <v>296</v>
      </c>
      <c r="E20" s="14" t="s">
        <v>297</v>
      </c>
      <c r="F20" s="12" t="s">
        <v>242</v>
      </c>
      <c r="G20" s="15" t="s">
        <v>478</v>
      </c>
      <c r="H20" s="14" t="s">
        <v>253</v>
      </c>
      <c r="I20" s="12">
        <v>4</v>
      </c>
      <c r="J20" s="12" t="s">
        <v>245</v>
      </c>
      <c r="K20" s="12">
        <v>2023</v>
      </c>
      <c r="L20" s="12">
        <v>1</v>
      </c>
      <c r="M20" s="14" t="s">
        <v>293</v>
      </c>
      <c r="N20" s="12" t="s">
        <v>12</v>
      </c>
      <c r="O20" s="58">
        <v>0</v>
      </c>
      <c r="P20" s="58">
        <v>0</v>
      </c>
      <c r="Q20" s="58">
        <v>0</v>
      </c>
      <c r="R20" s="58">
        <v>0</v>
      </c>
      <c r="S20" s="20">
        <f t="shared" si="1"/>
        <v>0</v>
      </c>
    </row>
    <row r="21" spans="2:19" s="3" customFormat="1" ht="30" customHeight="1" x14ac:dyDescent="0.2">
      <c r="B21" s="12" t="s">
        <v>286</v>
      </c>
      <c r="C21" s="12" t="s">
        <v>298</v>
      </c>
      <c r="D21" s="14" t="s">
        <v>299</v>
      </c>
      <c r="E21" s="22" t="s">
        <v>300</v>
      </c>
      <c r="F21" s="12" t="s">
        <v>272</v>
      </c>
      <c r="G21" s="15" t="s">
        <v>252</v>
      </c>
      <c r="H21" s="14" t="s">
        <v>227</v>
      </c>
      <c r="I21" s="59">
        <v>3</v>
      </c>
      <c r="J21" s="12" t="s">
        <v>245</v>
      </c>
      <c r="K21" s="12">
        <v>2023</v>
      </c>
      <c r="L21" s="12">
        <v>1</v>
      </c>
      <c r="M21" s="14" t="s">
        <v>301</v>
      </c>
      <c r="N21" s="12" t="s">
        <v>12</v>
      </c>
      <c r="O21" s="58">
        <v>0</v>
      </c>
      <c r="P21" s="58">
        <v>0</v>
      </c>
      <c r="Q21" s="58">
        <v>0</v>
      </c>
      <c r="R21" s="58">
        <v>0</v>
      </c>
      <c r="S21" s="20">
        <f t="shared" si="1"/>
        <v>0</v>
      </c>
    </row>
    <row r="22" spans="2:19" s="3" customFormat="1" ht="30" customHeight="1" x14ac:dyDescent="0.2">
      <c r="B22" s="12" t="s">
        <v>286</v>
      </c>
      <c r="C22" s="12" t="s">
        <v>302</v>
      </c>
      <c r="D22" s="14" t="s">
        <v>303</v>
      </c>
      <c r="E22" s="14" t="s">
        <v>304</v>
      </c>
      <c r="F22" s="12" t="s">
        <v>272</v>
      </c>
      <c r="G22" s="15" t="s">
        <v>480</v>
      </c>
      <c r="H22" s="14" t="s">
        <v>227</v>
      </c>
      <c r="I22" s="12">
        <v>1</v>
      </c>
      <c r="J22" s="12" t="s">
        <v>245</v>
      </c>
      <c r="K22" s="12">
        <v>2023</v>
      </c>
      <c r="L22" s="12">
        <v>1</v>
      </c>
      <c r="M22" s="14" t="s">
        <v>305</v>
      </c>
      <c r="N22" s="12" t="s">
        <v>12</v>
      </c>
      <c r="O22" s="58">
        <v>0</v>
      </c>
      <c r="P22" s="58">
        <v>0</v>
      </c>
      <c r="Q22" s="58">
        <v>0</v>
      </c>
      <c r="R22" s="58">
        <v>0</v>
      </c>
      <c r="S22" s="20">
        <f t="shared" si="1"/>
        <v>0</v>
      </c>
    </row>
    <row r="23" spans="2:19" s="3" customFormat="1" ht="30" customHeight="1" x14ac:dyDescent="0.2">
      <c r="B23" s="7"/>
      <c r="C23" s="7"/>
      <c r="D23" s="7"/>
      <c r="E23" s="7"/>
      <c r="F23" s="7"/>
      <c r="G23" s="7"/>
      <c r="H23" s="7"/>
      <c r="I23" s="7"/>
      <c r="J23" s="7"/>
      <c r="K23" s="7"/>
      <c r="L23" s="7"/>
      <c r="M23" s="7"/>
      <c r="N23" s="11" t="s">
        <v>315</v>
      </c>
      <c r="O23" s="20">
        <f>SUM(O13:O22)</f>
        <v>0</v>
      </c>
      <c r="P23" s="20">
        <f>SUM(P13:P22)</f>
        <v>0</v>
      </c>
      <c r="Q23" s="20">
        <f>SUM(Q13:Q22)</f>
        <v>0</v>
      </c>
      <c r="R23" s="20">
        <f>SUM(R13:R22)</f>
        <v>0</v>
      </c>
      <c r="S23" s="20">
        <f>SUM(S13:S22)</f>
        <v>0</v>
      </c>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c r="N25" s="21" t="s">
        <v>821</v>
      </c>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F152" s="8"/>
      <c r="I152" s="7"/>
      <c r="J152" s="7"/>
      <c r="K152" s="7"/>
      <c r="L152" s="7"/>
    </row>
    <row r="153" spans="2:13" s="3" customFormat="1" ht="12.75" x14ac:dyDescent="0.2">
      <c r="B153" s="7"/>
      <c r="C153" s="7"/>
      <c r="F153" s="8"/>
      <c r="I153" s="7"/>
      <c r="J153" s="7"/>
      <c r="K153" s="7"/>
      <c r="L153" s="7"/>
    </row>
    <row r="154" spans="2:13" s="3" customFormat="1" ht="12.75" x14ac:dyDescent="0.2">
      <c r="B154" s="7"/>
      <c r="C154" s="7"/>
      <c r="F154" s="8"/>
      <c r="I154" s="7"/>
      <c r="J154" s="7"/>
      <c r="K154" s="7"/>
      <c r="L154" s="7"/>
    </row>
    <row r="155" spans="2:13" s="3" customFormat="1" ht="12.75" x14ac:dyDescent="0.2">
      <c r="B155" s="7"/>
      <c r="C155" s="7"/>
      <c r="F155" s="8"/>
      <c r="I155" s="7"/>
      <c r="J155" s="7"/>
      <c r="K155" s="7"/>
      <c r="L155" s="7"/>
    </row>
    <row r="156" spans="2:13" s="3" customFormat="1" ht="12.75" x14ac:dyDescent="0.2">
      <c r="B156" s="7"/>
      <c r="C156" s="7"/>
      <c r="F156" s="8"/>
      <c r="I156" s="7"/>
      <c r="J156" s="7"/>
      <c r="K156" s="7"/>
      <c r="L156" s="7"/>
    </row>
    <row r="157" spans="2:13" s="3" customFormat="1" ht="12.75" x14ac:dyDescent="0.2">
      <c r="B157" s="7"/>
      <c r="C157" s="7"/>
      <c r="F157" s="8"/>
      <c r="I157" s="7"/>
      <c r="J157" s="7"/>
      <c r="K157" s="7"/>
      <c r="L157" s="7"/>
    </row>
    <row r="158" spans="2:13" s="3" customFormat="1" ht="12.75" x14ac:dyDescent="0.2">
      <c r="B158" s="7"/>
      <c r="C158" s="7"/>
      <c r="F158" s="8"/>
      <c r="I158" s="7"/>
      <c r="J158" s="7"/>
      <c r="K158" s="7"/>
      <c r="L158" s="7"/>
    </row>
    <row r="159" spans="2:13" s="3" customFormat="1" ht="12.75" x14ac:dyDescent="0.2">
      <c r="B159" s="7"/>
      <c r="C159" s="7"/>
      <c r="F159" s="8"/>
      <c r="I159" s="7"/>
      <c r="J159" s="7"/>
      <c r="K159" s="7"/>
      <c r="L159" s="7"/>
    </row>
    <row r="160" spans="2:13"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sheetData>
  <mergeCells count="3">
    <mergeCell ref="B2:C9"/>
    <mergeCell ref="F2:G9"/>
    <mergeCell ref="H2:S9"/>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822C9-0F4E-4FA0-9721-ED26312EF51E}">
  <dimension ref="B2:S311"/>
  <sheetViews>
    <sheetView zoomScale="80" zoomScaleNormal="80" workbookViewId="0">
      <pane ySplit="12" topLeftCell="A13" activePane="bottomLeft" state="frozen"/>
      <selection pane="bottomLeft" activeCell="F21" sqref="F21"/>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543</v>
      </c>
      <c r="F2" s="91"/>
      <c r="G2" s="133"/>
      <c r="H2" s="121" t="s">
        <v>544</v>
      </c>
      <c r="I2" s="75"/>
      <c r="J2" s="75"/>
      <c r="K2" s="75"/>
      <c r="L2" s="75"/>
      <c r="M2" s="75"/>
      <c r="N2" s="75"/>
      <c r="O2" s="75"/>
      <c r="P2" s="75"/>
      <c r="Q2" s="75"/>
      <c r="R2" s="75"/>
      <c r="S2" s="75"/>
    </row>
    <row r="3" spans="2:19" s="3" customFormat="1" ht="14.25" customHeight="1" x14ac:dyDescent="0.2">
      <c r="B3" s="93"/>
      <c r="C3" s="94"/>
      <c r="D3" s="1" t="s">
        <v>199</v>
      </c>
      <c r="E3" s="4">
        <v>35</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1990</v>
      </c>
      <c r="F5" s="93"/>
      <c r="G5" s="134"/>
      <c r="H5" s="122"/>
      <c r="I5" s="77"/>
      <c r="J5" s="77"/>
      <c r="K5" s="77"/>
      <c r="L5" s="77"/>
      <c r="M5" s="77"/>
      <c r="N5" s="77"/>
      <c r="O5" s="77"/>
      <c r="P5" s="77"/>
      <c r="Q5" s="77"/>
      <c r="R5" s="77"/>
      <c r="S5" s="77"/>
    </row>
    <row r="6" spans="2:19" s="3" customFormat="1" ht="14.25" customHeight="1" x14ac:dyDescent="0.2">
      <c r="B6" s="93"/>
      <c r="C6" s="94"/>
      <c r="D6" s="1" t="s">
        <v>204</v>
      </c>
      <c r="E6" s="6">
        <v>533</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11</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254</v>
      </c>
      <c r="C14" s="12">
        <v>551202</v>
      </c>
      <c r="D14" s="14" t="s">
        <v>440</v>
      </c>
      <c r="E14" s="14" t="s">
        <v>256</v>
      </c>
      <c r="F14" s="12" t="s">
        <v>242</v>
      </c>
      <c r="G14" s="15" t="s">
        <v>545</v>
      </c>
      <c r="H14" s="14" t="s">
        <v>244</v>
      </c>
      <c r="I14" s="12">
        <v>1</v>
      </c>
      <c r="J14" s="12" t="s">
        <v>245</v>
      </c>
      <c r="K14" s="12">
        <v>2023</v>
      </c>
      <c r="L14" s="12">
        <v>1</v>
      </c>
      <c r="M14" s="14" t="s">
        <v>258</v>
      </c>
      <c r="N14" s="12" t="s">
        <v>12</v>
      </c>
      <c r="O14" s="58">
        <v>0</v>
      </c>
      <c r="P14" s="58">
        <v>0</v>
      </c>
      <c r="Q14" s="58">
        <v>0</v>
      </c>
      <c r="R14" s="58">
        <v>0</v>
      </c>
      <c r="S14" s="20">
        <f t="shared" ref="S14:S28" si="1">SUM(O14:R14)</f>
        <v>0</v>
      </c>
    </row>
    <row r="15" spans="2:19" s="3" customFormat="1" ht="30" customHeight="1" x14ac:dyDescent="0.2">
      <c r="B15" s="12" t="s">
        <v>254</v>
      </c>
      <c r="C15" s="12">
        <v>551202</v>
      </c>
      <c r="D15" s="14" t="s">
        <v>440</v>
      </c>
      <c r="E15" s="14" t="s">
        <v>256</v>
      </c>
      <c r="F15" s="12" t="s">
        <v>242</v>
      </c>
      <c r="G15" s="15" t="s">
        <v>545</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254</v>
      </c>
      <c r="C16" s="12">
        <v>551202</v>
      </c>
      <c r="D16" s="14" t="s">
        <v>415</v>
      </c>
      <c r="E16" s="14" t="s">
        <v>256</v>
      </c>
      <c r="F16" s="12" t="s">
        <v>242</v>
      </c>
      <c r="G16" s="15" t="s">
        <v>546</v>
      </c>
      <c r="H16" s="14" t="s">
        <v>244</v>
      </c>
      <c r="I16" s="12">
        <v>2</v>
      </c>
      <c r="J16" s="12" t="s">
        <v>245</v>
      </c>
      <c r="K16" s="12">
        <v>2023</v>
      </c>
      <c r="L16" s="12">
        <v>1</v>
      </c>
      <c r="M16" s="14" t="s">
        <v>258</v>
      </c>
      <c r="N16" s="12" t="s">
        <v>12</v>
      </c>
      <c r="O16" s="58">
        <v>0</v>
      </c>
      <c r="P16" s="58">
        <v>0</v>
      </c>
      <c r="Q16" s="58">
        <v>0</v>
      </c>
      <c r="R16" s="58">
        <v>0</v>
      </c>
      <c r="S16" s="20">
        <f t="shared" si="1"/>
        <v>0</v>
      </c>
    </row>
    <row r="17" spans="2:19" s="3" customFormat="1" ht="30" customHeight="1" x14ac:dyDescent="0.2">
      <c r="B17" s="12" t="s">
        <v>254</v>
      </c>
      <c r="C17" s="12">
        <v>551202</v>
      </c>
      <c r="D17" s="14" t="s">
        <v>415</v>
      </c>
      <c r="E17" s="14" t="s">
        <v>256</v>
      </c>
      <c r="F17" s="12" t="s">
        <v>242</v>
      </c>
      <c r="G17" s="15" t="s">
        <v>546</v>
      </c>
      <c r="H17" s="14" t="s">
        <v>227</v>
      </c>
      <c r="I17" s="12">
        <v>2</v>
      </c>
      <c r="J17" s="12" t="s">
        <v>245</v>
      </c>
      <c r="K17" s="12">
        <v>2023</v>
      </c>
      <c r="L17" s="12">
        <v>1</v>
      </c>
      <c r="M17" s="14" t="s">
        <v>229</v>
      </c>
      <c r="N17" s="12" t="s">
        <v>12</v>
      </c>
      <c r="O17" s="58">
        <v>0</v>
      </c>
      <c r="P17" s="58">
        <v>0</v>
      </c>
      <c r="Q17" s="58">
        <v>0</v>
      </c>
      <c r="R17" s="58">
        <v>0</v>
      </c>
      <c r="S17" s="20">
        <f t="shared" si="1"/>
        <v>0</v>
      </c>
    </row>
    <row r="18" spans="2:19" s="3" customFormat="1" ht="30" customHeight="1" x14ac:dyDescent="0.2">
      <c r="B18" s="59">
        <v>57</v>
      </c>
      <c r="C18" s="59">
        <v>576130</v>
      </c>
      <c r="D18" s="60" t="s">
        <v>454</v>
      </c>
      <c r="E18" s="60" t="s">
        <v>455</v>
      </c>
      <c r="F18" s="59" t="s">
        <v>242</v>
      </c>
      <c r="G18" s="61" t="s">
        <v>826</v>
      </c>
      <c r="H18" s="60" t="s">
        <v>227</v>
      </c>
      <c r="I18" s="59">
        <v>1</v>
      </c>
      <c r="J18" s="59" t="s">
        <v>245</v>
      </c>
      <c r="K18" s="59">
        <v>2023</v>
      </c>
      <c r="L18" s="59">
        <v>1</v>
      </c>
      <c r="M18" s="60" t="s">
        <v>229</v>
      </c>
      <c r="N18" s="59" t="s">
        <v>12</v>
      </c>
      <c r="O18" s="58">
        <v>0</v>
      </c>
      <c r="P18" s="58">
        <v>0</v>
      </c>
      <c r="Q18" s="58">
        <v>0</v>
      </c>
      <c r="R18" s="58">
        <v>0</v>
      </c>
      <c r="S18" s="20">
        <f t="shared" si="1"/>
        <v>0</v>
      </c>
    </row>
    <row r="19" spans="2:19" s="3" customFormat="1" ht="30" customHeight="1" x14ac:dyDescent="0.2">
      <c r="B19" s="59">
        <v>57</v>
      </c>
      <c r="C19" s="59">
        <v>576130</v>
      </c>
      <c r="D19" s="60" t="s">
        <v>454</v>
      </c>
      <c r="E19" s="60" t="s">
        <v>455</v>
      </c>
      <c r="F19" s="59" t="s">
        <v>242</v>
      </c>
      <c r="G19" s="61" t="s">
        <v>826</v>
      </c>
      <c r="H19" s="60" t="s">
        <v>265</v>
      </c>
      <c r="I19" s="59">
        <v>1</v>
      </c>
      <c r="J19" s="59" t="s">
        <v>245</v>
      </c>
      <c r="K19" s="59">
        <v>2023</v>
      </c>
      <c r="L19" s="59">
        <v>1</v>
      </c>
      <c r="M19" s="60" t="s">
        <v>267</v>
      </c>
      <c r="N19" s="59" t="s">
        <v>12</v>
      </c>
      <c r="O19" s="58">
        <v>0</v>
      </c>
      <c r="P19" s="58">
        <v>0</v>
      </c>
      <c r="Q19" s="58">
        <v>0</v>
      </c>
      <c r="R19" s="58">
        <v>0</v>
      </c>
      <c r="S19" s="20">
        <f t="shared" si="1"/>
        <v>0</v>
      </c>
    </row>
    <row r="20" spans="2:19" s="3" customFormat="1" ht="30" customHeight="1" x14ac:dyDescent="0.2">
      <c r="B20" s="12" t="s">
        <v>268</v>
      </c>
      <c r="C20" s="12" t="s">
        <v>269</v>
      </c>
      <c r="D20" s="14" t="s">
        <v>270</v>
      </c>
      <c r="E20" s="14" t="s">
        <v>271</v>
      </c>
      <c r="F20" s="12" t="s">
        <v>272</v>
      </c>
      <c r="G20" s="15" t="s">
        <v>252</v>
      </c>
      <c r="H20" s="14" t="s">
        <v>233</v>
      </c>
      <c r="I20" s="12">
        <v>533</v>
      </c>
      <c r="J20" s="12" t="s">
        <v>273</v>
      </c>
      <c r="K20" s="12">
        <v>2023</v>
      </c>
      <c r="L20" s="12">
        <v>3.5</v>
      </c>
      <c r="M20" s="14" t="s">
        <v>274</v>
      </c>
      <c r="N20" s="12" t="s">
        <v>12</v>
      </c>
      <c r="O20" s="58">
        <v>0</v>
      </c>
      <c r="P20" s="58">
        <v>0</v>
      </c>
      <c r="Q20" s="58">
        <v>0</v>
      </c>
      <c r="R20" s="58">
        <v>0</v>
      </c>
      <c r="S20" s="20">
        <f t="shared" si="1"/>
        <v>0</v>
      </c>
    </row>
    <row r="21" spans="2:19" s="3" customFormat="1" ht="30" customHeight="1" x14ac:dyDescent="0.2">
      <c r="B21" s="12" t="s">
        <v>275</v>
      </c>
      <c r="C21" s="12" t="s">
        <v>276</v>
      </c>
      <c r="D21" s="14" t="s">
        <v>277</v>
      </c>
      <c r="E21" s="14" t="s">
        <v>278</v>
      </c>
      <c r="F21" s="12" t="s">
        <v>272</v>
      </c>
      <c r="G21" s="15" t="s">
        <v>547</v>
      </c>
      <c r="H21" s="14" t="s">
        <v>227</v>
      </c>
      <c r="I21" s="12">
        <v>11</v>
      </c>
      <c r="J21" s="12" t="s">
        <v>245</v>
      </c>
      <c r="K21" s="12">
        <v>2023</v>
      </c>
      <c r="L21" s="12">
        <v>1</v>
      </c>
      <c r="M21" s="14" t="s">
        <v>229</v>
      </c>
      <c r="N21" s="12" t="s">
        <v>12</v>
      </c>
      <c r="O21" s="58">
        <v>0</v>
      </c>
      <c r="P21" s="58">
        <v>0</v>
      </c>
      <c r="Q21" s="58">
        <v>0</v>
      </c>
      <c r="R21" s="58">
        <v>0</v>
      </c>
      <c r="S21" s="20">
        <f t="shared" si="1"/>
        <v>0</v>
      </c>
    </row>
    <row r="22" spans="2:19" s="3" customFormat="1" ht="30" customHeight="1" x14ac:dyDescent="0.2">
      <c r="B22" s="12">
        <v>64</v>
      </c>
      <c r="C22" s="12">
        <v>643100</v>
      </c>
      <c r="D22" s="14" t="s">
        <v>279</v>
      </c>
      <c r="E22" s="14" t="s">
        <v>548</v>
      </c>
      <c r="F22" s="12" t="s">
        <v>272</v>
      </c>
      <c r="G22" s="15" t="s">
        <v>252</v>
      </c>
      <c r="H22" s="14" t="s">
        <v>227</v>
      </c>
      <c r="I22" s="12">
        <v>31</v>
      </c>
      <c r="J22" s="12" t="s">
        <v>245</v>
      </c>
      <c r="K22" s="12">
        <v>2023</v>
      </c>
      <c r="L22" s="12">
        <v>1</v>
      </c>
      <c r="M22" s="14" t="s">
        <v>229</v>
      </c>
      <c r="N22" s="12" t="s">
        <v>12</v>
      </c>
      <c r="O22" s="58">
        <v>0</v>
      </c>
      <c r="P22" s="58">
        <v>0</v>
      </c>
      <c r="Q22" s="58">
        <v>0</v>
      </c>
      <c r="R22" s="58">
        <v>0</v>
      </c>
      <c r="S22" s="20">
        <f t="shared" si="1"/>
        <v>0</v>
      </c>
    </row>
    <row r="23" spans="2:19" s="3" customFormat="1" ht="30" customHeight="1" x14ac:dyDescent="0.2">
      <c r="B23" s="12" t="s">
        <v>286</v>
      </c>
      <c r="C23" s="12" t="s">
        <v>287</v>
      </c>
      <c r="D23" s="14" t="s">
        <v>288</v>
      </c>
      <c r="E23" s="14" t="s">
        <v>289</v>
      </c>
      <c r="F23" s="12" t="s">
        <v>225</v>
      </c>
      <c r="G23" s="15" t="s">
        <v>429</v>
      </c>
      <c r="H23" s="14" t="s">
        <v>253</v>
      </c>
      <c r="I23" s="12">
        <v>533</v>
      </c>
      <c r="J23" s="12" t="s">
        <v>273</v>
      </c>
      <c r="K23" s="12">
        <v>2023</v>
      </c>
      <c r="L23" s="12">
        <v>2</v>
      </c>
      <c r="M23" s="14" t="s">
        <v>290</v>
      </c>
      <c r="N23" s="12" t="s">
        <v>12</v>
      </c>
      <c r="O23" s="58">
        <v>0</v>
      </c>
      <c r="P23" s="58">
        <v>0</v>
      </c>
      <c r="Q23" s="58">
        <v>0</v>
      </c>
      <c r="R23" s="58">
        <v>0</v>
      </c>
      <c r="S23" s="20">
        <f t="shared" si="1"/>
        <v>0</v>
      </c>
    </row>
    <row r="24" spans="2:19" s="3" customFormat="1" ht="30" customHeight="1" x14ac:dyDescent="0.2">
      <c r="B24" s="12">
        <v>65</v>
      </c>
      <c r="C24" s="12">
        <v>651301</v>
      </c>
      <c r="D24" s="14" t="s">
        <v>291</v>
      </c>
      <c r="E24" s="14" t="s">
        <v>292</v>
      </c>
      <c r="F24" s="12" t="s">
        <v>242</v>
      </c>
      <c r="G24" s="15" t="s">
        <v>478</v>
      </c>
      <c r="H24" s="14" t="s">
        <v>253</v>
      </c>
      <c r="I24" s="12">
        <v>2</v>
      </c>
      <c r="J24" s="12" t="s">
        <v>245</v>
      </c>
      <c r="K24" s="12">
        <v>2023</v>
      </c>
      <c r="L24" s="12">
        <v>1</v>
      </c>
      <c r="M24" s="14" t="s">
        <v>293</v>
      </c>
      <c r="N24" s="12" t="s">
        <v>12</v>
      </c>
      <c r="O24" s="58">
        <v>0</v>
      </c>
      <c r="P24" s="58">
        <v>0</v>
      </c>
      <c r="Q24" s="58">
        <v>0</v>
      </c>
      <c r="R24" s="58">
        <v>0</v>
      </c>
      <c r="S24" s="20">
        <f t="shared" si="1"/>
        <v>0</v>
      </c>
    </row>
    <row r="25" spans="2:19" s="3" customFormat="1" ht="30" customHeight="1" x14ac:dyDescent="0.2">
      <c r="B25" s="12">
        <v>65</v>
      </c>
      <c r="C25" s="12">
        <v>651301</v>
      </c>
      <c r="D25" s="14" t="s">
        <v>291</v>
      </c>
      <c r="E25" s="14" t="s">
        <v>292</v>
      </c>
      <c r="F25" s="12" t="s">
        <v>242</v>
      </c>
      <c r="G25" s="15" t="s">
        <v>478</v>
      </c>
      <c r="H25" s="14" t="s">
        <v>233</v>
      </c>
      <c r="I25" s="12">
        <v>2</v>
      </c>
      <c r="J25" s="12" t="s">
        <v>245</v>
      </c>
      <c r="K25" s="12">
        <v>2025</v>
      </c>
      <c r="L25" s="12">
        <v>5</v>
      </c>
      <c r="M25" s="14" t="s">
        <v>294</v>
      </c>
      <c r="N25" s="12" t="s">
        <v>12</v>
      </c>
      <c r="O25" s="58">
        <v>0</v>
      </c>
      <c r="P25" s="58">
        <v>0</v>
      </c>
      <c r="Q25" s="58">
        <v>0</v>
      </c>
      <c r="R25" s="58">
        <v>0</v>
      </c>
      <c r="S25" s="20">
        <f t="shared" si="1"/>
        <v>0</v>
      </c>
    </row>
    <row r="26" spans="2:19" s="3" customFormat="1" ht="30" customHeight="1" x14ac:dyDescent="0.2">
      <c r="B26" s="12" t="s">
        <v>286</v>
      </c>
      <c r="C26" s="12" t="s">
        <v>295</v>
      </c>
      <c r="D26" s="14" t="s">
        <v>296</v>
      </c>
      <c r="E26" s="14" t="s">
        <v>297</v>
      </c>
      <c r="F26" s="12" t="s">
        <v>242</v>
      </c>
      <c r="G26" s="15" t="s">
        <v>547</v>
      </c>
      <c r="H26" s="14" t="s">
        <v>253</v>
      </c>
      <c r="I26" s="12">
        <v>2</v>
      </c>
      <c r="J26" s="12" t="s">
        <v>245</v>
      </c>
      <c r="K26" s="12">
        <v>2023</v>
      </c>
      <c r="L26" s="12">
        <v>1</v>
      </c>
      <c r="M26" s="14" t="s">
        <v>293</v>
      </c>
      <c r="N26" s="12" t="s">
        <v>12</v>
      </c>
      <c r="O26" s="58">
        <v>0</v>
      </c>
      <c r="P26" s="58">
        <v>0</v>
      </c>
      <c r="Q26" s="58">
        <v>0</v>
      </c>
      <c r="R26" s="58">
        <v>0</v>
      </c>
      <c r="S26" s="20">
        <f t="shared" si="1"/>
        <v>0</v>
      </c>
    </row>
    <row r="27" spans="2:19" s="3" customFormat="1" ht="30" customHeight="1" x14ac:dyDescent="0.2">
      <c r="B27" s="12" t="s">
        <v>286</v>
      </c>
      <c r="C27" s="12" t="s">
        <v>298</v>
      </c>
      <c r="D27" s="14" t="s">
        <v>299</v>
      </c>
      <c r="E27" s="22" t="s">
        <v>300</v>
      </c>
      <c r="F27" s="12" t="s">
        <v>272</v>
      </c>
      <c r="G27" s="15" t="s">
        <v>252</v>
      </c>
      <c r="H27" s="14" t="s">
        <v>227</v>
      </c>
      <c r="I27" s="59">
        <v>8</v>
      </c>
      <c r="J27" s="12" t="s">
        <v>245</v>
      </c>
      <c r="K27" s="12">
        <v>2023</v>
      </c>
      <c r="L27" s="12">
        <v>1</v>
      </c>
      <c r="M27" s="14" t="s">
        <v>301</v>
      </c>
      <c r="N27" s="12" t="s">
        <v>12</v>
      </c>
      <c r="O27" s="58">
        <v>0</v>
      </c>
      <c r="P27" s="58">
        <v>0</v>
      </c>
      <c r="Q27" s="58">
        <v>0</v>
      </c>
      <c r="R27" s="58">
        <v>0</v>
      </c>
      <c r="S27" s="20">
        <f t="shared" si="1"/>
        <v>0</v>
      </c>
    </row>
    <row r="28" spans="2:19" s="3" customFormat="1" ht="30" customHeight="1" x14ac:dyDescent="0.2">
      <c r="B28" s="12" t="s">
        <v>286</v>
      </c>
      <c r="C28" s="12" t="s">
        <v>302</v>
      </c>
      <c r="D28" s="14" t="s">
        <v>303</v>
      </c>
      <c r="E28" s="14" t="s">
        <v>304</v>
      </c>
      <c r="F28" s="12" t="s">
        <v>272</v>
      </c>
      <c r="G28" s="15" t="s">
        <v>252</v>
      </c>
      <c r="H28" s="14" t="s">
        <v>227</v>
      </c>
      <c r="I28" s="59">
        <v>6</v>
      </c>
      <c r="J28" s="12" t="s">
        <v>245</v>
      </c>
      <c r="K28" s="12">
        <v>2023</v>
      </c>
      <c r="L28" s="12">
        <v>1</v>
      </c>
      <c r="M28" s="14" t="s">
        <v>305</v>
      </c>
      <c r="N28" s="12" t="s">
        <v>12</v>
      </c>
      <c r="O28" s="58">
        <v>0</v>
      </c>
      <c r="P28" s="58">
        <v>0</v>
      </c>
      <c r="Q28" s="58">
        <v>0</v>
      </c>
      <c r="R28" s="58">
        <v>0</v>
      </c>
      <c r="S28" s="20">
        <f t="shared" si="1"/>
        <v>0</v>
      </c>
    </row>
    <row r="29" spans="2:19" s="3" customFormat="1" ht="30" customHeight="1" x14ac:dyDescent="0.2">
      <c r="B29" s="7"/>
      <c r="C29" s="7"/>
      <c r="D29" s="7"/>
      <c r="E29" s="7"/>
      <c r="F29" s="7"/>
      <c r="G29" s="7"/>
      <c r="H29" s="7"/>
      <c r="I29" s="7"/>
      <c r="J29" s="7"/>
      <c r="K29" s="7"/>
      <c r="L29" s="7"/>
      <c r="M29" s="7"/>
      <c r="N29" s="11" t="s">
        <v>315</v>
      </c>
      <c r="O29" s="20">
        <f>SUM(O13:O28)</f>
        <v>0</v>
      </c>
      <c r="P29" s="20">
        <f>SUM(P13:P28)</f>
        <v>0</v>
      </c>
      <c r="Q29" s="20">
        <f>SUM(Q13:Q28)</f>
        <v>0</v>
      </c>
      <c r="R29" s="20">
        <f>SUM(R13:R28)</f>
        <v>0</v>
      </c>
      <c r="S29" s="20">
        <f>SUM(S13:S28)</f>
        <v>0</v>
      </c>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c r="N31" s="21" t="s">
        <v>821</v>
      </c>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sheetData>
  <mergeCells count="3">
    <mergeCell ref="B2:C9"/>
    <mergeCell ref="F2:G9"/>
    <mergeCell ref="H2:S9"/>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DBF57-7DD5-41A7-80D8-3E31857E2C51}">
  <dimension ref="B2:S281"/>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09765625" style="18" customWidth="1"/>
    <col min="10" max="12" width="9.796875" style="18" customWidth="1"/>
    <col min="13" max="13" width="50.59765625" customWidth="1"/>
    <col min="14" max="14" width="11.5" customWidth="1"/>
    <col min="15" max="19" width="10.59765625" customWidth="1"/>
  </cols>
  <sheetData>
    <row r="2" spans="2:19" s="3" customFormat="1" ht="14.25" customHeight="1" x14ac:dyDescent="0.2">
      <c r="B2" s="91"/>
      <c r="C2" s="92"/>
      <c r="D2" s="1" t="s">
        <v>196</v>
      </c>
      <c r="E2" s="35" t="s">
        <v>549</v>
      </c>
      <c r="F2" s="91"/>
      <c r="G2" s="133"/>
      <c r="H2" s="121" t="s">
        <v>550</v>
      </c>
      <c r="I2" s="75"/>
      <c r="J2" s="75"/>
      <c r="K2" s="75"/>
      <c r="L2" s="75"/>
      <c r="M2" s="75"/>
      <c r="N2" s="75"/>
      <c r="O2" s="75"/>
      <c r="P2" s="75"/>
      <c r="Q2" s="75"/>
      <c r="R2" s="75"/>
      <c r="S2" s="75"/>
    </row>
    <row r="3" spans="2:19" s="3" customFormat="1" ht="14.25" customHeight="1" x14ac:dyDescent="0.2">
      <c r="B3" s="93"/>
      <c r="C3" s="94"/>
      <c r="D3" s="1" t="s">
        <v>199</v>
      </c>
      <c r="E3" s="36">
        <v>65</v>
      </c>
      <c r="F3" s="93"/>
      <c r="G3" s="134"/>
      <c r="H3" s="122"/>
      <c r="I3" s="77"/>
      <c r="J3" s="77"/>
      <c r="K3" s="77"/>
      <c r="L3" s="77"/>
      <c r="M3" s="77"/>
      <c r="N3" s="77"/>
      <c r="O3" s="77"/>
      <c r="P3" s="77"/>
      <c r="Q3" s="77"/>
      <c r="R3" s="77"/>
      <c r="S3" s="77"/>
    </row>
    <row r="4" spans="2:19" s="3" customFormat="1" ht="14.25" customHeight="1" x14ac:dyDescent="0.2">
      <c r="B4" s="93"/>
      <c r="C4" s="94"/>
      <c r="D4" s="1" t="s">
        <v>201</v>
      </c>
      <c r="E4" s="36" t="s">
        <v>202</v>
      </c>
      <c r="F4" s="93"/>
      <c r="G4" s="134"/>
      <c r="H4" s="122"/>
      <c r="I4" s="77"/>
      <c r="J4" s="77"/>
      <c r="K4" s="77"/>
      <c r="L4" s="77"/>
      <c r="M4" s="77"/>
      <c r="N4" s="77"/>
      <c r="O4" s="77"/>
      <c r="P4" s="77"/>
      <c r="Q4" s="77"/>
      <c r="R4" s="77"/>
      <c r="S4" s="77"/>
    </row>
    <row r="5" spans="2:19" s="3" customFormat="1" ht="14.25" customHeight="1" x14ac:dyDescent="0.2">
      <c r="B5" s="93"/>
      <c r="C5" s="94"/>
      <c r="D5" s="1" t="s">
        <v>203</v>
      </c>
      <c r="E5" s="36">
        <v>65</v>
      </c>
      <c r="F5" s="93"/>
      <c r="G5" s="134"/>
      <c r="H5" s="122"/>
      <c r="I5" s="77"/>
      <c r="J5" s="77"/>
      <c r="K5" s="77"/>
      <c r="L5" s="77"/>
      <c r="M5" s="77"/>
      <c r="N5" s="77"/>
      <c r="O5" s="77"/>
      <c r="P5" s="77"/>
      <c r="Q5" s="77"/>
      <c r="R5" s="77"/>
      <c r="S5" s="77"/>
    </row>
    <row r="6" spans="2:19" s="3" customFormat="1" ht="14.25" customHeight="1" x14ac:dyDescent="0.2">
      <c r="B6" s="93"/>
      <c r="C6" s="94"/>
      <c r="D6" s="1" t="s">
        <v>204</v>
      </c>
      <c r="E6" s="36">
        <v>528</v>
      </c>
      <c r="F6" s="93"/>
      <c r="G6" s="134"/>
      <c r="H6" s="122"/>
      <c r="I6" s="77"/>
      <c r="J6" s="77"/>
      <c r="K6" s="77"/>
      <c r="L6" s="77"/>
      <c r="M6" s="77"/>
      <c r="N6" s="77"/>
      <c r="O6" s="77"/>
      <c r="P6" s="77"/>
      <c r="Q6" s="77"/>
      <c r="R6" s="77"/>
      <c r="S6" s="77"/>
    </row>
    <row r="7" spans="2:19" s="3" customFormat="1" ht="14.25" customHeight="1" x14ac:dyDescent="0.2">
      <c r="B7" s="93"/>
      <c r="C7" s="94"/>
      <c r="D7" s="1" t="s">
        <v>205</v>
      </c>
      <c r="E7" s="36"/>
      <c r="F7" s="93"/>
      <c r="G7" s="134"/>
      <c r="H7" s="122"/>
      <c r="I7" s="77"/>
      <c r="J7" s="77"/>
      <c r="K7" s="77"/>
      <c r="L7" s="77"/>
      <c r="M7" s="77"/>
      <c r="N7" s="77"/>
      <c r="O7" s="77"/>
      <c r="P7" s="77"/>
      <c r="Q7" s="77"/>
      <c r="R7" s="77"/>
      <c r="S7" s="77"/>
    </row>
    <row r="8" spans="2:19" s="3" customFormat="1" ht="14.25" customHeight="1" x14ac:dyDescent="0.2">
      <c r="B8" s="93"/>
      <c r="C8" s="94"/>
      <c r="D8" s="1" t="s">
        <v>206</v>
      </c>
      <c r="E8" s="35" t="s">
        <v>207</v>
      </c>
      <c r="F8" s="93"/>
      <c r="G8" s="134"/>
      <c r="H8" s="122"/>
      <c r="I8" s="77"/>
      <c r="J8" s="77"/>
      <c r="K8" s="77"/>
      <c r="L8" s="77"/>
      <c r="M8" s="77"/>
      <c r="N8" s="77"/>
      <c r="O8" s="77"/>
      <c r="P8" s="77"/>
      <c r="Q8" s="77"/>
      <c r="R8" s="77"/>
      <c r="S8" s="77"/>
    </row>
    <row r="9" spans="2:19" s="3" customFormat="1" ht="14.25" customHeight="1" x14ac:dyDescent="0.2">
      <c r="B9" s="95"/>
      <c r="C9" s="96"/>
      <c r="D9" s="1" t="s">
        <v>208</v>
      </c>
      <c r="E9" s="35"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4</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59">
        <v>57</v>
      </c>
      <c r="C14" s="59">
        <v>576130</v>
      </c>
      <c r="D14" s="60" t="s">
        <v>454</v>
      </c>
      <c r="E14" s="60" t="s">
        <v>455</v>
      </c>
      <c r="F14" s="59" t="s">
        <v>242</v>
      </c>
      <c r="G14" s="61" t="s">
        <v>826</v>
      </c>
      <c r="H14" s="60" t="s">
        <v>227</v>
      </c>
      <c r="I14" s="59">
        <v>1</v>
      </c>
      <c r="J14" s="59" t="s">
        <v>245</v>
      </c>
      <c r="K14" s="59">
        <v>2023</v>
      </c>
      <c r="L14" s="59">
        <v>1</v>
      </c>
      <c r="M14" s="60" t="s">
        <v>229</v>
      </c>
      <c r="N14" s="59" t="s">
        <v>12</v>
      </c>
      <c r="O14" s="58">
        <v>0</v>
      </c>
      <c r="P14" s="58">
        <v>0</v>
      </c>
      <c r="Q14" s="58">
        <v>0</v>
      </c>
      <c r="R14" s="58">
        <v>0</v>
      </c>
      <c r="S14" s="20">
        <f t="shared" ref="S14:S21" si="1">SUM(O14:R14)</f>
        <v>0</v>
      </c>
    </row>
    <row r="15" spans="2:19" s="3" customFormat="1" ht="30" customHeight="1" x14ac:dyDescent="0.2">
      <c r="B15" s="59">
        <v>57</v>
      </c>
      <c r="C15" s="59">
        <v>576130</v>
      </c>
      <c r="D15" s="60" t="s">
        <v>454</v>
      </c>
      <c r="E15" s="60" t="s">
        <v>455</v>
      </c>
      <c r="F15" s="59" t="s">
        <v>242</v>
      </c>
      <c r="G15" s="61" t="s">
        <v>826</v>
      </c>
      <c r="H15" s="60" t="s">
        <v>265</v>
      </c>
      <c r="I15" s="59">
        <v>1</v>
      </c>
      <c r="J15" s="59" t="s">
        <v>245</v>
      </c>
      <c r="K15" s="59">
        <v>2023</v>
      </c>
      <c r="L15" s="59">
        <v>1</v>
      </c>
      <c r="M15" s="60" t="s">
        <v>267</v>
      </c>
      <c r="N15" s="59" t="s">
        <v>12</v>
      </c>
      <c r="O15" s="58">
        <v>0</v>
      </c>
      <c r="P15" s="58">
        <v>0</v>
      </c>
      <c r="Q15" s="58">
        <v>0</v>
      </c>
      <c r="R15" s="58">
        <v>0</v>
      </c>
      <c r="S15" s="20">
        <f t="shared" si="1"/>
        <v>0</v>
      </c>
    </row>
    <row r="16" spans="2:19" s="3" customFormat="1" ht="30" customHeight="1" x14ac:dyDescent="0.2">
      <c r="B16" s="12">
        <v>61</v>
      </c>
      <c r="C16" s="12">
        <v>610000</v>
      </c>
      <c r="D16" s="14" t="s">
        <v>270</v>
      </c>
      <c r="E16" s="14" t="s">
        <v>271</v>
      </c>
      <c r="F16" s="12" t="s">
        <v>272</v>
      </c>
      <c r="G16" s="15" t="s">
        <v>252</v>
      </c>
      <c r="H16" s="14" t="s">
        <v>233</v>
      </c>
      <c r="I16" s="38">
        <v>528</v>
      </c>
      <c r="J16" s="12" t="s">
        <v>490</v>
      </c>
      <c r="K16" s="12">
        <v>2025</v>
      </c>
      <c r="L16" s="12">
        <v>4.5</v>
      </c>
      <c r="M16" s="14" t="s">
        <v>274</v>
      </c>
      <c r="N16" s="12" t="s">
        <v>12</v>
      </c>
      <c r="O16" s="58">
        <v>0</v>
      </c>
      <c r="P16" s="58">
        <v>0</v>
      </c>
      <c r="Q16" s="58">
        <v>0</v>
      </c>
      <c r="R16" s="58">
        <v>0</v>
      </c>
      <c r="S16" s="20">
        <f t="shared" si="1"/>
        <v>0</v>
      </c>
    </row>
    <row r="17" spans="2:19" s="3" customFormat="1" ht="30" customHeight="1" x14ac:dyDescent="0.2">
      <c r="B17" s="12">
        <v>64</v>
      </c>
      <c r="C17" s="12">
        <v>643100</v>
      </c>
      <c r="D17" s="14" t="s">
        <v>279</v>
      </c>
      <c r="E17" s="14" t="s">
        <v>456</v>
      </c>
      <c r="F17" s="12" t="s">
        <v>272</v>
      </c>
      <c r="G17" s="15" t="s">
        <v>252</v>
      </c>
      <c r="H17" s="14" t="s">
        <v>227</v>
      </c>
      <c r="I17" s="12">
        <v>29</v>
      </c>
      <c r="J17" s="12" t="s">
        <v>245</v>
      </c>
      <c r="K17" s="12">
        <v>2023</v>
      </c>
      <c r="L17" s="12">
        <v>1</v>
      </c>
      <c r="M17" s="14" t="s">
        <v>229</v>
      </c>
      <c r="N17" s="12" t="s">
        <v>12</v>
      </c>
      <c r="O17" s="58">
        <v>0</v>
      </c>
      <c r="P17" s="58">
        <v>0</v>
      </c>
      <c r="Q17" s="58">
        <v>0</v>
      </c>
      <c r="R17" s="58">
        <v>0</v>
      </c>
      <c r="S17" s="20">
        <f t="shared" ref="S17" si="2">SUM(O17:R17)</f>
        <v>0</v>
      </c>
    </row>
    <row r="18" spans="2:19" s="3" customFormat="1" ht="30" customHeight="1" x14ac:dyDescent="0.2">
      <c r="B18" s="12">
        <v>65</v>
      </c>
      <c r="C18" s="12">
        <v>651220</v>
      </c>
      <c r="D18" s="14" t="s">
        <v>288</v>
      </c>
      <c r="E18" s="14" t="s">
        <v>289</v>
      </c>
      <c r="F18" s="12" t="s">
        <v>225</v>
      </c>
      <c r="G18" s="15" t="s">
        <v>252</v>
      </c>
      <c r="H18" s="14" t="s">
        <v>253</v>
      </c>
      <c r="I18" s="38">
        <v>528</v>
      </c>
      <c r="J18" s="12" t="s">
        <v>490</v>
      </c>
      <c r="K18" s="12">
        <v>2023</v>
      </c>
      <c r="L18" s="12">
        <v>2</v>
      </c>
      <c r="M18" s="14" t="s">
        <v>290</v>
      </c>
      <c r="N18" s="12" t="s">
        <v>12</v>
      </c>
      <c r="O18" s="58">
        <v>0</v>
      </c>
      <c r="P18" s="58">
        <v>0</v>
      </c>
      <c r="Q18" s="58">
        <v>0</v>
      </c>
      <c r="R18" s="58">
        <v>0</v>
      </c>
      <c r="S18" s="20">
        <f t="shared" si="1"/>
        <v>0</v>
      </c>
    </row>
    <row r="19" spans="2:19" s="3" customFormat="1" ht="30" customHeight="1" x14ac:dyDescent="0.2">
      <c r="B19" s="12">
        <v>65</v>
      </c>
      <c r="C19" s="12">
        <v>651302</v>
      </c>
      <c r="D19" s="14" t="s">
        <v>296</v>
      </c>
      <c r="E19" s="14" t="s">
        <v>297</v>
      </c>
      <c r="F19" s="12" t="s">
        <v>242</v>
      </c>
      <c r="G19" s="15" t="s">
        <v>410</v>
      </c>
      <c r="H19" s="14" t="s">
        <v>253</v>
      </c>
      <c r="I19" s="38">
        <v>1</v>
      </c>
      <c r="J19" s="12" t="s">
        <v>245</v>
      </c>
      <c r="K19" s="12">
        <v>2023</v>
      </c>
      <c r="L19" s="12">
        <v>1</v>
      </c>
      <c r="M19" s="14" t="s">
        <v>492</v>
      </c>
      <c r="N19" s="12" t="s">
        <v>12</v>
      </c>
      <c r="O19" s="58">
        <v>0</v>
      </c>
      <c r="P19" s="58">
        <v>0</v>
      </c>
      <c r="Q19" s="58">
        <v>0</v>
      </c>
      <c r="R19" s="58">
        <v>0</v>
      </c>
      <c r="S19" s="20">
        <f t="shared" si="1"/>
        <v>0</v>
      </c>
    </row>
    <row r="20" spans="2:19" s="3" customFormat="1" ht="39.6" customHeight="1" x14ac:dyDescent="0.2">
      <c r="B20" s="12">
        <v>65</v>
      </c>
      <c r="C20" s="12">
        <v>652140</v>
      </c>
      <c r="D20" s="14" t="s">
        <v>551</v>
      </c>
      <c r="E20" s="14" t="s">
        <v>300</v>
      </c>
      <c r="F20" s="12" t="s">
        <v>272</v>
      </c>
      <c r="G20" s="15" t="s">
        <v>252</v>
      </c>
      <c r="H20" s="14" t="s">
        <v>227</v>
      </c>
      <c r="I20" s="64">
        <v>9</v>
      </c>
      <c r="J20" s="12" t="s">
        <v>234</v>
      </c>
      <c r="K20" s="12">
        <v>2023</v>
      </c>
      <c r="L20" s="12">
        <v>1</v>
      </c>
      <c r="M20" s="14" t="s">
        <v>229</v>
      </c>
      <c r="N20" s="12" t="s">
        <v>12</v>
      </c>
      <c r="O20" s="58">
        <v>0</v>
      </c>
      <c r="P20" s="58">
        <v>0</v>
      </c>
      <c r="Q20" s="58">
        <v>0</v>
      </c>
      <c r="R20" s="58">
        <v>0</v>
      </c>
      <c r="S20" s="20">
        <f t="shared" si="1"/>
        <v>0</v>
      </c>
    </row>
    <row r="21" spans="2:19" s="3" customFormat="1" ht="30" customHeight="1" x14ac:dyDescent="0.2">
      <c r="B21" s="12">
        <v>65</v>
      </c>
      <c r="C21" s="12">
        <v>652210</v>
      </c>
      <c r="D21" s="14" t="s">
        <v>552</v>
      </c>
      <c r="E21" s="14" t="s">
        <v>553</v>
      </c>
      <c r="F21" s="12" t="s">
        <v>272</v>
      </c>
      <c r="G21" s="15" t="s">
        <v>252</v>
      </c>
      <c r="H21" s="14" t="s">
        <v>227</v>
      </c>
      <c r="I21" s="38">
        <v>6</v>
      </c>
      <c r="J21" s="12" t="s">
        <v>245</v>
      </c>
      <c r="K21" s="12">
        <v>2023</v>
      </c>
      <c r="L21" s="12">
        <v>1</v>
      </c>
      <c r="M21" s="14" t="s">
        <v>305</v>
      </c>
      <c r="N21" s="12" t="s">
        <v>12</v>
      </c>
      <c r="O21" s="58">
        <v>0</v>
      </c>
      <c r="P21" s="58">
        <v>0</v>
      </c>
      <c r="Q21" s="58">
        <v>0</v>
      </c>
      <c r="R21" s="58">
        <v>0</v>
      </c>
      <c r="S21" s="20">
        <f t="shared" si="1"/>
        <v>0</v>
      </c>
    </row>
    <row r="22" spans="2:19" s="3" customFormat="1" ht="30" customHeight="1" x14ac:dyDescent="0.2">
      <c r="B22" s="7"/>
      <c r="C22" s="7"/>
      <c r="D22" s="7"/>
      <c r="E22" s="7"/>
      <c r="F22" s="7"/>
      <c r="G22" s="7"/>
      <c r="H22" s="7"/>
      <c r="I22" s="7"/>
      <c r="J22" s="7"/>
      <c r="K22" s="7"/>
      <c r="L22" s="7"/>
      <c r="M22" s="7"/>
      <c r="N22" s="11" t="s">
        <v>315</v>
      </c>
      <c r="O22" s="20">
        <f>SUM(O13:O21)</f>
        <v>0</v>
      </c>
      <c r="P22" s="20">
        <f>SUM(P13:P21)</f>
        <v>0</v>
      </c>
      <c r="Q22" s="20">
        <f>SUM(Q13:Q21)</f>
        <v>0</v>
      </c>
      <c r="R22" s="20">
        <f>SUM(R13:R21)</f>
        <v>0</v>
      </c>
      <c r="S22" s="20">
        <f>SUM(S13:S21)</f>
        <v>0</v>
      </c>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c r="N24" s="21" t="s">
        <v>821</v>
      </c>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F98" s="8"/>
      <c r="I98" s="7"/>
      <c r="J98" s="7"/>
      <c r="K98" s="7"/>
      <c r="L98" s="7"/>
    </row>
    <row r="99" spans="2:13" s="3" customFormat="1" ht="12.75" x14ac:dyDescent="0.2">
      <c r="B99" s="7"/>
      <c r="C99" s="7"/>
      <c r="F99" s="8"/>
      <c r="I99" s="7"/>
      <c r="J99" s="7"/>
      <c r="K99" s="7"/>
      <c r="L99" s="7"/>
    </row>
    <row r="100" spans="2:13" s="3" customFormat="1" ht="12.75" x14ac:dyDescent="0.2">
      <c r="B100" s="7"/>
      <c r="C100" s="7"/>
      <c r="F100" s="8"/>
      <c r="I100" s="7"/>
      <c r="J100" s="7"/>
      <c r="K100" s="7"/>
      <c r="L100" s="7"/>
    </row>
    <row r="101" spans="2:13" s="3" customFormat="1" ht="12.75" x14ac:dyDescent="0.2">
      <c r="B101" s="7"/>
      <c r="C101" s="7"/>
      <c r="F101" s="8"/>
      <c r="I101" s="7"/>
      <c r="J101" s="7"/>
      <c r="K101" s="7"/>
      <c r="L101" s="7"/>
    </row>
    <row r="102" spans="2:13" s="3" customFormat="1" ht="12.75" x14ac:dyDescent="0.2">
      <c r="B102" s="7"/>
      <c r="C102" s="7"/>
      <c r="F102" s="8"/>
      <c r="I102" s="7"/>
      <c r="J102" s="7"/>
      <c r="K102" s="7"/>
      <c r="L102" s="7"/>
    </row>
    <row r="103" spans="2:13" s="3" customFormat="1" ht="12.75" x14ac:dyDescent="0.2">
      <c r="B103" s="7"/>
      <c r="C103" s="7"/>
      <c r="F103" s="8"/>
      <c r="I103" s="7"/>
      <c r="J103" s="7"/>
      <c r="K103" s="7"/>
      <c r="L103" s="7"/>
    </row>
    <row r="104" spans="2:13" s="3" customFormat="1" ht="12.75" x14ac:dyDescent="0.2">
      <c r="B104" s="7"/>
      <c r="C104" s="7"/>
      <c r="F104" s="8"/>
      <c r="I104" s="7"/>
      <c r="J104" s="7"/>
      <c r="K104" s="7"/>
      <c r="L104" s="7"/>
    </row>
    <row r="105" spans="2:13" s="3" customFormat="1" ht="12.75" x14ac:dyDescent="0.2">
      <c r="B105" s="7"/>
      <c r="C105" s="7"/>
      <c r="F105" s="8"/>
      <c r="I105" s="7"/>
      <c r="J105" s="7"/>
      <c r="K105" s="7"/>
      <c r="L105" s="7"/>
    </row>
    <row r="106" spans="2:13" s="3" customFormat="1" ht="12.75" x14ac:dyDescent="0.2">
      <c r="B106" s="7"/>
      <c r="C106" s="7"/>
      <c r="F106" s="8"/>
      <c r="I106" s="7"/>
      <c r="J106" s="7"/>
      <c r="K106" s="7"/>
      <c r="L106" s="7"/>
    </row>
    <row r="107" spans="2:13" s="3" customFormat="1" ht="12.75" x14ac:dyDescent="0.2">
      <c r="B107" s="7"/>
      <c r="C107" s="7"/>
      <c r="F107" s="8"/>
      <c r="I107" s="7"/>
      <c r="J107" s="7"/>
      <c r="K107" s="7"/>
      <c r="L107" s="7"/>
    </row>
    <row r="108" spans="2:13" s="3" customFormat="1" ht="12.75" x14ac:dyDescent="0.2">
      <c r="B108" s="7"/>
      <c r="C108" s="7"/>
      <c r="F108" s="8"/>
      <c r="I108" s="7"/>
      <c r="J108" s="7"/>
      <c r="K108" s="7"/>
      <c r="L108" s="7"/>
    </row>
    <row r="109" spans="2:13" s="3" customFormat="1" ht="12.75" x14ac:dyDescent="0.2">
      <c r="B109" s="7"/>
      <c r="C109" s="7"/>
      <c r="F109" s="8"/>
      <c r="I109" s="7"/>
      <c r="J109" s="7"/>
      <c r="K109" s="7"/>
      <c r="L109" s="7"/>
    </row>
    <row r="110" spans="2:13" s="3" customFormat="1" ht="12.75" x14ac:dyDescent="0.2">
      <c r="B110" s="7"/>
      <c r="C110" s="7"/>
      <c r="F110" s="8"/>
      <c r="I110" s="7"/>
      <c r="J110" s="7"/>
      <c r="K110" s="7"/>
      <c r="L110" s="7"/>
    </row>
    <row r="111" spans="2:13" s="3" customFormat="1" ht="12.75" x14ac:dyDescent="0.2">
      <c r="B111" s="7"/>
      <c r="C111" s="7"/>
      <c r="F111" s="8"/>
      <c r="I111" s="7"/>
      <c r="J111" s="7"/>
      <c r="K111" s="7"/>
      <c r="L111" s="7"/>
    </row>
    <row r="112" spans="2:13"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sheetData>
  <mergeCells count="3">
    <mergeCell ref="B2:C9"/>
    <mergeCell ref="F2:G9"/>
    <mergeCell ref="H2:S9"/>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F6E34-0F5F-4D91-BEA4-06D4521889A5}">
  <dimension ref="B2:S266"/>
  <sheetViews>
    <sheetView zoomScale="80" zoomScaleNormal="80" workbookViewId="0">
      <pane ySplit="12" topLeftCell="A13" activePane="bottomLeft" state="frozen"/>
      <selection pane="bottomLeft" activeCell="I16" sqref="I16"/>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554</v>
      </c>
      <c r="F2" s="91"/>
      <c r="G2" s="133"/>
      <c r="H2" s="121" t="s">
        <v>555</v>
      </c>
      <c r="I2" s="75"/>
      <c r="J2" s="75"/>
      <c r="K2" s="75"/>
      <c r="L2" s="75"/>
      <c r="M2" s="75"/>
      <c r="N2" s="75"/>
      <c r="O2" s="75"/>
      <c r="P2" s="75"/>
      <c r="Q2" s="75"/>
      <c r="R2" s="75"/>
      <c r="S2" s="75"/>
    </row>
    <row r="3" spans="2:19" s="3" customFormat="1" ht="14.25" customHeight="1" x14ac:dyDescent="0.2">
      <c r="B3" s="93"/>
      <c r="C3" s="94"/>
      <c r="D3" s="1" t="s">
        <v>199</v>
      </c>
      <c r="E3" s="4">
        <v>69</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1986</v>
      </c>
      <c r="F5" s="93"/>
      <c r="G5" s="134"/>
      <c r="H5" s="122"/>
      <c r="I5" s="77"/>
      <c r="J5" s="77"/>
      <c r="K5" s="77"/>
      <c r="L5" s="77"/>
      <c r="M5" s="77"/>
      <c r="N5" s="77"/>
      <c r="O5" s="77"/>
      <c r="P5" s="77"/>
      <c r="Q5" s="77"/>
      <c r="R5" s="77"/>
      <c r="S5" s="77"/>
    </row>
    <row r="6" spans="2:19" s="3" customFormat="1" ht="14.25" customHeight="1" x14ac:dyDescent="0.2">
      <c r="B6" s="93"/>
      <c r="C6" s="94"/>
      <c r="D6" s="1" t="s">
        <v>204</v>
      </c>
      <c r="E6" s="6">
        <v>476</v>
      </c>
      <c r="F6" s="93"/>
      <c r="G6" s="134"/>
      <c r="H6" s="122"/>
      <c r="I6" s="77"/>
      <c r="J6" s="77"/>
      <c r="K6" s="77"/>
      <c r="L6" s="77"/>
      <c r="M6" s="77"/>
      <c r="N6" s="77"/>
      <c r="O6" s="77"/>
      <c r="P6" s="77"/>
      <c r="Q6" s="77"/>
      <c r="R6" s="77"/>
      <c r="S6" s="77"/>
    </row>
    <row r="7" spans="2:19" s="3" customFormat="1" ht="14.25" customHeight="1" x14ac:dyDescent="0.2">
      <c r="B7" s="93"/>
      <c r="C7" s="94"/>
      <c r="D7" s="1" t="s">
        <v>205</v>
      </c>
      <c r="E7" s="5">
        <v>15</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v>51</v>
      </c>
      <c r="C13" s="12">
        <v>511012</v>
      </c>
      <c r="D13" s="14" t="s">
        <v>240</v>
      </c>
      <c r="E13" s="14" t="s">
        <v>505</v>
      </c>
      <c r="F13" s="12" t="s">
        <v>242</v>
      </c>
      <c r="G13" s="15" t="s">
        <v>556</v>
      </c>
      <c r="H13" s="14" t="s">
        <v>233</v>
      </c>
      <c r="I13" s="12">
        <v>1</v>
      </c>
      <c r="J13" s="12" t="s">
        <v>234</v>
      </c>
      <c r="K13" s="12">
        <v>2026</v>
      </c>
      <c r="L13" s="12">
        <v>4</v>
      </c>
      <c r="M13" s="14" t="s">
        <v>246</v>
      </c>
      <c r="N13" s="12" t="s">
        <v>12</v>
      </c>
      <c r="O13" s="58">
        <v>0</v>
      </c>
      <c r="P13" s="58">
        <v>0</v>
      </c>
      <c r="Q13" s="58">
        <v>0</v>
      </c>
      <c r="R13" s="58">
        <v>0</v>
      </c>
      <c r="S13" s="20">
        <f t="shared" ref="S13:S24" si="0">SUM(O13:R13)</f>
        <v>0</v>
      </c>
    </row>
    <row r="14" spans="2:19" s="3" customFormat="1" ht="30" customHeight="1" x14ac:dyDescent="0.2">
      <c r="B14" s="12">
        <v>51</v>
      </c>
      <c r="C14" s="12">
        <v>511012</v>
      </c>
      <c r="D14" s="14" t="s">
        <v>240</v>
      </c>
      <c r="E14" s="14" t="s">
        <v>505</v>
      </c>
      <c r="F14" s="12" t="s">
        <v>242</v>
      </c>
      <c r="G14" s="15" t="s">
        <v>556</v>
      </c>
      <c r="H14" s="14" t="s">
        <v>233</v>
      </c>
      <c r="I14" s="12">
        <v>1</v>
      </c>
      <c r="J14" s="12" t="s">
        <v>234</v>
      </c>
      <c r="K14" s="12">
        <v>2026</v>
      </c>
      <c r="L14" s="12">
        <v>4</v>
      </c>
      <c r="M14" s="14" t="s">
        <v>247</v>
      </c>
      <c r="N14" s="12" t="s">
        <v>12</v>
      </c>
      <c r="O14" s="58">
        <v>0</v>
      </c>
      <c r="P14" s="58">
        <v>0</v>
      </c>
      <c r="Q14" s="58">
        <v>0</v>
      </c>
      <c r="R14" s="58">
        <v>0</v>
      </c>
      <c r="S14" s="20">
        <f t="shared" ref="S14:S20" si="1">SUM(O14:R14)</f>
        <v>0</v>
      </c>
    </row>
    <row r="15" spans="2:19" s="3" customFormat="1" ht="30" customHeight="1" x14ac:dyDescent="0.2">
      <c r="B15" s="12">
        <v>51</v>
      </c>
      <c r="C15" s="12">
        <v>511012</v>
      </c>
      <c r="D15" s="14" t="s">
        <v>240</v>
      </c>
      <c r="E15" s="14" t="s">
        <v>505</v>
      </c>
      <c r="F15" s="12" t="s">
        <v>242</v>
      </c>
      <c r="G15" s="15" t="s">
        <v>556</v>
      </c>
      <c r="H15" s="14" t="s">
        <v>227</v>
      </c>
      <c r="I15" s="12">
        <v>2</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249</v>
      </c>
      <c r="C16" s="12" t="s">
        <v>250</v>
      </c>
      <c r="D16" s="14" t="s">
        <v>251</v>
      </c>
      <c r="E16" s="60" t="s">
        <v>835</v>
      </c>
      <c r="F16" s="12" t="s">
        <v>242</v>
      </c>
      <c r="G16" s="15" t="s">
        <v>252</v>
      </c>
      <c r="H16" s="14" t="s">
        <v>253</v>
      </c>
      <c r="I16" s="59">
        <v>6</v>
      </c>
      <c r="J16" s="59" t="s">
        <v>245</v>
      </c>
      <c r="K16" s="12">
        <v>2023</v>
      </c>
      <c r="L16" s="12">
        <v>1</v>
      </c>
      <c r="M16" s="60" t="s">
        <v>836</v>
      </c>
      <c r="N16" s="12" t="s">
        <v>12</v>
      </c>
      <c r="O16" s="58">
        <v>0</v>
      </c>
      <c r="P16" s="58">
        <v>0</v>
      </c>
      <c r="Q16" s="58">
        <v>0</v>
      </c>
      <c r="R16" s="58">
        <v>0</v>
      </c>
      <c r="S16" s="20">
        <f t="shared" si="1"/>
        <v>0</v>
      </c>
    </row>
    <row r="17" spans="2:19" s="3" customFormat="1" ht="30" customHeight="1" x14ac:dyDescent="0.2">
      <c r="B17" s="12" t="s">
        <v>254</v>
      </c>
      <c r="C17" s="12">
        <v>551202</v>
      </c>
      <c r="D17" s="14" t="s">
        <v>255</v>
      </c>
      <c r="E17" s="14" t="s">
        <v>256</v>
      </c>
      <c r="F17" s="12" t="s">
        <v>242</v>
      </c>
      <c r="G17" s="15" t="s">
        <v>557</v>
      </c>
      <c r="H17" s="14" t="s">
        <v>244</v>
      </c>
      <c r="I17" s="12">
        <v>1</v>
      </c>
      <c r="J17" s="12" t="s">
        <v>245</v>
      </c>
      <c r="K17" s="12">
        <v>2023</v>
      </c>
      <c r="L17" s="12">
        <v>1</v>
      </c>
      <c r="M17" s="14" t="s">
        <v>258</v>
      </c>
      <c r="N17" s="12" t="s">
        <v>12</v>
      </c>
      <c r="O17" s="58">
        <v>0</v>
      </c>
      <c r="P17" s="58">
        <v>0</v>
      </c>
      <c r="Q17" s="58">
        <v>0</v>
      </c>
      <c r="R17" s="58">
        <v>0</v>
      </c>
      <c r="S17" s="20">
        <f t="shared" si="1"/>
        <v>0</v>
      </c>
    </row>
    <row r="18" spans="2:19" s="3" customFormat="1" ht="30" customHeight="1" x14ac:dyDescent="0.2">
      <c r="B18" s="12" t="s">
        <v>254</v>
      </c>
      <c r="C18" s="12">
        <v>551202</v>
      </c>
      <c r="D18" s="14" t="s">
        <v>255</v>
      </c>
      <c r="E18" s="14" t="s">
        <v>256</v>
      </c>
      <c r="F18" s="12" t="s">
        <v>242</v>
      </c>
      <c r="G18" s="15" t="s">
        <v>557</v>
      </c>
      <c r="H18" s="14" t="s">
        <v>227</v>
      </c>
      <c r="I18" s="12">
        <v>1</v>
      </c>
      <c r="J18" s="12" t="s">
        <v>245</v>
      </c>
      <c r="K18" s="12">
        <v>2023</v>
      </c>
      <c r="L18" s="12">
        <v>1</v>
      </c>
      <c r="M18" s="14" t="s">
        <v>229</v>
      </c>
      <c r="N18" s="12" t="s">
        <v>12</v>
      </c>
      <c r="O18" s="58">
        <v>0</v>
      </c>
      <c r="P18" s="58">
        <v>0</v>
      </c>
      <c r="Q18" s="58">
        <v>0</v>
      </c>
      <c r="R18" s="58">
        <v>0</v>
      </c>
      <c r="S18" s="20">
        <f t="shared" si="1"/>
        <v>0</v>
      </c>
    </row>
    <row r="19" spans="2:19" s="3" customFormat="1" ht="30" customHeight="1" x14ac:dyDescent="0.2">
      <c r="B19" s="12" t="s">
        <v>268</v>
      </c>
      <c r="C19" s="12" t="s">
        <v>269</v>
      </c>
      <c r="D19" s="14" t="s">
        <v>270</v>
      </c>
      <c r="E19" s="14" t="s">
        <v>271</v>
      </c>
      <c r="F19" s="12" t="s">
        <v>272</v>
      </c>
      <c r="G19" s="15" t="s">
        <v>252</v>
      </c>
      <c r="H19" s="14" t="s">
        <v>233</v>
      </c>
      <c r="I19" s="12">
        <v>476</v>
      </c>
      <c r="J19" s="12" t="s">
        <v>273</v>
      </c>
      <c r="K19" s="12">
        <v>2025</v>
      </c>
      <c r="L19" s="12">
        <v>4.5</v>
      </c>
      <c r="M19" s="14" t="s">
        <v>274</v>
      </c>
      <c r="N19" s="12" t="s">
        <v>12</v>
      </c>
      <c r="O19" s="58">
        <v>0</v>
      </c>
      <c r="P19" s="58">
        <v>0</v>
      </c>
      <c r="Q19" s="58">
        <v>0</v>
      </c>
      <c r="R19" s="58">
        <v>0</v>
      </c>
      <c r="S19" s="20">
        <f t="shared" si="1"/>
        <v>0</v>
      </c>
    </row>
    <row r="20" spans="2:19" s="3" customFormat="1" ht="30" customHeight="1" x14ac:dyDescent="0.2">
      <c r="B20" s="12">
        <v>63</v>
      </c>
      <c r="C20" s="12">
        <v>632410</v>
      </c>
      <c r="D20" s="14" t="s">
        <v>277</v>
      </c>
      <c r="E20" s="14" t="s">
        <v>388</v>
      </c>
      <c r="F20" s="12" t="s">
        <v>272</v>
      </c>
      <c r="G20" s="15" t="s">
        <v>252</v>
      </c>
      <c r="H20" s="14" t="s">
        <v>227</v>
      </c>
      <c r="I20" s="12">
        <v>7</v>
      </c>
      <c r="J20" s="12" t="s">
        <v>245</v>
      </c>
      <c r="K20" s="12">
        <v>2023</v>
      </c>
      <c r="L20" s="12">
        <v>1</v>
      </c>
      <c r="M20" s="14" t="s">
        <v>293</v>
      </c>
      <c r="N20" s="12" t="s">
        <v>12</v>
      </c>
      <c r="O20" s="58">
        <v>0</v>
      </c>
      <c r="P20" s="58">
        <v>0</v>
      </c>
      <c r="Q20" s="58">
        <v>0</v>
      </c>
      <c r="R20" s="58">
        <v>0</v>
      </c>
      <c r="S20" s="20">
        <f t="shared" si="1"/>
        <v>0</v>
      </c>
    </row>
    <row r="21" spans="2:19" s="3" customFormat="1" ht="30" customHeight="1" x14ac:dyDescent="0.2">
      <c r="B21" s="12" t="s">
        <v>286</v>
      </c>
      <c r="C21" s="12" t="s">
        <v>287</v>
      </c>
      <c r="D21" s="14" t="s">
        <v>288</v>
      </c>
      <c r="E21" s="14" t="s">
        <v>289</v>
      </c>
      <c r="F21" s="12" t="s">
        <v>225</v>
      </c>
      <c r="G21" s="15" t="s">
        <v>252</v>
      </c>
      <c r="H21" s="14" t="s">
        <v>253</v>
      </c>
      <c r="I21" s="12">
        <v>476</v>
      </c>
      <c r="J21" s="12" t="s">
        <v>273</v>
      </c>
      <c r="K21" s="12">
        <v>2023</v>
      </c>
      <c r="L21" s="12">
        <v>2</v>
      </c>
      <c r="M21" s="14" t="s">
        <v>290</v>
      </c>
      <c r="N21" s="12" t="s">
        <v>12</v>
      </c>
      <c r="O21" s="58">
        <v>0</v>
      </c>
      <c r="P21" s="58">
        <v>0</v>
      </c>
      <c r="Q21" s="58">
        <v>0</v>
      </c>
      <c r="R21" s="58">
        <v>0</v>
      </c>
      <c r="S21" s="20">
        <f t="shared" si="0"/>
        <v>0</v>
      </c>
    </row>
    <row r="22" spans="2:19" s="3" customFormat="1" ht="30" customHeight="1" x14ac:dyDescent="0.2">
      <c r="B22" s="12">
        <v>65</v>
      </c>
      <c r="C22" s="12">
        <v>651302</v>
      </c>
      <c r="D22" s="14" t="s">
        <v>296</v>
      </c>
      <c r="E22" s="14" t="s">
        <v>297</v>
      </c>
      <c r="F22" s="12" t="s">
        <v>242</v>
      </c>
      <c r="G22" s="15" t="s">
        <v>510</v>
      </c>
      <c r="H22" s="14" t="s">
        <v>253</v>
      </c>
      <c r="I22" s="12">
        <v>2</v>
      </c>
      <c r="J22" s="12" t="s">
        <v>245</v>
      </c>
      <c r="K22" s="12">
        <v>2023</v>
      </c>
      <c r="L22" s="12">
        <v>1</v>
      </c>
      <c r="M22" s="14" t="s">
        <v>293</v>
      </c>
      <c r="N22" s="12" t="s">
        <v>12</v>
      </c>
      <c r="O22" s="58">
        <v>0</v>
      </c>
      <c r="P22" s="58">
        <v>0</v>
      </c>
      <c r="Q22" s="58">
        <v>0</v>
      </c>
      <c r="R22" s="58">
        <v>0</v>
      </c>
      <c r="S22" s="20">
        <f t="shared" ref="S22" si="2">SUM(O22:R22)</f>
        <v>0</v>
      </c>
    </row>
    <row r="23" spans="2:19" s="3" customFormat="1" ht="30" customHeight="1" x14ac:dyDescent="0.2">
      <c r="B23" s="12" t="s">
        <v>286</v>
      </c>
      <c r="C23" s="12" t="s">
        <v>298</v>
      </c>
      <c r="D23" s="14" t="s">
        <v>299</v>
      </c>
      <c r="E23" s="22" t="s">
        <v>300</v>
      </c>
      <c r="F23" s="12" t="s">
        <v>272</v>
      </c>
      <c r="G23" s="15" t="s">
        <v>252</v>
      </c>
      <c r="H23" s="14" t="s">
        <v>227</v>
      </c>
      <c r="I23" s="59">
        <v>3</v>
      </c>
      <c r="J23" s="12" t="s">
        <v>245</v>
      </c>
      <c r="K23" s="12">
        <v>2023</v>
      </c>
      <c r="L23" s="12">
        <v>1</v>
      </c>
      <c r="M23" s="14" t="s">
        <v>301</v>
      </c>
      <c r="N23" s="12" t="s">
        <v>12</v>
      </c>
      <c r="O23" s="58">
        <v>0</v>
      </c>
      <c r="P23" s="58">
        <v>0</v>
      </c>
      <c r="Q23" s="58">
        <v>0</v>
      </c>
      <c r="R23" s="58">
        <v>0</v>
      </c>
      <c r="S23" s="20">
        <f t="shared" si="0"/>
        <v>0</v>
      </c>
    </row>
    <row r="24" spans="2:19" s="3" customFormat="1" ht="30" customHeight="1" x14ac:dyDescent="0.2">
      <c r="B24" s="12" t="s">
        <v>286</v>
      </c>
      <c r="C24" s="12" t="s">
        <v>302</v>
      </c>
      <c r="D24" s="14" t="s">
        <v>303</v>
      </c>
      <c r="E24" s="14" t="s">
        <v>304</v>
      </c>
      <c r="F24" s="12" t="s">
        <v>272</v>
      </c>
      <c r="G24" s="15" t="s">
        <v>558</v>
      </c>
      <c r="H24" s="14" t="s">
        <v>227</v>
      </c>
      <c r="I24" s="12">
        <v>3</v>
      </c>
      <c r="J24" s="12" t="s">
        <v>245</v>
      </c>
      <c r="K24" s="12">
        <v>2023</v>
      </c>
      <c r="L24" s="12">
        <v>1</v>
      </c>
      <c r="M24" s="14" t="s">
        <v>305</v>
      </c>
      <c r="N24" s="12" t="s">
        <v>12</v>
      </c>
      <c r="O24" s="58">
        <v>0</v>
      </c>
      <c r="P24" s="58">
        <v>0</v>
      </c>
      <c r="Q24" s="58">
        <v>0</v>
      </c>
      <c r="R24" s="58">
        <v>0</v>
      </c>
      <c r="S24" s="20">
        <f t="shared" si="0"/>
        <v>0</v>
      </c>
    </row>
    <row r="25" spans="2:19" s="3" customFormat="1" ht="30" customHeight="1" x14ac:dyDescent="0.2">
      <c r="B25" s="7"/>
      <c r="C25" s="7"/>
      <c r="D25" s="7"/>
      <c r="E25" s="7"/>
      <c r="F25" s="7"/>
      <c r="G25" s="7"/>
      <c r="H25" s="7"/>
      <c r="I25" s="7"/>
      <c r="J25" s="7"/>
      <c r="K25" s="7"/>
      <c r="L25" s="7"/>
      <c r="M25" s="7"/>
      <c r="N25" s="11" t="s">
        <v>315</v>
      </c>
      <c r="O25" s="20">
        <f>SUM(O13:O24)</f>
        <v>0</v>
      </c>
      <c r="P25" s="20">
        <f>SUM(P13:P24)</f>
        <v>0</v>
      </c>
      <c r="Q25" s="20">
        <f>SUM(Q13:Q24)</f>
        <v>0</v>
      </c>
      <c r="R25" s="20">
        <f>SUM(R13:R24)</f>
        <v>0</v>
      </c>
      <c r="S25" s="20">
        <f>SUM(S13:S24)</f>
        <v>0</v>
      </c>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c r="N27" s="21" t="s">
        <v>821</v>
      </c>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F83" s="8"/>
      <c r="I83" s="7"/>
      <c r="J83" s="7"/>
      <c r="K83" s="7"/>
      <c r="L83" s="7"/>
    </row>
    <row r="84" spans="2:13" s="3" customFormat="1" ht="12.75" x14ac:dyDescent="0.2">
      <c r="B84" s="7"/>
      <c r="C84" s="7"/>
      <c r="F84" s="8"/>
      <c r="I84" s="7"/>
      <c r="J84" s="7"/>
      <c r="K84" s="7"/>
      <c r="L84" s="7"/>
    </row>
    <row r="85" spans="2:13" s="3" customFormat="1" ht="12.75" x14ac:dyDescent="0.2">
      <c r="B85" s="7"/>
      <c r="C85" s="7"/>
      <c r="F85" s="8"/>
      <c r="I85" s="7"/>
      <c r="J85" s="7"/>
      <c r="K85" s="7"/>
      <c r="L85" s="7"/>
    </row>
    <row r="86" spans="2:13" s="3" customFormat="1" ht="12.75" x14ac:dyDescent="0.2">
      <c r="B86" s="7"/>
      <c r="C86" s="7"/>
      <c r="F86" s="8"/>
      <c r="I86" s="7"/>
      <c r="J86" s="7"/>
      <c r="K86" s="7"/>
      <c r="L86" s="7"/>
    </row>
    <row r="87" spans="2:13" s="3" customFormat="1" ht="12.75" x14ac:dyDescent="0.2">
      <c r="B87" s="7"/>
      <c r="C87" s="7"/>
      <c r="F87" s="8"/>
      <c r="I87" s="7"/>
      <c r="J87" s="7"/>
      <c r="K87" s="7"/>
      <c r="L87" s="7"/>
    </row>
    <row r="88" spans="2:13" s="3" customFormat="1" ht="12.75" x14ac:dyDescent="0.2">
      <c r="B88" s="7"/>
      <c r="C88" s="7"/>
      <c r="F88" s="8"/>
      <c r="I88" s="7"/>
      <c r="J88" s="7"/>
      <c r="K88" s="7"/>
      <c r="L88" s="7"/>
    </row>
    <row r="89" spans="2:13" s="3" customFormat="1" ht="12.75" x14ac:dyDescent="0.2">
      <c r="B89" s="7"/>
      <c r="C89" s="7"/>
      <c r="F89" s="8"/>
      <c r="I89" s="7"/>
      <c r="J89" s="7"/>
      <c r="K89" s="7"/>
      <c r="L89" s="7"/>
    </row>
    <row r="90" spans="2:13" s="3" customFormat="1" ht="12.75" x14ac:dyDescent="0.2">
      <c r="B90" s="7"/>
      <c r="C90" s="7"/>
      <c r="F90" s="8"/>
      <c r="I90" s="7"/>
      <c r="J90" s="7"/>
      <c r="K90" s="7"/>
      <c r="L90" s="7"/>
    </row>
    <row r="91" spans="2:13" s="3" customFormat="1" ht="12.75" x14ac:dyDescent="0.2">
      <c r="B91" s="7"/>
      <c r="C91" s="7"/>
      <c r="F91" s="8"/>
      <c r="I91" s="7"/>
      <c r="J91" s="7"/>
      <c r="K91" s="7"/>
      <c r="L91" s="7"/>
    </row>
    <row r="92" spans="2:13" s="3" customFormat="1" ht="12.75" x14ac:dyDescent="0.2">
      <c r="B92" s="7"/>
      <c r="C92" s="7"/>
      <c r="F92" s="8"/>
      <c r="I92" s="7"/>
      <c r="J92" s="7"/>
      <c r="K92" s="7"/>
      <c r="L92" s="7"/>
    </row>
    <row r="93" spans="2:13" s="3" customFormat="1" ht="12.75" x14ac:dyDescent="0.2">
      <c r="B93" s="7"/>
      <c r="C93" s="7"/>
      <c r="F93" s="8"/>
      <c r="I93" s="7"/>
      <c r="J93" s="7"/>
      <c r="K93" s="7"/>
      <c r="L93" s="7"/>
    </row>
    <row r="94" spans="2:13" s="3" customFormat="1" ht="12.75" x14ac:dyDescent="0.2">
      <c r="B94" s="7"/>
      <c r="C94" s="7"/>
      <c r="F94" s="8"/>
      <c r="I94" s="7"/>
      <c r="J94" s="7"/>
      <c r="K94" s="7"/>
      <c r="L94" s="7"/>
    </row>
    <row r="95" spans="2:13" s="3" customFormat="1" ht="12.75" x14ac:dyDescent="0.2">
      <c r="B95" s="7"/>
      <c r="C95" s="7"/>
      <c r="F95" s="8"/>
      <c r="I95" s="7"/>
      <c r="J95" s="7"/>
      <c r="K95" s="7"/>
      <c r="L95" s="7"/>
    </row>
    <row r="96" spans="2:13" s="3" customFormat="1" ht="12.75" x14ac:dyDescent="0.2">
      <c r="B96" s="7"/>
      <c r="C96" s="7"/>
      <c r="F96" s="8"/>
      <c r="I96" s="7"/>
      <c r="J96" s="7"/>
      <c r="K96" s="7"/>
      <c r="L96" s="7"/>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sheetData>
  <mergeCells count="3">
    <mergeCell ref="B2:C9"/>
    <mergeCell ref="F2:G9"/>
    <mergeCell ref="H2:S9"/>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B1638-E30B-41C8-A07F-9FE758BA13B6}">
  <dimension ref="B2:S336"/>
  <sheetViews>
    <sheetView zoomScale="80" zoomScaleNormal="80" workbookViewId="0">
      <pane ySplit="12" topLeftCell="A13" activePane="bottomLeft" state="frozen"/>
      <selection pane="bottomLeft" activeCell="I17" sqref="I17"/>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09765625" style="18" customWidth="1"/>
    <col min="10" max="12" width="9.796875" style="18" customWidth="1"/>
    <col min="13" max="13" width="50.59765625" customWidth="1"/>
    <col min="14" max="14" width="11.5" customWidth="1"/>
    <col min="15" max="19" width="10.59765625" customWidth="1"/>
  </cols>
  <sheetData>
    <row r="2" spans="2:19" s="3" customFormat="1" ht="14.25" customHeight="1" x14ac:dyDescent="0.2">
      <c r="B2" s="91"/>
      <c r="C2" s="92"/>
      <c r="D2" s="1" t="s">
        <v>196</v>
      </c>
      <c r="E2" s="2" t="s">
        <v>559</v>
      </c>
      <c r="F2" s="91"/>
      <c r="G2" s="133"/>
      <c r="H2" s="121" t="s">
        <v>560</v>
      </c>
      <c r="I2" s="75"/>
      <c r="J2" s="75"/>
      <c r="K2" s="75"/>
      <c r="L2" s="75"/>
      <c r="M2" s="75"/>
      <c r="N2" s="75"/>
      <c r="O2" s="75"/>
      <c r="P2" s="75"/>
      <c r="Q2" s="75"/>
      <c r="R2" s="75"/>
      <c r="S2" s="75"/>
    </row>
    <row r="3" spans="2:19" s="3" customFormat="1" ht="14.25" customHeight="1" x14ac:dyDescent="0.2">
      <c r="B3" s="93"/>
      <c r="C3" s="94"/>
      <c r="D3" s="1" t="s">
        <v>199</v>
      </c>
      <c r="E3" s="4">
        <v>21</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1965</v>
      </c>
      <c r="F5" s="93"/>
      <c r="G5" s="134"/>
      <c r="H5" s="122"/>
      <c r="I5" s="77"/>
      <c r="J5" s="77"/>
      <c r="K5" s="77"/>
      <c r="L5" s="77"/>
      <c r="M5" s="77"/>
      <c r="N5" s="77"/>
      <c r="O5" s="77"/>
      <c r="P5" s="77"/>
      <c r="Q5" s="77"/>
      <c r="R5" s="77"/>
      <c r="S5" s="77"/>
    </row>
    <row r="6" spans="2:19" s="3" customFormat="1" ht="14.25" customHeight="1" x14ac:dyDescent="0.2">
      <c r="B6" s="93"/>
      <c r="C6" s="94"/>
      <c r="D6" s="1" t="s">
        <v>204</v>
      </c>
      <c r="E6" s="6">
        <v>871</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v>31</v>
      </c>
      <c r="C13" s="12">
        <v>315202</v>
      </c>
      <c r="D13" s="14" t="s">
        <v>561</v>
      </c>
      <c r="E13" s="14" t="s">
        <v>224</v>
      </c>
      <c r="F13" s="12" t="s">
        <v>225</v>
      </c>
      <c r="G13" s="15" t="s">
        <v>331</v>
      </c>
      <c r="H13" s="14" t="s">
        <v>227</v>
      </c>
      <c r="I13" s="12">
        <v>17</v>
      </c>
      <c r="J13" s="12" t="s">
        <v>245</v>
      </c>
      <c r="K13" s="12">
        <v>2023</v>
      </c>
      <c r="L13" s="12">
        <v>1</v>
      </c>
      <c r="M13" s="14" t="s">
        <v>229</v>
      </c>
      <c r="N13" s="12" t="s">
        <v>12</v>
      </c>
      <c r="O13" s="58">
        <v>0</v>
      </c>
      <c r="P13" s="58">
        <v>0</v>
      </c>
      <c r="Q13" s="58">
        <v>0</v>
      </c>
      <c r="R13" s="58">
        <v>0</v>
      </c>
      <c r="S13" s="20">
        <f t="shared" ref="S13:S34" si="0">SUM(O13:R13)</f>
        <v>0</v>
      </c>
    </row>
    <row r="14" spans="2:19" s="3" customFormat="1" ht="30" customHeight="1" x14ac:dyDescent="0.2">
      <c r="B14" s="12">
        <v>51</v>
      </c>
      <c r="C14" s="12">
        <v>511012</v>
      </c>
      <c r="D14" s="14" t="s">
        <v>240</v>
      </c>
      <c r="E14" s="14" t="s">
        <v>438</v>
      </c>
      <c r="F14" s="12" t="s">
        <v>242</v>
      </c>
      <c r="G14" s="15" t="s">
        <v>562</v>
      </c>
      <c r="H14" s="14" t="s">
        <v>244</v>
      </c>
      <c r="I14" s="12">
        <v>1</v>
      </c>
      <c r="J14" s="12" t="s">
        <v>245</v>
      </c>
      <c r="K14" s="12">
        <v>2026</v>
      </c>
      <c r="L14" s="12">
        <v>4</v>
      </c>
      <c r="M14" s="14" t="s">
        <v>229</v>
      </c>
      <c r="N14" s="12" t="s">
        <v>12</v>
      </c>
      <c r="O14" s="58">
        <v>0</v>
      </c>
      <c r="P14" s="58">
        <v>0</v>
      </c>
      <c r="Q14" s="58">
        <v>0</v>
      </c>
      <c r="R14" s="58">
        <v>0</v>
      </c>
      <c r="S14" s="20">
        <f t="shared" si="0"/>
        <v>0</v>
      </c>
    </row>
    <row r="15" spans="2:19" s="3" customFormat="1" ht="30" customHeight="1" x14ac:dyDescent="0.2">
      <c r="B15" s="12">
        <v>51</v>
      </c>
      <c r="C15" s="12">
        <v>511012</v>
      </c>
      <c r="D15" s="14" t="s">
        <v>240</v>
      </c>
      <c r="E15" s="14" t="s">
        <v>438</v>
      </c>
      <c r="F15" s="12" t="s">
        <v>242</v>
      </c>
      <c r="G15" s="15" t="s">
        <v>562</v>
      </c>
      <c r="H15" s="14" t="s">
        <v>244</v>
      </c>
      <c r="I15" s="12">
        <v>1</v>
      </c>
      <c r="J15" s="12" t="s">
        <v>245</v>
      </c>
      <c r="K15" s="12">
        <v>2026</v>
      </c>
      <c r="L15" s="12">
        <v>4</v>
      </c>
      <c r="M15" s="14" t="s">
        <v>229</v>
      </c>
      <c r="N15" s="12" t="s">
        <v>12</v>
      </c>
      <c r="O15" s="58">
        <v>0</v>
      </c>
      <c r="P15" s="58">
        <v>0</v>
      </c>
      <c r="Q15" s="58">
        <v>0</v>
      </c>
      <c r="R15" s="58">
        <v>0</v>
      </c>
      <c r="S15" s="20">
        <f t="shared" ref="S15:S17" si="1">SUM(O15:R15)</f>
        <v>0</v>
      </c>
    </row>
    <row r="16" spans="2:19" s="3" customFormat="1" ht="30" customHeight="1" x14ac:dyDescent="0.2">
      <c r="B16" s="12">
        <v>51</v>
      </c>
      <c r="C16" s="12">
        <v>511011</v>
      </c>
      <c r="D16" s="14" t="s">
        <v>240</v>
      </c>
      <c r="E16" s="14" t="s">
        <v>438</v>
      </c>
      <c r="F16" s="12" t="s">
        <v>242</v>
      </c>
      <c r="G16" s="15" t="s">
        <v>562</v>
      </c>
      <c r="H16" s="14" t="s">
        <v>227</v>
      </c>
      <c r="I16" s="12">
        <v>2</v>
      </c>
      <c r="J16" s="12" t="s">
        <v>245</v>
      </c>
      <c r="K16" s="12">
        <v>2023</v>
      </c>
      <c r="L16" s="12">
        <v>1</v>
      </c>
      <c r="M16" s="14" t="s">
        <v>229</v>
      </c>
      <c r="N16" s="12" t="s">
        <v>12</v>
      </c>
      <c r="O16" s="58">
        <v>0</v>
      </c>
      <c r="P16" s="58">
        <v>0</v>
      </c>
      <c r="Q16" s="58">
        <v>0</v>
      </c>
      <c r="R16" s="58">
        <v>0</v>
      </c>
      <c r="S16" s="20">
        <f t="shared" si="1"/>
        <v>0</v>
      </c>
    </row>
    <row r="17" spans="2:19" s="3" customFormat="1" ht="30" customHeight="1" x14ac:dyDescent="0.2">
      <c r="B17" s="12" t="s">
        <v>249</v>
      </c>
      <c r="C17" s="12" t="s">
        <v>250</v>
      </c>
      <c r="D17" s="14" t="s">
        <v>251</v>
      </c>
      <c r="E17" s="60" t="s">
        <v>835</v>
      </c>
      <c r="F17" s="12" t="s">
        <v>242</v>
      </c>
      <c r="G17" s="15" t="s">
        <v>252</v>
      </c>
      <c r="H17" s="14" t="s">
        <v>253</v>
      </c>
      <c r="I17" s="59">
        <v>16</v>
      </c>
      <c r="J17" s="59" t="s">
        <v>245</v>
      </c>
      <c r="K17" s="12">
        <v>2023</v>
      </c>
      <c r="L17" s="12">
        <v>1</v>
      </c>
      <c r="M17" s="60" t="s">
        <v>836</v>
      </c>
      <c r="N17" s="12" t="s">
        <v>12</v>
      </c>
      <c r="O17" s="58">
        <v>0</v>
      </c>
      <c r="P17" s="58">
        <v>0</v>
      </c>
      <c r="Q17" s="58">
        <v>0</v>
      </c>
      <c r="R17" s="58">
        <v>0</v>
      </c>
      <c r="S17" s="20">
        <f t="shared" si="1"/>
        <v>0</v>
      </c>
    </row>
    <row r="18" spans="2:19" s="3" customFormat="1" ht="30" customHeight="1" x14ac:dyDescent="0.2">
      <c r="B18" s="12">
        <v>55</v>
      </c>
      <c r="C18" s="12">
        <v>551202</v>
      </c>
      <c r="D18" s="14" t="s">
        <v>440</v>
      </c>
      <c r="E18" s="14" t="s">
        <v>256</v>
      </c>
      <c r="F18" s="12" t="s">
        <v>242</v>
      </c>
      <c r="G18" s="15" t="s">
        <v>563</v>
      </c>
      <c r="H18" s="14" t="s">
        <v>244</v>
      </c>
      <c r="I18" s="12">
        <v>1</v>
      </c>
      <c r="J18" s="12" t="s">
        <v>245</v>
      </c>
      <c r="K18" s="12">
        <v>2023</v>
      </c>
      <c r="L18" s="12">
        <v>1</v>
      </c>
      <c r="M18" s="14" t="s">
        <v>258</v>
      </c>
      <c r="N18" s="12" t="s">
        <v>12</v>
      </c>
      <c r="O18" s="58">
        <v>0</v>
      </c>
      <c r="P18" s="58">
        <v>0</v>
      </c>
      <c r="Q18" s="58">
        <v>0</v>
      </c>
      <c r="R18" s="58">
        <v>0</v>
      </c>
      <c r="S18" s="20">
        <f t="shared" si="0"/>
        <v>0</v>
      </c>
    </row>
    <row r="19" spans="2:19" s="3" customFormat="1" ht="30" customHeight="1" x14ac:dyDescent="0.2">
      <c r="B19" s="12">
        <v>55</v>
      </c>
      <c r="C19" s="12">
        <v>551202</v>
      </c>
      <c r="D19" s="14" t="s">
        <v>440</v>
      </c>
      <c r="E19" s="14" t="s">
        <v>256</v>
      </c>
      <c r="F19" s="12" t="s">
        <v>242</v>
      </c>
      <c r="G19" s="15" t="s">
        <v>563</v>
      </c>
      <c r="H19" s="14" t="s">
        <v>227</v>
      </c>
      <c r="I19" s="12">
        <v>1</v>
      </c>
      <c r="J19" s="12" t="s">
        <v>245</v>
      </c>
      <c r="K19" s="12">
        <v>2023</v>
      </c>
      <c r="L19" s="12">
        <v>1</v>
      </c>
      <c r="M19" s="14" t="s">
        <v>229</v>
      </c>
      <c r="N19" s="12" t="s">
        <v>12</v>
      </c>
      <c r="O19" s="58">
        <v>0</v>
      </c>
      <c r="P19" s="58">
        <v>0</v>
      </c>
      <c r="Q19" s="58">
        <v>0</v>
      </c>
      <c r="R19" s="58">
        <v>0</v>
      </c>
      <c r="S19" s="20">
        <f t="shared" si="0"/>
        <v>0</v>
      </c>
    </row>
    <row r="20" spans="2:19" s="3" customFormat="1" ht="30" customHeight="1" x14ac:dyDescent="0.2">
      <c r="B20" s="12">
        <v>55</v>
      </c>
      <c r="C20" s="12">
        <v>551205</v>
      </c>
      <c r="D20" s="14" t="s">
        <v>415</v>
      </c>
      <c r="E20" s="14" t="s">
        <v>256</v>
      </c>
      <c r="F20" s="12" t="s">
        <v>242</v>
      </c>
      <c r="G20" s="15" t="s">
        <v>564</v>
      </c>
      <c r="H20" s="14" t="s">
        <v>244</v>
      </c>
      <c r="I20" s="12">
        <v>1</v>
      </c>
      <c r="J20" s="12" t="s">
        <v>245</v>
      </c>
      <c r="K20" s="12">
        <v>2023</v>
      </c>
      <c r="L20" s="12">
        <v>1</v>
      </c>
      <c r="M20" s="14" t="s">
        <v>258</v>
      </c>
      <c r="N20" s="12" t="s">
        <v>12</v>
      </c>
      <c r="O20" s="58">
        <v>0</v>
      </c>
      <c r="P20" s="58">
        <v>0</v>
      </c>
      <c r="Q20" s="58">
        <v>0</v>
      </c>
      <c r="R20" s="58">
        <v>0</v>
      </c>
      <c r="S20" s="20">
        <f t="shared" ref="S20:S22" si="2">SUM(O20:R20)</f>
        <v>0</v>
      </c>
    </row>
    <row r="21" spans="2:19" s="3" customFormat="1" ht="30" customHeight="1" x14ac:dyDescent="0.2">
      <c r="B21" s="12">
        <v>55</v>
      </c>
      <c r="C21" s="12">
        <v>551205</v>
      </c>
      <c r="D21" s="14" t="s">
        <v>415</v>
      </c>
      <c r="E21" s="14" t="s">
        <v>256</v>
      </c>
      <c r="F21" s="12" t="s">
        <v>242</v>
      </c>
      <c r="G21" s="15" t="s">
        <v>564</v>
      </c>
      <c r="H21" s="14" t="s">
        <v>227</v>
      </c>
      <c r="I21" s="12">
        <v>1</v>
      </c>
      <c r="J21" s="12" t="s">
        <v>245</v>
      </c>
      <c r="K21" s="12">
        <v>2023</v>
      </c>
      <c r="L21" s="12">
        <v>1</v>
      </c>
      <c r="M21" s="14" t="s">
        <v>229</v>
      </c>
      <c r="N21" s="12" t="s">
        <v>12</v>
      </c>
      <c r="O21" s="58">
        <v>0</v>
      </c>
      <c r="P21" s="58">
        <v>0</v>
      </c>
      <c r="Q21" s="58">
        <v>0</v>
      </c>
      <c r="R21" s="58">
        <v>0</v>
      </c>
      <c r="S21" s="20">
        <f t="shared" si="2"/>
        <v>0</v>
      </c>
    </row>
    <row r="22" spans="2:19" s="3" customFormat="1" ht="30" customHeight="1" x14ac:dyDescent="0.2">
      <c r="B22" s="12">
        <v>56</v>
      </c>
      <c r="C22" s="12">
        <v>562501</v>
      </c>
      <c r="D22" s="14" t="s">
        <v>260</v>
      </c>
      <c r="E22" s="14" t="s">
        <v>261</v>
      </c>
      <c r="F22" s="12" t="s">
        <v>242</v>
      </c>
      <c r="G22" s="15" t="s">
        <v>252</v>
      </c>
      <c r="H22" s="14" t="s">
        <v>227</v>
      </c>
      <c r="I22" s="12">
        <v>1</v>
      </c>
      <c r="J22" s="12" t="s">
        <v>245</v>
      </c>
      <c r="K22" s="12">
        <v>2023</v>
      </c>
      <c r="L22" s="12">
        <v>1</v>
      </c>
      <c r="M22" s="14" t="s">
        <v>229</v>
      </c>
      <c r="N22" s="12" t="s">
        <v>12</v>
      </c>
      <c r="O22" s="58">
        <v>0</v>
      </c>
      <c r="P22" s="58">
        <v>0</v>
      </c>
      <c r="Q22" s="58">
        <v>0</v>
      </c>
      <c r="R22" s="58">
        <v>0</v>
      </c>
      <c r="S22" s="20">
        <f t="shared" si="2"/>
        <v>0</v>
      </c>
    </row>
    <row r="23" spans="2:19" s="3" customFormat="1" ht="30" customHeight="1" x14ac:dyDescent="0.2">
      <c r="B23" s="12">
        <v>57</v>
      </c>
      <c r="C23" s="12">
        <v>575101</v>
      </c>
      <c r="D23" s="14" t="s">
        <v>422</v>
      </c>
      <c r="E23" s="14" t="s">
        <v>565</v>
      </c>
      <c r="F23" s="12" t="s">
        <v>242</v>
      </c>
      <c r="G23" s="15" t="s">
        <v>826</v>
      </c>
      <c r="H23" s="14" t="s">
        <v>227</v>
      </c>
      <c r="I23" s="12">
        <v>1</v>
      </c>
      <c r="J23" s="59" t="s">
        <v>245</v>
      </c>
      <c r="K23" s="12">
        <v>2023</v>
      </c>
      <c r="L23" s="12">
        <v>1</v>
      </c>
      <c r="M23" s="14" t="s">
        <v>229</v>
      </c>
      <c r="N23" s="12" t="s">
        <v>12</v>
      </c>
      <c r="O23" s="58">
        <v>0</v>
      </c>
      <c r="P23" s="58">
        <v>0</v>
      </c>
      <c r="Q23" s="58">
        <v>0</v>
      </c>
      <c r="R23" s="58">
        <v>0</v>
      </c>
      <c r="S23" s="20">
        <f t="shared" si="0"/>
        <v>0</v>
      </c>
    </row>
    <row r="24" spans="2:19" s="3" customFormat="1" ht="30" customHeight="1" x14ac:dyDescent="0.2">
      <c r="B24" s="12">
        <v>57</v>
      </c>
      <c r="C24" s="12">
        <v>575101</v>
      </c>
      <c r="D24" s="14" t="s">
        <v>422</v>
      </c>
      <c r="E24" s="14" t="s">
        <v>565</v>
      </c>
      <c r="F24" s="12" t="s">
        <v>242</v>
      </c>
      <c r="G24" s="15" t="s">
        <v>826</v>
      </c>
      <c r="H24" s="14" t="s">
        <v>227</v>
      </c>
      <c r="I24" s="59">
        <v>1</v>
      </c>
      <c r="J24" s="12" t="s">
        <v>245</v>
      </c>
      <c r="K24" s="12">
        <v>2023</v>
      </c>
      <c r="L24" s="12">
        <v>1</v>
      </c>
      <c r="M24" s="14" t="s">
        <v>267</v>
      </c>
      <c r="N24" s="12" t="s">
        <v>12</v>
      </c>
      <c r="O24" s="58">
        <v>0</v>
      </c>
      <c r="P24" s="58">
        <v>0</v>
      </c>
      <c r="Q24" s="58">
        <v>0</v>
      </c>
      <c r="R24" s="58">
        <v>0</v>
      </c>
      <c r="S24" s="20">
        <f t="shared" si="0"/>
        <v>0</v>
      </c>
    </row>
    <row r="25" spans="2:19" s="3" customFormat="1" ht="30" customHeight="1" x14ac:dyDescent="0.2">
      <c r="B25" s="12">
        <v>61</v>
      </c>
      <c r="C25" s="12">
        <v>610000</v>
      </c>
      <c r="D25" s="14" t="s">
        <v>270</v>
      </c>
      <c r="E25" s="14" t="s">
        <v>271</v>
      </c>
      <c r="F25" s="12" t="s">
        <v>272</v>
      </c>
      <c r="G25" s="15" t="s">
        <v>252</v>
      </c>
      <c r="H25" s="14" t="s">
        <v>233</v>
      </c>
      <c r="I25" s="38">
        <v>871</v>
      </c>
      <c r="J25" s="12" t="s">
        <v>490</v>
      </c>
      <c r="K25" s="12">
        <v>2023</v>
      </c>
      <c r="L25" s="12">
        <v>4.5</v>
      </c>
      <c r="M25" s="14" t="s">
        <v>274</v>
      </c>
      <c r="N25" s="12" t="s">
        <v>12</v>
      </c>
      <c r="O25" s="58">
        <v>0</v>
      </c>
      <c r="P25" s="58">
        <v>0</v>
      </c>
      <c r="Q25" s="58">
        <v>0</v>
      </c>
      <c r="R25" s="58">
        <v>0</v>
      </c>
      <c r="S25" s="20">
        <f t="shared" si="0"/>
        <v>0</v>
      </c>
    </row>
    <row r="26" spans="2:19" s="3" customFormat="1" ht="30" customHeight="1" x14ac:dyDescent="0.2">
      <c r="B26" s="12">
        <v>63</v>
      </c>
      <c r="C26" s="12">
        <v>632415</v>
      </c>
      <c r="D26" s="14" t="s">
        <v>277</v>
      </c>
      <c r="E26" s="14" t="s">
        <v>491</v>
      </c>
      <c r="F26" s="12" t="s">
        <v>272</v>
      </c>
      <c r="G26" s="15" t="s">
        <v>252</v>
      </c>
      <c r="H26" s="14" t="s">
        <v>227</v>
      </c>
      <c r="I26" s="12">
        <v>11</v>
      </c>
      <c r="J26" s="12" t="s">
        <v>245</v>
      </c>
      <c r="K26" s="12">
        <v>2023</v>
      </c>
      <c r="L26" s="12">
        <v>1</v>
      </c>
      <c r="M26" s="14" t="s">
        <v>229</v>
      </c>
      <c r="N26" s="12" t="s">
        <v>12</v>
      </c>
      <c r="O26" s="58">
        <v>0</v>
      </c>
      <c r="P26" s="58">
        <v>0</v>
      </c>
      <c r="Q26" s="58">
        <v>0</v>
      </c>
      <c r="R26" s="58">
        <v>0</v>
      </c>
      <c r="S26" s="20">
        <f t="shared" si="0"/>
        <v>0</v>
      </c>
    </row>
    <row r="27" spans="2:19" s="3" customFormat="1" ht="30" customHeight="1" x14ac:dyDescent="0.2">
      <c r="B27" s="12">
        <v>64</v>
      </c>
      <c r="C27" s="12">
        <v>643100</v>
      </c>
      <c r="D27" s="14" t="s">
        <v>279</v>
      </c>
      <c r="E27" s="14" t="s">
        <v>548</v>
      </c>
      <c r="F27" s="12" t="s">
        <v>272</v>
      </c>
      <c r="G27" s="15" t="s">
        <v>252</v>
      </c>
      <c r="H27" s="14" t="s">
        <v>227</v>
      </c>
      <c r="I27" s="12">
        <v>31</v>
      </c>
      <c r="J27" s="12" t="s">
        <v>245</v>
      </c>
      <c r="K27" s="12">
        <v>2023</v>
      </c>
      <c r="L27" s="12">
        <v>1</v>
      </c>
      <c r="M27" s="14" t="s">
        <v>229</v>
      </c>
      <c r="N27" s="12" t="s">
        <v>12</v>
      </c>
      <c r="O27" s="58">
        <v>0</v>
      </c>
      <c r="P27" s="58">
        <v>0</v>
      </c>
      <c r="Q27" s="58">
        <v>0</v>
      </c>
      <c r="R27" s="58">
        <v>0</v>
      </c>
      <c r="S27" s="20">
        <f t="shared" ref="S27:S28" si="3">SUM(O27:R27)</f>
        <v>0</v>
      </c>
    </row>
    <row r="28" spans="2:19" s="3" customFormat="1" ht="30" customHeight="1" x14ac:dyDescent="0.2">
      <c r="B28" s="12">
        <v>65</v>
      </c>
      <c r="C28" s="12">
        <v>651110</v>
      </c>
      <c r="D28" s="14" t="s">
        <v>281</v>
      </c>
      <c r="E28" s="14" t="s">
        <v>282</v>
      </c>
      <c r="F28" s="12" t="s">
        <v>272</v>
      </c>
      <c r="G28" s="15" t="s">
        <v>252</v>
      </c>
      <c r="H28" s="14" t="s">
        <v>227</v>
      </c>
      <c r="I28" s="38">
        <v>871</v>
      </c>
      <c r="J28" s="12" t="s">
        <v>490</v>
      </c>
      <c r="K28" s="12">
        <v>2023</v>
      </c>
      <c r="L28" s="12">
        <v>1</v>
      </c>
      <c r="M28" s="14" t="s">
        <v>290</v>
      </c>
      <c r="N28" s="12" t="s">
        <v>12</v>
      </c>
      <c r="O28" s="58">
        <v>0</v>
      </c>
      <c r="P28" s="58">
        <v>0</v>
      </c>
      <c r="Q28" s="58">
        <v>0</v>
      </c>
      <c r="R28" s="58">
        <v>0</v>
      </c>
      <c r="S28" s="20">
        <f t="shared" si="3"/>
        <v>0</v>
      </c>
    </row>
    <row r="29" spans="2:19" s="3" customFormat="1" ht="30" customHeight="1" x14ac:dyDescent="0.2">
      <c r="B29" s="12">
        <v>65</v>
      </c>
      <c r="C29" s="12">
        <v>651220</v>
      </c>
      <c r="D29" s="14" t="s">
        <v>288</v>
      </c>
      <c r="E29" s="14" t="s">
        <v>289</v>
      </c>
      <c r="F29" s="12" t="s">
        <v>225</v>
      </c>
      <c r="G29" s="15" t="s">
        <v>252</v>
      </c>
      <c r="H29" s="14" t="s">
        <v>253</v>
      </c>
      <c r="I29" s="38">
        <v>871</v>
      </c>
      <c r="J29" s="12" t="s">
        <v>490</v>
      </c>
      <c r="K29" s="12">
        <v>2023</v>
      </c>
      <c r="L29" s="12">
        <v>2</v>
      </c>
      <c r="M29" s="14" t="s">
        <v>290</v>
      </c>
      <c r="N29" s="12" t="s">
        <v>12</v>
      </c>
      <c r="O29" s="58">
        <v>0</v>
      </c>
      <c r="P29" s="58">
        <v>0</v>
      </c>
      <c r="Q29" s="58">
        <v>0</v>
      </c>
      <c r="R29" s="58">
        <v>0</v>
      </c>
      <c r="S29" s="20">
        <f t="shared" si="0"/>
        <v>0</v>
      </c>
    </row>
    <row r="30" spans="2:19" s="3" customFormat="1" ht="30" customHeight="1" x14ac:dyDescent="0.2">
      <c r="B30" s="12">
        <v>65</v>
      </c>
      <c r="C30" s="12">
        <v>651301</v>
      </c>
      <c r="D30" s="14" t="s">
        <v>291</v>
      </c>
      <c r="E30" s="14" t="s">
        <v>292</v>
      </c>
      <c r="F30" s="12" t="s">
        <v>242</v>
      </c>
      <c r="G30" s="15" t="s">
        <v>566</v>
      </c>
      <c r="H30" s="14" t="s">
        <v>253</v>
      </c>
      <c r="I30" s="12">
        <v>1</v>
      </c>
      <c r="J30" s="12" t="s">
        <v>245</v>
      </c>
      <c r="K30" s="12">
        <v>2023</v>
      </c>
      <c r="L30" s="12">
        <v>1</v>
      </c>
      <c r="M30" s="14" t="s">
        <v>293</v>
      </c>
      <c r="N30" s="12" t="s">
        <v>12</v>
      </c>
      <c r="O30" s="58">
        <v>0</v>
      </c>
      <c r="P30" s="58">
        <v>0</v>
      </c>
      <c r="Q30" s="58">
        <v>0</v>
      </c>
      <c r="R30" s="58">
        <v>0</v>
      </c>
      <c r="S30" s="20">
        <f t="shared" si="0"/>
        <v>0</v>
      </c>
    </row>
    <row r="31" spans="2:19" s="3" customFormat="1" ht="30" customHeight="1" x14ac:dyDescent="0.2">
      <c r="B31" s="12">
        <v>65</v>
      </c>
      <c r="C31" s="12">
        <v>651301</v>
      </c>
      <c r="D31" s="14" t="s">
        <v>291</v>
      </c>
      <c r="E31" s="14" t="s">
        <v>292</v>
      </c>
      <c r="F31" s="12" t="s">
        <v>242</v>
      </c>
      <c r="G31" s="15" t="s">
        <v>566</v>
      </c>
      <c r="H31" s="14" t="s">
        <v>233</v>
      </c>
      <c r="I31" s="12">
        <v>1</v>
      </c>
      <c r="J31" s="12" t="s">
        <v>245</v>
      </c>
      <c r="K31" s="12">
        <v>2025</v>
      </c>
      <c r="L31" s="12">
        <v>5</v>
      </c>
      <c r="M31" s="14" t="s">
        <v>294</v>
      </c>
      <c r="N31" s="12" t="s">
        <v>12</v>
      </c>
      <c r="O31" s="58">
        <v>0</v>
      </c>
      <c r="P31" s="58">
        <v>0</v>
      </c>
      <c r="Q31" s="58">
        <v>0</v>
      </c>
      <c r="R31" s="58">
        <v>0</v>
      </c>
      <c r="S31" s="20">
        <f t="shared" si="0"/>
        <v>0</v>
      </c>
    </row>
    <row r="32" spans="2:19" s="3" customFormat="1" ht="30" customHeight="1" x14ac:dyDescent="0.2">
      <c r="B32" s="12">
        <v>65</v>
      </c>
      <c r="C32" s="12">
        <v>651302</v>
      </c>
      <c r="D32" s="14" t="s">
        <v>296</v>
      </c>
      <c r="E32" s="14" t="s">
        <v>297</v>
      </c>
      <c r="F32" s="12" t="s">
        <v>242</v>
      </c>
      <c r="G32" s="15" t="s">
        <v>252</v>
      </c>
      <c r="H32" s="14" t="s">
        <v>253</v>
      </c>
      <c r="I32" s="12">
        <v>5</v>
      </c>
      <c r="J32" s="12" t="s">
        <v>245</v>
      </c>
      <c r="K32" s="12">
        <v>2023</v>
      </c>
      <c r="L32" s="12">
        <v>1</v>
      </c>
      <c r="M32" s="14" t="s">
        <v>293</v>
      </c>
      <c r="N32" s="12" t="s">
        <v>12</v>
      </c>
      <c r="O32" s="58">
        <v>0</v>
      </c>
      <c r="P32" s="58">
        <v>0</v>
      </c>
      <c r="Q32" s="58">
        <v>0</v>
      </c>
      <c r="R32" s="58">
        <v>0</v>
      </c>
      <c r="S32" s="20">
        <f t="shared" si="0"/>
        <v>0</v>
      </c>
    </row>
    <row r="33" spans="2:19" s="3" customFormat="1" ht="30" customHeight="1" x14ac:dyDescent="0.2">
      <c r="B33" s="12">
        <v>65</v>
      </c>
      <c r="C33" s="12">
        <v>652140</v>
      </c>
      <c r="D33" s="14" t="s">
        <v>551</v>
      </c>
      <c r="E33" s="22" t="s">
        <v>300</v>
      </c>
      <c r="F33" s="12" t="s">
        <v>272</v>
      </c>
      <c r="G33" s="15" t="s">
        <v>252</v>
      </c>
      <c r="H33" s="14" t="s">
        <v>227</v>
      </c>
      <c r="I33" s="59">
        <v>8</v>
      </c>
      <c r="J33" s="12" t="s">
        <v>245</v>
      </c>
      <c r="K33" s="12">
        <v>2023</v>
      </c>
      <c r="L33" s="12">
        <v>1</v>
      </c>
      <c r="M33" s="14" t="s">
        <v>301</v>
      </c>
      <c r="N33" s="12" t="s">
        <v>12</v>
      </c>
      <c r="O33" s="58">
        <v>0</v>
      </c>
      <c r="P33" s="58">
        <v>0</v>
      </c>
      <c r="Q33" s="58">
        <v>0</v>
      </c>
      <c r="R33" s="58">
        <v>0</v>
      </c>
      <c r="S33" s="20">
        <f t="shared" si="0"/>
        <v>0</v>
      </c>
    </row>
    <row r="34" spans="2:19" s="3" customFormat="1" ht="30" customHeight="1" x14ac:dyDescent="0.2">
      <c r="B34" s="12">
        <v>65</v>
      </c>
      <c r="C34" s="12">
        <v>652214</v>
      </c>
      <c r="D34" s="14" t="s">
        <v>552</v>
      </c>
      <c r="E34" s="14" t="s">
        <v>553</v>
      </c>
      <c r="F34" s="12" t="s">
        <v>272</v>
      </c>
      <c r="G34" s="15" t="s">
        <v>252</v>
      </c>
      <c r="H34" s="14" t="s">
        <v>227</v>
      </c>
      <c r="I34" s="12">
        <v>7</v>
      </c>
      <c r="J34" s="12" t="s">
        <v>245</v>
      </c>
      <c r="K34" s="12">
        <v>2023</v>
      </c>
      <c r="L34" s="12">
        <v>1</v>
      </c>
      <c r="M34" s="14" t="s">
        <v>305</v>
      </c>
      <c r="N34" s="12" t="s">
        <v>12</v>
      </c>
      <c r="O34" s="58">
        <v>0</v>
      </c>
      <c r="P34" s="58">
        <v>0</v>
      </c>
      <c r="Q34" s="58">
        <v>0</v>
      </c>
      <c r="R34" s="58">
        <v>0</v>
      </c>
      <c r="S34" s="20">
        <f t="shared" si="0"/>
        <v>0</v>
      </c>
    </row>
    <row r="35" spans="2:19" s="3" customFormat="1" ht="30" customHeight="1" x14ac:dyDescent="0.2">
      <c r="B35" s="7"/>
      <c r="C35" s="7"/>
      <c r="D35" s="7"/>
      <c r="E35" s="7"/>
      <c r="F35" s="7"/>
      <c r="G35" s="7"/>
      <c r="H35" s="7"/>
      <c r="I35" s="7"/>
      <c r="J35" s="7"/>
      <c r="K35" s="7"/>
      <c r="L35" s="7"/>
      <c r="M35" s="7"/>
      <c r="N35" s="11" t="s">
        <v>315</v>
      </c>
      <c r="O35" s="20">
        <f>SUM(O13:O34)</f>
        <v>0</v>
      </c>
      <c r="P35" s="20">
        <f t="shared" ref="P35:S35" si="4">SUM(P13:P34)</f>
        <v>0</v>
      </c>
      <c r="Q35" s="20">
        <f t="shared" si="4"/>
        <v>0</v>
      </c>
      <c r="R35" s="20">
        <f t="shared" si="4"/>
        <v>0</v>
      </c>
      <c r="S35" s="20">
        <f t="shared" si="4"/>
        <v>0</v>
      </c>
    </row>
    <row r="36" spans="2:19" s="3" customFormat="1" ht="12.75" x14ac:dyDescent="0.2">
      <c r="B36" s="7"/>
      <c r="C36" s="7"/>
      <c r="D36" s="8"/>
      <c r="E36" s="8"/>
      <c r="F36" s="8"/>
      <c r="G36" s="8"/>
      <c r="H36" s="8"/>
      <c r="I36" s="8"/>
      <c r="J36" s="8"/>
      <c r="K36" s="8"/>
      <c r="L36" s="8"/>
      <c r="M36" s="8"/>
    </row>
    <row r="37" spans="2:19" s="3" customFormat="1" ht="12.75" x14ac:dyDescent="0.2">
      <c r="B37" s="7"/>
      <c r="C37" s="7"/>
      <c r="D37" s="8"/>
      <c r="E37" s="8"/>
      <c r="F37" s="8"/>
      <c r="G37" s="8"/>
      <c r="H37" s="8"/>
      <c r="I37" s="8"/>
      <c r="J37" s="8"/>
      <c r="K37" s="8"/>
      <c r="L37" s="8"/>
      <c r="M37" s="8"/>
      <c r="N37" s="21" t="s">
        <v>821</v>
      </c>
    </row>
    <row r="39" spans="2:19" s="3" customFormat="1" ht="12.75" x14ac:dyDescent="0.2">
      <c r="B39" s="7"/>
      <c r="C39" s="7"/>
      <c r="D39" s="8"/>
      <c r="E39" s="8"/>
      <c r="F39" s="8"/>
      <c r="G39" s="8"/>
      <c r="H39" s="8"/>
      <c r="I39" s="8"/>
      <c r="J39" s="8"/>
      <c r="K39" s="8"/>
      <c r="L39" s="8"/>
      <c r="M39" s="8"/>
    </row>
    <row r="40" spans="2:19" s="3" customFormat="1" ht="12.75" x14ac:dyDescent="0.2">
      <c r="B40" s="7"/>
      <c r="C40" s="7"/>
      <c r="D40" s="8"/>
      <c r="E40" s="8"/>
      <c r="F40" s="8"/>
      <c r="G40" s="8"/>
      <c r="H40" s="8"/>
      <c r="I40" s="8"/>
      <c r="J40" s="8"/>
      <c r="K40" s="8"/>
      <c r="L40" s="8"/>
      <c r="M40" s="8"/>
    </row>
    <row r="41" spans="2:19" s="3" customFormat="1" ht="12.75" x14ac:dyDescent="0.2">
      <c r="B41" s="7"/>
      <c r="C41" s="7"/>
      <c r="D41" s="8"/>
      <c r="E41" s="8"/>
      <c r="F41" s="8"/>
      <c r="G41" s="8"/>
      <c r="H41" s="8"/>
      <c r="I41" s="8"/>
      <c r="J41" s="8"/>
      <c r="K41" s="8"/>
      <c r="L41" s="8"/>
      <c r="M41" s="8"/>
    </row>
    <row r="42" spans="2:19" s="3" customFormat="1" ht="12.75" x14ac:dyDescent="0.2">
      <c r="B42" s="7"/>
      <c r="C42" s="7"/>
      <c r="D42" s="8"/>
      <c r="E42" s="8"/>
      <c r="F42" s="8"/>
      <c r="G42" s="8"/>
      <c r="H42" s="8"/>
      <c r="I42" s="8"/>
      <c r="J42" s="8"/>
      <c r="K42" s="8"/>
      <c r="L42" s="8"/>
      <c r="M42" s="8"/>
    </row>
    <row r="43" spans="2:19" s="3" customFormat="1" ht="12.75" x14ac:dyDescent="0.2">
      <c r="B43" s="7"/>
      <c r="C43" s="7"/>
      <c r="D43" s="8"/>
      <c r="E43" s="8"/>
      <c r="F43" s="8"/>
      <c r="G43" s="8"/>
      <c r="H43" s="8"/>
      <c r="I43" s="8"/>
      <c r="J43" s="8"/>
      <c r="K43" s="8"/>
      <c r="L43" s="8"/>
      <c r="M43" s="8"/>
    </row>
    <row r="44" spans="2:19" s="3" customFormat="1" ht="12.75" x14ac:dyDescent="0.2">
      <c r="B44" s="7"/>
      <c r="C44" s="7"/>
      <c r="D44" s="8"/>
      <c r="E44" s="8"/>
      <c r="F44" s="8"/>
      <c r="G44" s="8"/>
      <c r="H44" s="8"/>
      <c r="I44" s="8"/>
      <c r="J44" s="8"/>
      <c r="K44" s="8"/>
      <c r="L44" s="8"/>
      <c r="M44" s="8"/>
    </row>
    <row r="45" spans="2:19" s="3" customFormat="1" ht="12.75" x14ac:dyDescent="0.2">
      <c r="B45" s="7"/>
      <c r="C45" s="7"/>
      <c r="D45" s="8"/>
      <c r="E45" s="8"/>
      <c r="F45" s="8"/>
      <c r="G45" s="8"/>
      <c r="H45" s="8"/>
      <c r="I45" s="8"/>
      <c r="J45" s="8"/>
      <c r="K45" s="8"/>
      <c r="L45" s="8"/>
      <c r="M45" s="8"/>
    </row>
    <row r="46" spans="2:19" s="3" customFormat="1" ht="12.75" x14ac:dyDescent="0.2">
      <c r="B46" s="7"/>
      <c r="C46" s="7"/>
      <c r="D46" s="8"/>
      <c r="E46" s="8"/>
      <c r="F46" s="8"/>
      <c r="G46" s="8"/>
      <c r="H46" s="8"/>
      <c r="I46" s="8"/>
      <c r="J46" s="8"/>
      <c r="K46" s="8"/>
      <c r="L46" s="8"/>
      <c r="M46" s="8"/>
    </row>
    <row r="47" spans="2:19" s="3" customFormat="1" ht="12.75" x14ac:dyDescent="0.2">
      <c r="B47" s="7"/>
      <c r="C47" s="7"/>
      <c r="D47" s="8"/>
      <c r="E47" s="8"/>
      <c r="F47" s="8"/>
      <c r="G47" s="8"/>
      <c r="H47" s="8"/>
      <c r="I47" s="8"/>
      <c r="J47" s="8"/>
      <c r="K47" s="8"/>
      <c r="L47" s="8"/>
      <c r="M47" s="8"/>
    </row>
    <row r="48" spans="2:19"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F153" s="8"/>
      <c r="I153" s="7"/>
      <c r="J153" s="7"/>
      <c r="K153" s="7"/>
      <c r="L153" s="7"/>
    </row>
    <row r="154" spans="2:13" s="3" customFormat="1" ht="12.75" x14ac:dyDescent="0.2">
      <c r="B154" s="7"/>
      <c r="C154" s="7"/>
      <c r="F154" s="8"/>
      <c r="I154" s="7"/>
      <c r="J154" s="7"/>
      <c r="K154" s="7"/>
      <c r="L154" s="7"/>
    </row>
    <row r="155" spans="2:13" s="3" customFormat="1" ht="12.75" x14ac:dyDescent="0.2">
      <c r="B155" s="7"/>
      <c r="C155" s="7"/>
      <c r="F155" s="8"/>
      <c r="I155" s="7"/>
      <c r="J155" s="7"/>
      <c r="K155" s="7"/>
      <c r="L155" s="7"/>
    </row>
    <row r="156" spans="2:13" s="3" customFormat="1" ht="12.75" x14ac:dyDescent="0.2">
      <c r="B156" s="7"/>
      <c r="C156" s="7"/>
      <c r="F156" s="8"/>
      <c r="I156" s="7"/>
      <c r="J156" s="7"/>
      <c r="K156" s="7"/>
      <c r="L156" s="7"/>
    </row>
    <row r="157" spans="2:13" s="3" customFormat="1" ht="12.75" x14ac:dyDescent="0.2">
      <c r="B157" s="7"/>
      <c r="C157" s="7"/>
      <c r="F157" s="8"/>
      <c r="I157" s="7"/>
      <c r="J157" s="7"/>
      <c r="K157" s="7"/>
      <c r="L157" s="7"/>
    </row>
    <row r="158" spans="2:13" s="3" customFormat="1" ht="12.75" x14ac:dyDescent="0.2">
      <c r="B158" s="7"/>
      <c r="C158" s="7"/>
      <c r="F158" s="8"/>
      <c r="I158" s="7"/>
      <c r="J158" s="7"/>
      <c r="K158" s="7"/>
      <c r="L158" s="7"/>
    </row>
    <row r="159" spans="2:13" s="3" customFormat="1" ht="12.75" x14ac:dyDescent="0.2">
      <c r="B159" s="7"/>
      <c r="C159" s="7"/>
      <c r="F159" s="8"/>
      <c r="I159" s="7"/>
      <c r="J159" s="7"/>
      <c r="K159" s="7"/>
      <c r="L159" s="7"/>
    </row>
    <row r="160" spans="2:13"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sheetData>
  <mergeCells count="3">
    <mergeCell ref="B2:C9"/>
    <mergeCell ref="F2:G9"/>
    <mergeCell ref="H2:S9"/>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26ECD-05AD-4CDF-9D7A-98CAE7C8E7C9}">
  <dimension ref="B2:S261"/>
  <sheetViews>
    <sheetView zoomScale="80" zoomScaleNormal="80" workbookViewId="0">
      <pane ySplit="12" topLeftCell="A13" activePane="bottomLeft" state="frozen"/>
      <selection pane="bottomLeft"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567</v>
      </c>
      <c r="F2" s="91"/>
      <c r="G2" s="133"/>
      <c r="H2" s="121" t="s">
        <v>568</v>
      </c>
      <c r="I2" s="75"/>
      <c r="J2" s="75"/>
      <c r="K2" s="75"/>
      <c r="L2" s="75"/>
      <c r="M2" s="75"/>
      <c r="N2" s="75"/>
      <c r="O2" s="75"/>
      <c r="P2" s="75"/>
      <c r="Q2" s="75"/>
      <c r="R2" s="75"/>
      <c r="S2" s="75"/>
    </row>
    <row r="3" spans="2:19" s="3" customFormat="1" ht="14.25" customHeight="1" x14ac:dyDescent="0.2">
      <c r="B3" s="93"/>
      <c r="C3" s="94"/>
      <c r="D3" s="1" t="s">
        <v>199</v>
      </c>
      <c r="E3" s="4">
        <v>43</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1988</v>
      </c>
      <c r="F5" s="93"/>
      <c r="G5" s="134"/>
      <c r="H5" s="122"/>
      <c r="I5" s="77"/>
      <c r="J5" s="77"/>
      <c r="K5" s="77"/>
      <c r="L5" s="77"/>
      <c r="M5" s="77"/>
      <c r="N5" s="77"/>
      <c r="O5" s="77"/>
      <c r="P5" s="77"/>
      <c r="Q5" s="77"/>
      <c r="R5" s="77"/>
      <c r="S5" s="77"/>
    </row>
    <row r="6" spans="2:19" s="3" customFormat="1" ht="14.25" customHeight="1" x14ac:dyDescent="0.2">
      <c r="B6" s="93"/>
      <c r="C6" s="94"/>
      <c r="D6" s="1" t="s">
        <v>204</v>
      </c>
      <c r="E6" s="6">
        <v>1249</v>
      </c>
      <c r="F6" s="93"/>
      <c r="G6" s="134"/>
      <c r="H6" s="122"/>
      <c r="I6" s="77"/>
      <c r="J6" s="77"/>
      <c r="K6" s="77"/>
      <c r="L6" s="77"/>
      <c r="M6" s="77"/>
      <c r="N6" s="77"/>
      <c r="O6" s="77"/>
      <c r="P6" s="77"/>
      <c r="Q6" s="77"/>
      <c r="R6" s="77"/>
      <c r="S6" s="77"/>
    </row>
    <row r="7" spans="2:19" s="3" customFormat="1" ht="14.25" customHeight="1" x14ac:dyDescent="0.2">
      <c r="B7" s="93"/>
      <c r="C7" s="94"/>
      <c r="D7" s="1" t="s">
        <v>205</v>
      </c>
      <c r="E7" s="5" t="s">
        <v>459</v>
      </c>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10</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v>55</v>
      </c>
      <c r="C14" s="12">
        <v>551210</v>
      </c>
      <c r="D14" s="14" t="s">
        <v>255</v>
      </c>
      <c r="E14" s="14" t="s">
        <v>256</v>
      </c>
      <c r="F14" s="12" t="s">
        <v>242</v>
      </c>
      <c r="G14" s="15" t="s">
        <v>476</v>
      </c>
      <c r="H14" s="14" t="s">
        <v>227</v>
      </c>
      <c r="I14" s="12">
        <v>6</v>
      </c>
      <c r="J14" s="12" t="s">
        <v>245</v>
      </c>
      <c r="K14" s="12">
        <v>2023</v>
      </c>
      <c r="L14" s="12">
        <v>1</v>
      </c>
      <c r="M14" s="14" t="s">
        <v>229</v>
      </c>
      <c r="N14" s="12" t="s">
        <v>12</v>
      </c>
      <c r="O14" s="58">
        <v>0</v>
      </c>
      <c r="P14" s="58">
        <v>0</v>
      </c>
      <c r="Q14" s="58">
        <v>0</v>
      </c>
      <c r="R14" s="58">
        <v>0</v>
      </c>
      <c r="S14" s="20">
        <f t="shared" ref="S14:S15" si="1">SUM(O14:R14)</f>
        <v>0</v>
      </c>
    </row>
    <row r="15" spans="2:19" s="3" customFormat="1" ht="30" customHeight="1" x14ac:dyDescent="0.2">
      <c r="B15" s="12">
        <v>55</v>
      </c>
      <c r="C15" s="12">
        <v>551210</v>
      </c>
      <c r="D15" s="14" t="s">
        <v>255</v>
      </c>
      <c r="E15" s="14" t="s">
        <v>256</v>
      </c>
      <c r="F15" s="12" t="s">
        <v>242</v>
      </c>
      <c r="G15" s="15" t="s">
        <v>476</v>
      </c>
      <c r="H15" s="14" t="s">
        <v>244</v>
      </c>
      <c r="I15" s="12">
        <v>6</v>
      </c>
      <c r="J15" s="12" t="s">
        <v>245</v>
      </c>
      <c r="K15" s="12">
        <v>2023</v>
      </c>
      <c r="L15" s="12">
        <v>1</v>
      </c>
      <c r="M15" s="14" t="s">
        <v>258</v>
      </c>
      <c r="N15" s="12" t="s">
        <v>12</v>
      </c>
      <c r="O15" s="58">
        <v>0</v>
      </c>
      <c r="P15" s="58">
        <v>0</v>
      </c>
      <c r="Q15" s="58">
        <v>0</v>
      </c>
      <c r="R15" s="58">
        <v>0</v>
      </c>
      <c r="S15" s="20">
        <f t="shared" si="1"/>
        <v>0</v>
      </c>
    </row>
    <row r="16" spans="2:19" s="3" customFormat="1" ht="30" customHeight="1" x14ac:dyDescent="0.2">
      <c r="B16" s="12">
        <v>55</v>
      </c>
      <c r="C16" s="12">
        <v>551203</v>
      </c>
      <c r="D16" s="14" t="s">
        <v>356</v>
      </c>
      <c r="E16" s="14" t="s">
        <v>256</v>
      </c>
      <c r="F16" s="12" t="s">
        <v>242</v>
      </c>
      <c r="G16" s="15" t="s">
        <v>508</v>
      </c>
      <c r="H16" s="14" t="s">
        <v>227</v>
      </c>
      <c r="I16" s="12">
        <v>1</v>
      </c>
      <c r="J16" s="12" t="s">
        <v>245</v>
      </c>
      <c r="K16" s="12">
        <v>2023</v>
      </c>
      <c r="L16" s="12">
        <v>1</v>
      </c>
      <c r="M16" s="14" t="s">
        <v>229</v>
      </c>
      <c r="N16" s="12" t="s">
        <v>12</v>
      </c>
      <c r="O16" s="58">
        <v>0</v>
      </c>
      <c r="P16" s="58">
        <v>0</v>
      </c>
      <c r="Q16" s="58">
        <v>0</v>
      </c>
      <c r="R16" s="58">
        <v>0</v>
      </c>
      <c r="S16" s="20">
        <f t="shared" ref="S16:S30" si="2">SUM(O16:R16)</f>
        <v>0</v>
      </c>
    </row>
    <row r="17" spans="2:19" s="3" customFormat="1" ht="30" customHeight="1" x14ac:dyDescent="0.2">
      <c r="B17" s="12">
        <v>55</v>
      </c>
      <c r="C17" s="12">
        <v>551203</v>
      </c>
      <c r="D17" s="14" t="s">
        <v>356</v>
      </c>
      <c r="E17" s="14" t="s">
        <v>256</v>
      </c>
      <c r="F17" s="12" t="s">
        <v>242</v>
      </c>
      <c r="G17" s="15" t="s">
        <v>508</v>
      </c>
      <c r="H17" s="14" t="s">
        <v>244</v>
      </c>
      <c r="I17" s="12">
        <v>1</v>
      </c>
      <c r="J17" s="12" t="s">
        <v>245</v>
      </c>
      <c r="K17" s="12">
        <v>2023</v>
      </c>
      <c r="L17" s="12">
        <v>1</v>
      </c>
      <c r="M17" s="14" t="s">
        <v>258</v>
      </c>
      <c r="N17" s="12" t="s">
        <v>12</v>
      </c>
      <c r="O17" s="58">
        <v>0</v>
      </c>
      <c r="P17" s="58">
        <v>0</v>
      </c>
      <c r="Q17" s="58">
        <v>0</v>
      </c>
      <c r="R17" s="58">
        <v>0</v>
      </c>
      <c r="S17" s="20">
        <f t="shared" si="2"/>
        <v>0</v>
      </c>
    </row>
    <row r="18" spans="2:19" s="3" customFormat="1" ht="30" customHeight="1" x14ac:dyDescent="0.2">
      <c r="B18" s="12">
        <v>55</v>
      </c>
      <c r="C18" s="12">
        <v>551204</v>
      </c>
      <c r="D18" s="14" t="s">
        <v>501</v>
      </c>
      <c r="E18" s="14" t="s">
        <v>256</v>
      </c>
      <c r="F18" s="12" t="s">
        <v>242</v>
      </c>
      <c r="G18" s="15" t="s">
        <v>476</v>
      </c>
      <c r="H18" s="14" t="s">
        <v>227</v>
      </c>
      <c r="I18" s="12">
        <v>2</v>
      </c>
      <c r="J18" s="12" t="s">
        <v>245</v>
      </c>
      <c r="K18" s="12">
        <v>2023</v>
      </c>
      <c r="L18" s="12">
        <v>1</v>
      </c>
      <c r="M18" s="14" t="s">
        <v>229</v>
      </c>
      <c r="N18" s="12" t="s">
        <v>12</v>
      </c>
      <c r="O18" s="58">
        <v>0</v>
      </c>
      <c r="P18" s="58">
        <v>0</v>
      </c>
      <c r="Q18" s="58">
        <v>0</v>
      </c>
      <c r="R18" s="58">
        <v>0</v>
      </c>
      <c r="S18" s="20">
        <f t="shared" si="2"/>
        <v>0</v>
      </c>
    </row>
    <row r="19" spans="2:19" s="3" customFormat="1" ht="30" customHeight="1" x14ac:dyDescent="0.2">
      <c r="B19" s="12">
        <v>55</v>
      </c>
      <c r="C19" s="12">
        <v>551204</v>
      </c>
      <c r="D19" s="14" t="s">
        <v>501</v>
      </c>
      <c r="E19" s="14" t="s">
        <v>256</v>
      </c>
      <c r="F19" s="12" t="s">
        <v>242</v>
      </c>
      <c r="G19" s="15" t="s">
        <v>476</v>
      </c>
      <c r="H19" s="14" t="s">
        <v>244</v>
      </c>
      <c r="I19" s="12">
        <v>2</v>
      </c>
      <c r="J19" s="12" t="s">
        <v>245</v>
      </c>
      <c r="K19" s="12">
        <v>2023</v>
      </c>
      <c r="L19" s="12">
        <v>1</v>
      </c>
      <c r="M19" s="14" t="s">
        <v>258</v>
      </c>
      <c r="N19" s="12" t="s">
        <v>12</v>
      </c>
      <c r="O19" s="58">
        <v>0</v>
      </c>
      <c r="P19" s="58">
        <v>0</v>
      </c>
      <c r="Q19" s="58">
        <v>0</v>
      </c>
      <c r="R19" s="58">
        <v>0</v>
      </c>
      <c r="S19" s="20">
        <f t="shared" si="2"/>
        <v>0</v>
      </c>
    </row>
    <row r="20" spans="2:19" s="3" customFormat="1" ht="30" customHeight="1" x14ac:dyDescent="0.2">
      <c r="B20" s="12">
        <v>55</v>
      </c>
      <c r="C20" s="12">
        <v>551205</v>
      </c>
      <c r="D20" s="14" t="s">
        <v>259</v>
      </c>
      <c r="E20" s="14" t="s">
        <v>256</v>
      </c>
      <c r="F20" s="12" t="s">
        <v>242</v>
      </c>
      <c r="G20" s="15" t="s">
        <v>476</v>
      </c>
      <c r="H20" s="14" t="s">
        <v>227</v>
      </c>
      <c r="I20" s="12">
        <v>4</v>
      </c>
      <c r="J20" s="12" t="s">
        <v>245</v>
      </c>
      <c r="K20" s="12">
        <v>2023</v>
      </c>
      <c r="L20" s="12">
        <v>1</v>
      </c>
      <c r="M20" s="14" t="s">
        <v>229</v>
      </c>
      <c r="N20" s="12" t="s">
        <v>12</v>
      </c>
      <c r="O20" s="58">
        <v>0</v>
      </c>
      <c r="P20" s="58">
        <v>0</v>
      </c>
      <c r="Q20" s="58">
        <v>0</v>
      </c>
      <c r="R20" s="58">
        <v>0</v>
      </c>
      <c r="S20" s="20">
        <f t="shared" si="2"/>
        <v>0</v>
      </c>
    </row>
    <row r="21" spans="2:19" s="3" customFormat="1" ht="30" customHeight="1" x14ac:dyDescent="0.2">
      <c r="B21" s="12">
        <v>55</v>
      </c>
      <c r="C21" s="12">
        <v>551205</v>
      </c>
      <c r="D21" s="14" t="s">
        <v>259</v>
      </c>
      <c r="E21" s="14" t="s">
        <v>256</v>
      </c>
      <c r="F21" s="12" t="s">
        <v>242</v>
      </c>
      <c r="G21" s="15" t="s">
        <v>476</v>
      </c>
      <c r="H21" s="14" t="s">
        <v>244</v>
      </c>
      <c r="I21" s="12">
        <v>4</v>
      </c>
      <c r="J21" s="12" t="s">
        <v>245</v>
      </c>
      <c r="K21" s="12">
        <v>2023</v>
      </c>
      <c r="L21" s="12">
        <v>1</v>
      </c>
      <c r="M21" s="14" t="s">
        <v>258</v>
      </c>
      <c r="N21" s="12" t="s">
        <v>12</v>
      </c>
      <c r="O21" s="58">
        <v>0</v>
      </c>
      <c r="P21" s="58">
        <v>0</v>
      </c>
      <c r="Q21" s="58">
        <v>0</v>
      </c>
      <c r="R21" s="58">
        <v>0</v>
      </c>
      <c r="S21" s="20">
        <f t="shared" si="2"/>
        <v>0</v>
      </c>
    </row>
    <row r="22" spans="2:19" s="3" customFormat="1" ht="30" customHeight="1" x14ac:dyDescent="0.2">
      <c r="B22" s="59" t="s">
        <v>366</v>
      </c>
      <c r="C22" s="59" t="s">
        <v>421</v>
      </c>
      <c r="D22" s="60" t="s">
        <v>422</v>
      </c>
      <c r="E22" s="60" t="s">
        <v>423</v>
      </c>
      <c r="F22" s="59" t="s">
        <v>242</v>
      </c>
      <c r="G22" s="61" t="s">
        <v>826</v>
      </c>
      <c r="H22" s="60" t="s">
        <v>227</v>
      </c>
      <c r="I22" s="59">
        <v>1</v>
      </c>
      <c r="J22" s="59" t="s">
        <v>245</v>
      </c>
      <c r="K22" s="59">
        <v>2023</v>
      </c>
      <c r="L22" s="59">
        <v>1</v>
      </c>
      <c r="M22" s="60" t="s">
        <v>229</v>
      </c>
      <c r="N22" s="59" t="s">
        <v>12</v>
      </c>
      <c r="O22" s="58">
        <v>0</v>
      </c>
      <c r="P22" s="58">
        <v>0</v>
      </c>
      <c r="Q22" s="58">
        <v>0</v>
      </c>
      <c r="R22" s="58">
        <v>0</v>
      </c>
      <c r="S22" s="20">
        <f t="shared" si="2"/>
        <v>0</v>
      </c>
    </row>
    <row r="23" spans="2:19" s="3" customFormat="1" ht="30" customHeight="1" x14ac:dyDescent="0.2">
      <c r="B23" s="59">
        <v>57</v>
      </c>
      <c r="C23" s="59">
        <v>575101</v>
      </c>
      <c r="D23" s="60" t="s">
        <v>422</v>
      </c>
      <c r="E23" s="60" t="s">
        <v>423</v>
      </c>
      <c r="F23" s="59" t="s">
        <v>242</v>
      </c>
      <c r="G23" s="61" t="s">
        <v>826</v>
      </c>
      <c r="H23" s="60" t="s">
        <v>227</v>
      </c>
      <c r="I23" s="59">
        <v>1</v>
      </c>
      <c r="J23" s="59" t="s">
        <v>245</v>
      </c>
      <c r="K23" s="59">
        <v>2023</v>
      </c>
      <c r="L23" s="59">
        <v>1</v>
      </c>
      <c r="M23" s="60" t="s">
        <v>267</v>
      </c>
      <c r="N23" s="59" t="s">
        <v>12</v>
      </c>
      <c r="O23" s="58">
        <v>0</v>
      </c>
      <c r="P23" s="58">
        <v>0</v>
      </c>
      <c r="Q23" s="58">
        <v>0</v>
      </c>
      <c r="R23" s="58">
        <v>0</v>
      </c>
      <c r="S23" s="20">
        <v>0</v>
      </c>
    </row>
    <row r="24" spans="2:19" s="3" customFormat="1" ht="30" customHeight="1" x14ac:dyDescent="0.2">
      <c r="B24" s="12" t="s">
        <v>268</v>
      </c>
      <c r="C24" s="12" t="s">
        <v>269</v>
      </c>
      <c r="D24" s="14" t="s">
        <v>270</v>
      </c>
      <c r="E24" s="14" t="s">
        <v>271</v>
      </c>
      <c r="F24" s="12" t="s">
        <v>272</v>
      </c>
      <c r="G24" s="15" t="s">
        <v>252</v>
      </c>
      <c r="H24" s="14" t="s">
        <v>233</v>
      </c>
      <c r="I24" s="38">
        <v>1249</v>
      </c>
      <c r="J24" s="12" t="s">
        <v>490</v>
      </c>
      <c r="K24" s="12">
        <v>2024</v>
      </c>
      <c r="L24" s="12">
        <v>3.5</v>
      </c>
      <c r="M24" s="14" t="s">
        <v>274</v>
      </c>
      <c r="N24" s="12" t="s">
        <v>12</v>
      </c>
      <c r="O24" s="58">
        <v>0</v>
      </c>
      <c r="P24" s="58">
        <v>0</v>
      </c>
      <c r="Q24" s="58">
        <v>0</v>
      </c>
      <c r="R24" s="58">
        <v>0</v>
      </c>
      <c r="S24" s="20">
        <f t="shared" si="2"/>
        <v>0</v>
      </c>
    </row>
    <row r="25" spans="2:19" s="3" customFormat="1" ht="30" customHeight="1" x14ac:dyDescent="0.2">
      <c r="B25" s="12">
        <v>64</v>
      </c>
      <c r="C25" s="12">
        <v>642210</v>
      </c>
      <c r="D25" s="14" t="s">
        <v>569</v>
      </c>
      <c r="E25" s="14" t="s">
        <v>570</v>
      </c>
      <c r="F25" s="12" t="s">
        <v>272</v>
      </c>
      <c r="G25" s="15" t="s">
        <v>252</v>
      </c>
      <c r="H25" s="14" t="s">
        <v>227</v>
      </c>
      <c r="I25" s="12">
        <v>1</v>
      </c>
      <c r="J25" s="12" t="s">
        <v>245</v>
      </c>
      <c r="K25" s="12">
        <v>2023</v>
      </c>
      <c r="L25" s="12">
        <v>1</v>
      </c>
      <c r="M25" s="14" t="s">
        <v>293</v>
      </c>
      <c r="N25" s="12" t="s">
        <v>12</v>
      </c>
      <c r="O25" s="58">
        <v>0</v>
      </c>
      <c r="P25" s="58">
        <v>0</v>
      </c>
      <c r="Q25" s="58">
        <v>0</v>
      </c>
      <c r="R25" s="58">
        <v>0</v>
      </c>
      <c r="S25" s="20">
        <f t="shared" si="2"/>
        <v>0</v>
      </c>
    </row>
    <row r="26" spans="2:19" s="3" customFormat="1" ht="30" customHeight="1" x14ac:dyDescent="0.2">
      <c r="B26" s="12">
        <v>64</v>
      </c>
      <c r="C26" s="12">
        <v>643100</v>
      </c>
      <c r="D26" s="14" t="s">
        <v>279</v>
      </c>
      <c r="E26" s="14" t="s">
        <v>426</v>
      </c>
      <c r="F26" s="12" t="s">
        <v>272</v>
      </c>
      <c r="G26" s="15" t="s">
        <v>252</v>
      </c>
      <c r="H26" s="14" t="s">
        <v>227</v>
      </c>
      <c r="I26" s="12">
        <v>34</v>
      </c>
      <c r="J26" s="12" t="s">
        <v>245</v>
      </c>
      <c r="K26" s="12">
        <v>2023</v>
      </c>
      <c r="L26" s="12">
        <v>1</v>
      </c>
      <c r="M26" s="14" t="s">
        <v>293</v>
      </c>
      <c r="N26" s="12" t="s">
        <v>12</v>
      </c>
      <c r="O26" s="58">
        <v>0</v>
      </c>
      <c r="P26" s="58">
        <v>0</v>
      </c>
      <c r="Q26" s="58">
        <v>0</v>
      </c>
      <c r="R26" s="58">
        <v>0</v>
      </c>
      <c r="S26" s="20">
        <f t="shared" si="2"/>
        <v>0</v>
      </c>
    </row>
    <row r="27" spans="2:19" s="3" customFormat="1" ht="30" customHeight="1" x14ac:dyDescent="0.2">
      <c r="B27" s="12" t="s">
        <v>286</v>
      </c>
      <c r="C27" s="12" t="s">
        <v>287</v>
      </c>
      <c r="D27" s="14" t="s">
        <v>288</v>
      </c>
      <c r="E27" s="14" t="s">
        <v>289</v>
      </c>
      <c r="F27" s="12" t="s">
        <v>225</v>
      </c>
      <c r="G27" s="15" t="s">
        <v>252</v>
      </c>
      <c r="H27" s="14" t="s">
        <v>253</v>
      </c>
      <c r="I27" s="38">
        <v>1249</v>
      </c>
      <c r="J27" s="12" t="s">
        <v>273</v>
      </c>
      <c r="K27" s="12">
        <v>2023</v>
      </c>
      <c r="L27" s="12">
        <v>2</v>
      </c>
      <c r="M27" s="14" t="s">
        <v>290</v>
      </c>
      <c r="N27" s="12" t="s">
        <v>12</v>
      </c>
      <c r="O27" s="58">
        <v>0</v>
      </c>
      <c r="P27" s="58">
        <v>0</v>
      </c>
      <c r="Q27" s="58">
        <v>0</v>
      </c>
      <c r="R27" s="58">
        <v>0</v>
      </c>
      <c r="S27" s="20">
        <f t="shared" si="2"/>
        <v>0</v>
      </c>
    </row>
    <row r="28" spans="2:19" s="3" customFormat="1" ht="30" customHeight="1" x14ac:dyDescent="0.2">
      <c r="B28" s="12">
        <v>65</v>
      </c>
      <c r="C28" s="12">
        <v>651302</v>
      </c>
      <c r="D28" s="14" t="s">
        <v>296</v>
      </c>
      <c r="E28" s="14" t="s">
        <v>297</v>
      </c>
      <c r="F28" s="12" t="s">
        <v>242</v>
      </c>
      <c r="G28" s="15" t="s">
        <v>510</v>
      </c>
      <c r="H28" s="14" t="s">
        <v>253</v>
      </c>
      <c r="I28" s="12">
        <v>2</v>
      </c>
      <c r="J28" s="12" t="s">
        <v>245</v>
      </c>
      <c r="K28" s="12">
        <v>2023</v>
      </c>
      <c r="L28" s="12">
        <v>1</v>
      </c>
      <c r="M28" s="14" t="s">
        <v>293</v>
      </c>
      <c r="N28" s="12" t="s">
        <v>12</v>
      </c>
      <c r="O28" s="58">
        <v>0</v>
      </c>
      <c r="P28" s="58">
        <v>0</v>
      </c>
      <c r="Q28" s="58">
        <v>0</v>
      </c>
      <c r="R28" s="58">
        <v>0</v>
      </c>
      <c r="S28" s="20">
        <f t="shared" si="2"/>
        <v>0</v>
      </c>
    </row>
    <row r="29" spans="2:19" s="3" customFormat="1" ht="30" customHeight="1" x14ac:dyDescent="0.2">
      <c r="B29" s="12" t="s">
        <v>286</v>
      </c>
      <c r="C29" s="12" t="s">
        <v>298</v>
      </c>
      <c r="D29" s="14" t="s">
        <v>299</v>
      </c>
      <c r="E29" s="22" t="s">
        <v>300</v>
      </c>
      <c r="F29" s="12" t="s">
        <v>272</v>
      </c>
      <c r="G29" s="15" t="s">
        <v>252</v>
      </c>
      <c r="H29" s="14" t="s">
        <v>227</v>
      </c>
      <c r="I29" s="59">
        <v>10</v>
      </c>
      <c r="J29" s="12" t="s">
        <v>245</v>
      </c>
      <c r="K29" s="12">
        <v>2023</v>
      </c>
      <c r="L29" s="12">
        <v>1</v>
      </c>
      <c r="M29" s="14" t="s">
        <v>301</v>
      </c>
      <c r="N29" s="12" t="s">
        <v>12</v>
      </c>
      <c r="O29" s="58">
        <v>0</v>
      </c>
      <c r="P29" s="58">
        <v>0</v>
      </c>
      <c r="Q29" s="58">
        <v>0</v>
      </c>
      <c r="R29" s="58">
        <v>0</v>
      </c>
      <c r="S29" s="20">
        <f t="shared" si="2"/>
        <v>0</v>
      </c>
    </row>
    <row r="30" spans="2:19" s="3" customFormat="1" ht="30" customHeight="1" x14ac:dyDescent="0.2">
      <c r="B30" s="12" t="s">
        <v>286</v>
      </c>
      <c r="C30" s="12" t="s">
        <v>302</v>
      </c>
      <c r="D30" s="14" t="s">
        <v>303</v>
      </c>
      <c r="E30" s="14" t="s">
        <v>304</v>
      </c>
      <c r="F30" s="12" t="s">
        <v>272</v>
      </c>
      <c r="G30" s="15" t="s">
        <v>558</v>
      </c>
      <c r="H30" s="14" t="s">
        <v>227</v>
      </c>
      <c r="I30" s="12">
        <v>9</v>
      </c>
      <c r="J30" s="12" t="s">
        <v>245</v>
      </c>
      <c r="K30" s="12">
        <v>2023</v>
      </c>
      <c r="L30" s="12">
        <v>1</v>
      </c>
      <c r="M30" s="14" t="s">
        <v>305</v>
      </c>
      <c r="N30" s="12" t="s">
        <v>12</v>
      </c>
      <c r="O30" s="58">
        <v>0</v>
      </c>
      <c r="P30" s="58">
        <v>0</v>
      </c>
      <c r="Q30" s="58">
        <v>0</v>
      </c>
      <c r="R30" s="58">
        <v>0</v>
      </c>
      <c r="S30" s="20">
        <f t="shared" si="2"/>
        <v>0</v>
      </c>
    </row>
    <row r="31" spans="2:19" s="3" customFormat="1" ht="30" customHeight="1" x14ac:dyDescent="0.2">
      <c r="B31" s="7"/>
      <c r="C31" s="7"/>
      <c r="D31" s="7"/>
      <c r="E31" s="7"/>
      <c r="F31" s="7"/>
      <c r="G31" s="7"/>
      <c r="H31" s="7"/>
      <c r="I31" s="7"/>
      <c r="J31" s="7"/>
      <c r="K31" s="7"/>
      <c r="L31" s="7"/>
      <c r="M31" s="7"/>
      <c r="N31" s="11" t="s">
        <v>315</v>
      </c>
      <c r="O31" s="20">
        <f>SUM(O13:O30)</f>
        <v>0</v>
      </c>
      <c r="P31" s="20">
        <f>SUM(P13:P30)</f>
        <v>0</v>
      </c>
      <c r="Q31" s="20">
        <f>SUM(Q13:Q30)</f>
        <v>0</v>
      </c>
      <c r="R31" s="20">
        <f>SUM(R13:R30)</f>
        <v>0</v>
      </c>
      <c r="S31" s="20">
        <f>SUM(S13:S30)</f>
        <v>0</v>
      </c>
    </row>
    <row r="32" spans="2:19" s="3" customFormat="1" ht="12.75" x14ac:dyDescent="0.2">
      <c r="B32" s="7"/>
      <c r="C32" s="7"/>
      <c r="D32" s="8"/>
      <c r="E32" s="8"/>
      <c r="F32" s="8"/>
      <c r="G32" s="8"/>
      <c r="H32" s="8"/>
      <c r="I32" s="8"/>
      <c r="J32" s="8"/>
      <c r="K32" s="8"/>
      <c r="L32" s="8"/>
      <c r="M32" s="8"/>
    </row>
    <row r="33" spans="2:14" s="3" customFormat="1" ht="12.75" x14ac:dyDescent="0.2">
      <c r="B33" s="7"/>
      <c r="C33" s="7"/>
      <c r="D33" s="8"/>
      <c r="E33" s="8"/>
      <c r="F33" s="8"/>
      <c r="G33" s="8"/>
      <c r="H33" s="8"/>
      <c r="I33" s="8"/>
      <c r="J33" s="8"/>
      <c r="K33" s="8"/>
      <c r="L33" s="8"/>
      <c r="M33" s="8"/>
      <c r="N33" s="21" t="s">
        <v>821</v>
      </c>
    </row>
    <row r="34" spans="2:14" s="3" customFormat="1" ht="12.75" x14ac:dyDescent="0.2">
      <c r="B34" s="7"/>
      <c r="C34" s="7"/>
      <c r="D34" s="8"/>
      <c r="E34" s="8"/>
      <c r="F34" s="8"/>
      <c r="G34" s="8"/>
      <c r="H34" s="8"/>
      <c r="I34" s="8"/>
      <c r="J34" s="8"/>
      <c r="K34" s="8"/>
      <c r="L34" s="8"/>
      <c r="M34" s="8"/>
    </row>
    <row r="35" spans="2:14" s="3" customFormat="1" ht="12.75" x14ac:dyDescent="0.2">
      <c r="B35" s="7"/>
      <c r="C35" s="7"/>
      <c r="D35" s="8"/>
      <c r="E35" s="8"/>
      <c r="F35" s="8"/>
      <c r="G35" s="8"/>
      <c r="H35" s="8"/>
      <c r="I35" s="8"/>
      <c r="J35" s="8"/>
      <c r="K35" s="8"/>
      <c r="L35" s="8"/>
      <c r="M35" s="8"/>
    </row>
    <row r="36" spans="2:14" s="3" customFormat="1" ht="12.75" x14ac:dyDescent="0.2">
      <c r="B36" s="7"/>
      <c r="C36" s="7"/>
      <c r="D36" s="8"/>
      <c r="E36" s="8"/>
      <c r="F36" s="8"/>
      <c r="G36" s="8"/>
      <c r="H36" s="8"/>
      <c r="I36" s="8"/>
      <c r="J36" s="8"/>
      <c r="K36" s="8"/>
      <c r="L36" s="8"/>
      <c r="M36" s="8"/>
    </row>
    <row r="37" spans="2:14" s="3" customFormat="1" ht="12.75" x14ac:dyDescent="0.2">
      <c r="B37" s="7"/>
      <c r="C37" s="7"/>
      <c r="D37" s="8"/>
      <c r="E37" s="8"/>
      <c r="F37" s="8"/>
      <c r="G37" s="8"/>
      <c r="H37" s="8"/>
      <c r="I37" s="8"/>
      <c r="J37" s="8"/>
      <c r="K37" s="8"/>
      <c r="L37" s="8"/>
      <c r="M37" s="8"/>
    </row>
    <row r="38" spans="2:14" s="3" customFormat="1" ht="12.75" x14ac:dyDescent="0.2">
      <c r="B38" s="7"/>
      <c r="C38" s="7"/>
      <c r="D38" s="8"/>
      <c r="E38" s="8"/>
      <c r="F38" s="8"/>
      <c r="G38" s="8"/>
      <c r="H38" s="8"/>
      <c r="I38" s="8"/>
      <c r="J38" s="8"/>
      <c r="K38" s="8"/>
      <c r="L38" s="8"/>
      <c r="M38" s="8"/>
    </row>
    <row r="39" spans="2:14" s="3" customFormat="1" ht="12.75" x14ac:dyDescent="0.2">
      <c r="B39" s="7"/>
      <c r="C39" s="7"/>
      <c r="D39" s="8"/>
      <c r="E39" s="8"/>
      <c r="F39" s="8"/>
      <c r="G39" s="8"/>
      <c r="H39" s="8"/>
      <c r="I39" s="8"/>
      <c r="J39" s="8"/>
      <c r="K39" s="8"/>
      <c r="L39" s="8"/>
      <c r="M39" s="8"/>
    </row>
    <row r="40" spans="2:14" s="3" customFormat="1" ht="12.75" x14ac:dyDescent="0.2">
      <c r="B40" s="7"/>
      <c r="C40" s="7"/>
      <c r="D40" s="8"/>
      <c r="E40" s="8"/>
      <c r="F40" s="8"/>
      <c r="G40" s="8"/>
      <c r="H40" s="8"/>
      <c r="I40" s="8"/>
      <c r="J40" s="8"/>
      <c r="K40" s="8"/>
      <c r="L40" s="8"/>
      <c r="M40" s="8"/>
    </row>
    <row r="41" spans="2:14" s="3" customFormat="1" ht="12.75" x14ac:dyDescent="0.2">
      <c r="B41" s="7"/>
      <c r="C41" s="7"/>
      <c r="D41" s="8"/>
      <c r="E41" s="8"/>
      <c r="F41" s="8"/>
      <c r="G41" s="8"/>
      <c r="H41" s="8"/>
      <c r="I41" s="8"/>
      <c r="J41" s="8"/>
      <c r="K41" s="8"/>
      <c r="L41" s="8"/>
      <c r="M41" s="8"/>
    </row>
    <row r="42" spans="2:14" s="3" customFormat="1" ht="12.75" x14ac:dyDescent="0.2">
      <c r="B42" s="7"/>
      <c r="C42" s="7"/>
      <c r="D42" s="8"/>
      <c r="E42" s="8"/>
      <c r="F42" s="8"/>
      <c r="G42" s="8"/>
      <c r="H42" s="8"/>
      <c r="I42" s="8"/>
      <c r="J42" s="8"/>
      <c r="K42" s="8"/>
      <c r="L42" s="8"/>
      <c r="M42" s="8"/>
    </row>
    <row r="43" spans="2:14" s="3" customFormat="1" ht="12.75" x14ac:dyDescent="0.2">
      <c r="B43" s="7"/>
      <c r="C43" s="7"/>
      <c r="D43" s="8"/>
      <c r="E43" s="8"/>
      <c r="F43" s="8"/>
      <c r="G43" s="8"/>
      <c r="H43" s="8"/>
      <c r="I43" s="8"/>
      <c r="J43" s="8"/>
      <c r="K43" s="8"/>
      <c r="L43" s="8"/>
      <c r="M43" s="8"/>
    </row>
    <row r="44" spans="2:14" s="3" customFormat="1" ht="12.75" x14ac:dyDescent="0.2">
      <c r="B44" s="7"/>
      <c r="C44" s="7"/>
      <c r="D44" s="8"/>
      <c r="E44" s="8"/>
      <c r="F44" s="8"/>
      <c r="G44" s="8"/>
      <c r="H44" s="8"/>
      <c r="I44" s="8"/>
      <c r="J44" s="8"/>
      <c r="K44" s="8"/>
      <c r="L44" s="8"/>
      <c r="M44" s="8"/>
    </row>
    <row r="45" spans="2:14" s="3" customFormat="1" ht="12.75" x14ac:dyDescent="0.2">
      <c r="B45" s="7"/>
      <c r="C45" s="7"/>
      <c r="D45" s="8"/>
      <c r="E45" s="8"/>
      <c r="F45" s="8"/>
      <c r="G45" s="8"/>
      <c r="H45" s="8"/>
      <c r="I45" s="8"/>
      <c r="J45" s="8"/>
      <c r="K45" s="8"/>
      <c r="L45" s="8"/>
      <c r="M45" s="8"/>
    </row>
    <row r="46" spans="2:14" s="3" customFormat="1" ht="12.75" x14ac:dyDescent="0.2">
      <c r="B46" s="7"/>
      <c r="C46" s="7"/>
      <c r="D46" s="8"/>
      <c r="E46" s="8"/>
      <c r="F46" s="8"/>
      <c r="G46" s="8"/>
      <c r="H46" s="8"/>
      <c r="I46" s="8"/>
      <c r="J46" s="8"/>
      <c r="K46" s="8"/>
      <c r="L46" s="8"/>
      <c r="M46" s="8"/>
    </row>
    <row r="47" spans="2:14" s="3" customFormat="1" ht="12.75" x14ac:dyDescent="0.2">
      <c r="B47" s="7"/>
      <c r="C47" s="7"/>
      <c r="D47" s="8"/>
      <c r="E47" s="8"/>
      <c r="F47" s="8"/>
      <c r="G47" s="8"/>
      <c r="H47" s="8"/>
      <c r="I47" s="8"/>
      <c r="J47" s="8"/>
      <c r="K47" s="8"/>
      <c r="L47" s="8"/>
      <c r="M47" s="8"/>
    </row>
    <row r="48" spans="2:14"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F78" s="8"/>
      <c r="I78" s="7"/>
      <c r="J78" s="7"/>
      <c r="K78" s="7"/>
      <c r="L78" s="7"/>
    </row>
    <row r="79" spans="2:13" s="3" customFormat="1" ht="12.75" x14ac:dyDescent="0.2">
      <c r="B79" s="7"/>
      <c r="C79" s="7"/>
      <c r="F79" s="8"/>
      <c r="I79" s="7"/>
      <c r="J79" s="7"/>
      <c r="K79" s="7"/>
      <c r="L79" s="7"/>
    </row>
    <row r="80" spans="2:13" s="3" customFormat="1" ht="12.75" x14ac:dyDescent="0.2">
      <c r="B80" s="7"/>
      <c r="C80" s="7"/>
      <c r="F80" s="8"/>
      <c r="I80" s="7"/>
      <c r="J80" s="7"/>
      <c r="K80" s="7"/>
      <c r="L80" s="7"/>
    </row>
    <row r="81" spans="2:12" s="3" customFormat="1" ht="12.75" x14ac:dyDescent="0.2">
      <c r="B81" s="7"/>
      <c r="C81" s="7"/>
      <c r="F81" s="8"/>
      <c r="I81" s="7"/>
      <c r="J81" s="7"/>
      <c r="K81" s="7"/>
      <c r="L81" s="7"/>
    </row>
    <row r="82" spans="2:12" s="3" customFormat="1" ht="12.75" x14ac:dyDescent="0.2">
      <c r="B82" s="7"/>
      <c r="C82" s="7"/>
      <c r="F82" s="8"/>
      <c r="I82" s="7"/>
      <c r="J82" s="7"/>
      <c r="K82" s="7"/>
      <c r="L82" s="7"/>
    </row>
    <row r="83" spans="2:12" s="3" customFormat="1" ht="12.75" x14ac:dyDescent="0.2">
      <c r="B83" s="7"/>
      <c r="C83" s="7"/>
      <c r="F83" s="8"/>
      <c r="I83" s="7"/>
      <c r="J83" s="7"/>
      <c r="K83" s="7"/>
      <c r="L83" s="7"/>
    </row>
    <row r="84" spans="2:12" s="3" customFormat="1" ht="12.75" x14ac:dyDescent="0.2">
      <c r="B84" s="7"/>
      <c r="C84" s="7"/>
      <c r="F84" s="8"/>
      <c r="I84" s="7"/>
      <c r="J84" s="7"/>
      <c r="K84" s="7"/>
      <c r="L84" s="7"/>
    </row>
    <row r="85" spans="2:12" s="3" customFormat="1" ht="12.75" x14ac:dyDescent="0.2">
      <c r="B85" s="7"/>
      <c r="C85" s="7"/>
      <c r="F85" s="8"/>
      <c r="I85" s="7"/>
      <c r="J85" s="7"/>
      <c r="K85" s="7"/>
      <c r="L85" s="7"/>
    </row>
    <row r="86" spans="2:12" s="3" customFormat="1" ht="12.75" x14ac:dyDescent="0.2">
      <c r="B86" s="7"/>
      <c r="C86" s="7"/>
      <c r="F86" s="8"/>
      <c r="I86" s="7"/>
      <c r="J86" s="7"/>
      <c r="K86" s="7"/>
      <c r="L86" s="7"/>
    </row>
    <row r="87" spans="2:12" s="3" customFormat="1" ht="12.75" x14ac:dyDescent="0.2">
      <c r="B87" s="7"/>
      <c r="C87" s="7"/>
      <c r="F87" s="8"/>
      <c r="I87" s="7"/>
      <c r="J87" s="7"/>
      <c r="K87" s="7"/>
      <c r="L87" s="7"/>
    </row>
    <row r="88" spans="2:12" s="3" customFormat="1" ht="12.75" x14ac:dyDescent="0.2">
      <c r="B88" s="7"/>
      <c r="C88" s="7"/>
      <c r="F88" s="8"/>
      <c r="I88" s="7"/>
      <c r="J88" s="7"/>
      <c r="K88" s="7"/>
      <c r="L88" s="7"/>
    </row>
    <row r="89" spans="2:12" s="3" customFormat="1" ht="12.75" x14ac:dyDescent="0.2">
      <c r="B89" s="7"/>
      <c r="C89" s="7"/>
      <c r="F89" s="8"/>
      <c r="I89" s="7"/>
      <c r="J89" s="7"/>
      <c r="K89" s="7"/>
      <c r="L89" s="7"/>
    </row>
    <row r="90" spans="2:12" s="3" customFormat="1" ht="12.75" x14ac:dyDescent="0.2">
      <c r="B90" s="7"/>
      <c r="C90" s="7"/>
      <c r="F90" s="8"/>
      <c r="I90" s="7"/>
      <c r="J90" s="7"/>
      <c r="K90" s="7"/>
      <c r="L90" s="7"/>
    </row>
    <row r="91" spans="2:12" s="3" customFormat="1" ht="12.75" x14ac:dyDescent="0.2">
      <c r="B91" s="7"/>
      <c r="C91" s="7"/>
      <c r="F91" s="8"/>
      <c r="I91" s="7"/>
      <c r="J91" s="7"/>
      <c r="K91" s="7"/>
      <c r="L91" s="7"/>
    </row>
    <row r="92" spans="2:12" s="3" customFormat="1" ht="12.75" x14ac:dyDescent="0.2">
      <c r="B92" s="7"/>
      <c r="C92" s="7"/>
      <c r="F92" s="8"/>
      <c r="I92" s="7"/>
      <c r="J92" s="7"/>
      <c r="K92" s="7"/>
      <c r="L92" s="7"/>
    </row>
    <row r="93" spans="2:12" s="3" customFormat="1" ht="12.75" x14ac:dyDescent="0.2">
      <c r="B93" s="7"/>
      <c r="C93" s="7"/>
      <c r="F93" s="8"/>
      <c r="I93" s="7"/>
      <c r="J93" s="7"/>
      <c r="K93" s="7"/>
      <c r="L93" s="7"/>
    </row>
    <row r="94" spans="2:12" s="3" customFormat="1" ht="12.75" x14ac:dyDescent="0.2">
      <c r="B94" s="7"/>
      <c r="C94" s="7"/>
      <c r="F94" s="8"/>
      <c r="I94" s="7"/>
      <c r="J94" s="7"/>
      <c r="K94" s="7"/>
      <c r="L94" s="7"/>
    </row>
    <row r="95" spans="2:12" s="3" customFormat="1" ht="12.75" x14ac:dyDescent="0.2">
      <c r="B95" s="7"/>
      <c r="C95" s="7"/>
      <c r="F95" s="8"/>
      <c r="I95" s="7"/>
      <c r="J95" s="7"/>
      <c r="K95" s="7"/>
      <c r="L95" s="7"/>
    </row>
    <row r="96" spans="2:12" s="3" customFormat="1" ht="12.75" x14ac:dyDescent="0.2">
      <c r="B96" s="7"/>
      <c r="C96" s="7"/>
      <c r="F96" s="8"/>
      <c r="I96" s="7"/>
      <c r="J96" s="7"/>
      <c r="K96" s="7"/>
      <c r="L96" s="7"/>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sheetData>
  <mergeCells count="3">
    <mergeCell ref="B2:C9"/>
    <mergeCell ref="F2:G9"/>
    <mergeCell ref="H2:S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34FC3-0301-4ABA-B1B8-F089048ADADF}">
  <dimension ref="B2:S328"/>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571</v>
      </c>
      <c r="F2" s="91"/>
      <c r="G2" s="133"/>
      <c r="H2" s="121" t="s">
        <v>572</v>
      </c>
      <c r="I2" s="75"/>
      <c r="J2" s="75"/>
      <c r="K2" s="75"/>
      <c r="L2" s="75"/>
      <c r="M2" s="75"/>
      <c r="N2" s="75"/>
      <c r="O2" s="75"/>
      <c r="P2" s="75"/>
      <c r="Q2" s="75"/>
      <c r="R2" s="75"/>
      <c r="S2" s="75"/>
    </row>
    <row r="3" spans="2:19" s="3" customFormat="1" ht="14.25" customHeight="1" x14ac:dyDescent="0.2">
      <c r="B3" s="93"/>
      <c r="C3" s="94"/>
      <c r="D3" s="1" t="s">
        <v>199</v>
      </c>
      <c r="E3" s="4">
        <v>33</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2016</v>
      </c>
      <c r="F5" s="93"/>
      <c r="G5" s="134"/>
      <c r="H5" s="122"/>
      <c r="I5" s="77"/>
      <c r="J5" s="77"/>
      <c r="K5" s="77"/>
      <c r="L5" s="77"/>
      <c r="M5" s="77"/>
      <c r="N5" s="77"/>
      <c r="O5" s="77"/>
      <c r="P5" s="77"/>
      <c r="Q5" s="77"/>
      <c r="R5" s="77"/>
      <c r="S5" s="77"/>
    </row>
    <row r="6" spans="2:19" s="3" customFormat="1" ht="14.25" customHeight="1" x14ac:dyDescent="0.2">
      <c r="B6" s="93"/>
      <c r="C6" s="94"/>
      <c r="D6" s="1" t="s">
        <v>204</v>
      </c>
      <c r="E6" s="6">
        <v>109</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2</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268</v>
      </c>
      <c r="C14" s="12" t="s">
        <v>269</v>
      </c>
      <c r="D14" s="14" t="s">
        <v>270</v>
      </c>
      <c r="E14" s="14" t="s">
        <v>271</v>
      </c>
      <c r="F14" s="12" t="s">
        <v>272</v>
      </c>
      <c r="G14" s="15" t="s">
        <v>252</v>
      </c>
      <c r="H14" s="14" t="s">
        <v>233</v>
      </c>
      <c r="I14" s="12">
        <v>109</v>
      </c>
      <c r="J14" s="12" t="s">
        <v>273</v>
      </c>
      <c r="K14" s="12">
        <v>2025</v>
      </c>
      <c r="L14" s="12">
        <v>4.5</v>
      </c>
      <c r="M14" s="14" t="s">
        <v>274</v>
      </c>
      <c r="N14" s="12" t="s">
        <v>12</v>
      </c>
      <c r="O14" s="58">
        <v>0</v>
      </c>
      <c r="P14" s="58">
        <v>0</v>
      </c>
      <c r="Q14" s="58">
        <v>0</v>
      </c>
      <c r="R14" s="58">
        <v>0</v>
      </c>
      <c r="S14" s="20">
        <f t="shared" ref="S14:S18" si="1">SUM(O14:R14)</f>
        <v>0</v>
      </c>
    </row>
    <row r="15" spans="2:19" s="3" customFormat="1" ht="30" customHeight="1" x14ac:dyDescent="0.2">
      <c r="B15" s="12" t="s">
        <v>275</v>
      </c>
      <c r="C15" s="12" t="s">
        <v>276</v>
      </c>
      <c r="D15" s="14" t="s">
        <v>277</v>
      </c>
      <c r="E15" s="14" t="s">
        <v>278</v>
      </c>
      <c r="F15" s="12" t="s">
        <v>272</v>
      </c>
      <c r="G15" s="15" t="s">
        <v>252</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286</v>
      </c>
      <c r="C16" s="12" t="s">
        <v>287</v>
      </c>
      <c r="D16" s="14" t="s">
        <v>288</v>
      </c>
      <c r="E16" s="14" t="s">
        <v>289</v>
      </c>
      <c r="F16" s="12" t="s">
        <v>225</v>
      </c>
      <c r="G16" s="15" t="s">
        <v>252</v>
      </c>
      <c r="H16" s="14" t="s">
        <v>253</v>
      </c>
      <c r="I16" s="12">
        <v>109</v>
      </c>
      <c r="J16" s="12" t="s">
        <v>273</v>
      </c>
      <c r="K16" s="12">
        <v>2023</v>
      </c>
      <c r="L16" s="12">
        <v>2</v>
      </c>
      <c r="M16" s="14" t="s">
        <v>290</v>
      </c>
      <c r="N16" s="12" t="s">
        <v>12</v>
      </c>
      <c r="O16" s="58">
        <v>0</v>
      </c>
      <c r="P16" s="58">
        <v>0</v>
      </c>
      <c r="Q16" s="58">
        <v>0</v>
      </c>
      <c r="R16" s="58">
        <v>0</v>
      </c>
      <c r="S16" s="20">
        <f t="shared" si="1"/>
        <v>0</v>
      </c>
    </row>
    <row r="17" spans="2:19" s="3" customFormat="1" ht="30" customHeight="1" x14ac:dyDescent="0.2">
      <c r="B17" s="12" t="s">
        <v>286</v>
      </c>
      <c r="C17" s="12" t="s">
        <v>298</v>
      </c>
      <c r="D17" s="14" t="s">
        <v>299</v>
      </c>
      <c r="E17" s="22" t="s">
        <v>300</v>
      </c>
      <c r="F17" s="12" t="s">
        <v>272</v>
      </c>
      <c r="G17" s="15" t="s">
        <v>252</v>
      </c>
      <c r="H17" s="14" t="s">
        <v>227</v>
      </c>
      <c r="I17" s="12">
        <v>2</v>
      </c>
      <c r="J17" s="12" t="s">
        <v>245</v>
      </c>
      <c r="K17" s="12">
        <v>2023</v>
      </c>
      <c r="L17" s="12">
        <v>1</v>
      </c>
      <c r="M17" s="14" t="s">
        <v>301</v>
      </c>
      <c r="N17" s="12" t="s">
        <v>12</v>
      </c>
      <c r="O17" s="58">
        <v>0</v>
      </c>
      <c r="P17" s="58">
        <v>0</v>
      </c>
      <c r="Q17" s="58">
        <v>0</v>
      </c>
      <c r="R17" s="58">
        <v>0</v>
      </c>
      <c r="S17" s="20">
        <f t="shared" si="1"/>
        <v>0</v>
      </c>
    </row>
    <row r="18" spans="2:19" s="3" customFormat="1" ht="30" customHeight="1" x14ac:dyDescent="0.2">
      <c r="B18" s="12" t="s">
        <v>286</v>
      </c>
      <c r="C18" s="12" t="s">
        <v>302</v>
      </c>
      <c r="D18" s="14" t="s">
        <v>303</v>
      </c>
      <c r="E18" s="14" t="s">
        <v>304</v>
      </c>
      <c r="F18" s="12" t="s">
        <v>272</v>
      </c>
      <c r="G18" s="15" t="s">
        <v>573</v>
      </c>
      <c r="H18" s="14" t="s">
        <v>227</v>
      </c>
      <c r="I18" s="12">
        <v>1</v>
      </c>
      <c r="J18" s="12" t="s">
        <v>245</v>
      </c>
      <c r="K18" s="12">
        <v>2023</v>
      </c>
      <c r="L18" s="12">
        <v>1</v>
      </c>
      <c r="M18" s="14" t="s">
        <v>305</v>
      </c>
      <c r="N18" s="12" t="s">
        <v>12</v>
      </c>
      <c r="O18" s="58">
        <v>0</v>
      </c>
      <c r="P18" s="58">
        <v>0</v>
      </c>
      <c r="Q18" s="58">
        <v>0</v>
      </c>
      <c r="R18" s="58">
        <v>0</v>
      </c>
      <c r="S18" s="20">
        <f t="shared" si="1"/>
        <v>0</v>
      </c>
    </row>
    <row r="19" spans="2:19" s="3" customFormat="1" ht="30" customHeight="1" x14ac:dyDescent="0.2">
      <c r="B19" s="7"/>
      <c r="C19" s="7"/>
      <c r="D19" s="7"/>
      <c r="E19" s="7"/>
      <c r="F19" s="7"/>
      <c r="G19" s="7"/>
      <c r="H19" s="7"/>
      <c r="I19" s="7"/>
      <c r="J19" s="7"/>
      <c r="K19" s="7"/>
      <c r="L19" s="7"/>
      <c r="M19" s="7"/>
      <c r="N19" s="11" t="s">
        <v>315</v>
      </c>
      <c r="O19" s="20">
        <f>SUM(O13:O18)</f>
        <v>0</v>
      </c>
      <c r="P19" s="20">
        <f>SUM(P13:P18)</f>
        <v>0</v>
      </c>
      <c r="Q19" s="20">
        <f>SUM(Q13:Q18)</f>
        <v>0</v>
      </c>
      <c r="R19" s="20">
        <f>SUM(R13:R18)</f>
        <v>0</v>
      </c>
      <c r="S19" s="20">
        <f>SUM(S13:S18)</f>
        <v>0</v>
      </c>
    </row>
    <row r="20" spans="2:19" s="3" customFormat="1" ht="12.75" x14ac:dyDescent="0.2">
      <c r="B20" s="7"/>
      <c r="C20" s="7"/>
      <c r="D20" s="8"/>
      <c r="E20" s="8"/>
      <c r="F20" s="8"/>
      <c r="G20" s="8"/>
      <c r="H20" s="8"/>
      <c r="I20" s="8"/>
      <c r="J20" s="8"/>
      <c r="K20" s="8"/>
      <c r="L20" s="8"/>
      <c r="M20" s="8"/>
    </row>
    <row r="21" spans="2:19" s="3" customFormat="1" ht="12.75" x14ac:dyDescent="0.2">
      <c r="B21" s="7"/>
      <c r="C21" s="7"/>
      <c r="D21" s="8"/>
      <c r="E21" s="8"/>
      <c r="F21" s="8"/>
      <c r="G21" s="8"/>
      <c r="H21" s="8"/>
      <c r="I21" s="8"/>
      <c r="J21" s="8"/>
      <c r="K21" s="8"/>
      <c r="L21" s="8"/>
      <c r="M21" s="8"/>
      <c r="N21" s="21" t="s">
        <v>821</v>
      </c>
    </row>
    <row r="22" spans="2:19" s="3" customFormat="1" ht="12.75" x14ac:dyDescent="0.2">
      <c r="B22" s="7"/>
      <c r="C22" s="7"/>
      <c r="D22" s="8"/>
      <c r="E22" s="8"/>
      <c r="F22" s="8"/>
      <c r="G22" s="8"/>
      <c r="H22" s="8"/>
      <c r="I22" s="8"/>
      <c r="J22" s="8"/>
      <c r="K22" s="8"/>
      <c r="L22" s="8"/>
      <c r="M22" s="8"/>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sheetData>
  <mergeCells count="3">
    <mergeCell ref="B2:C9"/>
    <mergeCell ref="F2:G9"/>
    <mergeCell ref="H2:S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9B095-5E1B-4069-9001-DBD9E797D8F6}">
  <sheetPr>
    <pageSetUpPr fitToPage="1"/>
  </sheetPr>
  <dimension ref="B1:L78"/>
  <sheetViews>
    <sheetView zoomScale="80" zoomScaleNormal="80" workbookViewId="0">
      <pane ySplit="17" topLeftCell="A18" activePane="bottomLeft" state="frozen"/>
      <selection pane="bottomLeft" activeCell="O18" sqref="O18"/>
    </sheetView>
  </sheetViews>
  <sheetFormatPr defaultRowHeight="14.25" x14ac:dyDescent="0.2"/>
  <cols>
    <col min="1" max="1" width="2.8984375" customWidth="1"/>
    <col min="2" max="2" width="6.3984375" customWidth="1"/>
    <col min="3" max="3" width="17.8984375" bestFit="1" customWidth="1"/>
    <col min="4" max="4" width="26" bestFit="1" customWidth="1"/>
    <col min="5" max="5" width="7.796875" bestFit="1" customWidth="1"/>
    <col min="6" max="6" width="12.59765625" bestFit="1" customWidth="1"/>
    <col min="7" max="7" width="12.59765625" customWidth="1"/>
    <col min="8" max="12" width="15.59765625" customWidth="1"/>
  </cols>
  <sheetData>
    <row r="1" spans="2:12" ht="18" customHeight="1" x14ac:dyDescent="0.2"/>
    <row r="2" spans="2:12" ht="13.9" customHeight="1" x14ac:dyDescent="0.2">
      <c r="B2" s="91"/>
      <c r="C2" s="92"/>
      <c r="D2" s="121" t="s">
        <v>0</v>
      </c>
      <c r="E2" s="75"/>
      <c r="F2" s="75"/>
      <c r="G2" s="75"/>
      <c r="H2" s="75"/>
      <c r="I2" s="75"/>
      <c r="J2" s="75"/>
      <c r="K2" s="75"/>
      <c r="L2" s="75"/>
    </row>
    <row r="3" spans="2:12" x14ac:dyDescent="0.2">
      <c r="B3" s="93"/>
      <c r="C3" s="94"/>
      <c r="D3" s="122"/>
      <c r="E3" s="77"/>
      <c r="F3" s="77"/>
      <c r="G3" s="77"/>
      <c r="H3" s="77"/>
      <c r="I3" s="77"/>
      <c r="J3" s="77"/>
      <c r="K3" s="77"/>
      <c r="L3" s="77"/>
    </row>
    <row r="4" spans="2:12" x14ac:dyDescent="0.2">
      <c r="B4" s="93"/>
      <c r="C4" s="94"/>
      <c r="D4" s="122"/>
      <c r="E4" s="77"/>
      <c r="F4" s="77"/>
      <c r="G4" s="77"/>
      <c r="H4" s="77"/>
      <c r="I4" s="77"/>
      <c r="J4" s="77"/>
      <c r="K4" s="77"/>
      <c r="L4" s="77"/>
    </row>
    <row r="5" spans="2:12" x14ac:dyDescent="0.2">
      <c r="B5" s="93"/>
      <c r="C5" s="94"/>
      <c r="D5" s="122"/>
      <c r="E5" s="77"/>
      <c r="F5" s="77"/>
      <c r="G5" s="77"/>
      <c r="H5" s="77"/>
      <c r="I5" s="77"/>
      <c r="J5" s="77"/>
      <c r="K5" s="77"/>
      <c r="L5" s="77"/>
    </row>
    <row r="6" spans="2:12" x14ac:dyDescent="0.2">
      <c r="B6" s="93"/>
      <c r="C6" s="94"/>
      <c r="D6" s="122"/>
      <c r="E6" s="77"/>
      <c r="F6" s="77"/>
      <c r="G6" s="77"/>
      <c r="H6" s="77"/>
      <c r="I6" s="77"/>
      <c r="J6" s="77"/>
      <c r="K6" s="77"/>
      <c r="L6" s="77"/>
    </row>
    <row r="7" spans="2:12" x14ac:dyDescent="0.2">
      <c r="B7" s="93"/>
      <c r="C7" s="94"/>
      <c r="D7" s="122"/>
      <c r="E7" s="77"/>
      <c r="F7" s="77"/>
      <c r="G7" s="77"/>
      <c r="H7" s="77"/>
      <c r="I7" s="77"/>
      <c r="J7" s="77"/>
      <c r="K7" s="77"/>
      <c r="L7" s="77"/>
    </row>
    <row r="8" spans="2:12" x14ac:dyDescent="0.2">
      <c r="B8" s="93"/>
      <c r="C8" s="94"/>
      <c r="D8" s="122"/>
      <c r="E8" s="77"/>
      <c r="F8" s="77"/>
      <c r="G8" s="77"/>
      <c r="H8" s="77"/>
      <c r="I8" s="77"/>
      <c r="J8" s="77"/>
      <c r="K8" s="77"/>
      <c r="L8" s="77"/>
    </row>
    <row r="9" spans="2:12" x14ac:dyDescent="0.2">
      <c r="B9" s="95"/>
      <c r="C9" s="96"/>
      <c r="D9" s="123"/>
      <c r="E9" s="78"/>
      <c r="F9" s="78"/>
      <c r="G9" s="78"/>
      <c r="H9" s="78"/>
      <c r="I9" s="78"/>
      <c r="J9" s="78"/>
      <c r="K9" s="78"/>
      <c r="L9" s="78"/>
    </row>
    <row r="10" spans="2:12" ht="15" thickBot="1" x14ac:dyDescent="0.25"/>
    <row r="11" spans="2:12" ht="13.9" customHeight="1" x14ac:dyDescent="0.2">
      <c r="B11" s="124" t="s">
        <v>808</v>
      </c>
      <c r="C11" s="125"/>
      <c r="D11" s="125"/>
      <c r="E11" s="125"/>
      <c r="F11" s="125"/>
      <c r="G11" s="125"/>
      <c r="H11" s="125"/>
      <c r="I11" s="125"/>
      <c r="J11" s="125"/>
      <c r="K11" s="125"/>
      <c r="L11" s="126"/>
    </row>
    <row r="12" spans="2:12" x14ac:dyDescent="0.2">
      <c r="B12" s="127"/>
      <c r="C12" s="128"/>
      <c r="D12" s="128"/>
      <c r="E12" s="128"/>
      <c r="F12" s="128"/>
      <c r="G12" s="128"/>
      <c r="H12" s="128"/>
      <c r="I12" s="128"/>
      <c r="J12" s="128"/>
      <c r="K12" s="128"/>
      <c r="L12" s="129"/>
    </row>
    <row r="13" spans="2:12" x14ac:dyDescent="0.2">
      <c r="B13" s="127"/>
      <c r="C13" s="128"/>
      <c r="D13" s="128"/>
      <c r="E13" s="128"/>
      <c r="F13" s="128"/>
      <c r="G13" s="128"/>
      <c r="H13" s="128"/>
      <c r="I13" s="128"/>
      <c r="J13" s="128"/>
      <c r="K13" s="128"/>
      <c r="L13" s="129"/>
    </row>
    <row r="14" spans="2:12" x14ac:dyDescent="0.2">
      <c r="B14" s="127"/>
      <c r="C14" s="128"/>
      <c r="D14" s="128"/>
      <c r="E14" s="128"/>
      <c r="F14" s="128"/>
      <c r="G14" s="128"/>
      <c r="H14" s="128"/>
      <c r="I14" s="128"/>
      <c r="J14" s="128"/>
      <c r="K14" s="128"/>
      <c r="L14" s="129"/>
    </row>
    <row r="15" spans="2:12" ht="39.6" customHeight="1" thickBot="1" x14ac:dyDescent="0.25">
      <c r="B15" s="130"/>
      <c r="C15" s="131"/>
      <c r="D15" s="131"/>
      <c r="E15" s="131"/>
      <c r="F15" s="131"/>
      <c r="G15" s="131"/>
      <c r="H15" s="131"/>
      <c r="I15" s="131"/>
      <c r="J15" s="131"/>
      <c r="K15" s="131"/>
      <c r="L15" s="132"/>
    </row>
    <row r="17" spans="2:12" ht="29.45" customHeight="1" x14ac:dyDescent="0.2">
      <c r="B17" s="24" t="s">
        <v>2</v>
      </c>
      <c r="C17" s="23" t="s">
        <v>3</v>
      </c>
      <c r="D17" s="24" t="s">
        <v>4</v>
      </c>
      <c r="E17" s="24" t="s">
        <v>5</v>
      </c>
      <c r="F17" s="24" t="s">
        <v>6</v>
      </c>
      <c r="G17" s="24" t="s">
        <v>7</v>
      </c>
      <c r="H17" s="24">
        <v>2023</v>
      </c>
      <c r="I17" s="24">
        <v>2024</v>
      </c>
      <c r="J17" s="24">
        <v>2025</v>
      </c>
      <c r="K17" s="24">
        <v>2026</v>
      </c>
      <c r="L17" s="23" t="s">
        <v>8</v>
      </c>
    </row>
    <row r="18" spans="2:12" s="32" customFormat="1" ht="18" customHeight="1" x14ac:dyDescent="0.2">
      <c r="B18" s="29">
        <v>1</v>
      </c>
      <c r="C18" s="25" t="s">
        <v>9</v>
      </c>
      <c r="D18" s="25" t="s">
        <v>10</v>
      </c>
      <c r="E18" s="25" t="s">
        <v>11</v>
      </c>
      <c r="F18" s="26" t="s">
        <v>9</v>
      </c>
      <c r="G18" s="30" t="s">
        <v>12</v>
      </c>
      <c r="H18" s="13">
        <f>Alkmaar!O45</f>
        <v>0</v>
      </c>
      <c r="I18" s="13">
        <f>Alkmaar!P45</f>
        <v>0</v>
      </c>
      <c r="J18" s="13">
        <f>Alkmaar!Q45</f>
        <v>0</v>
      </c>
      <c r="K18" s="13">
        <f>Alkmaar!R45</f>
        <v>0</v>
      </c>
      <c r="L18" s="20">
        <f>SUM(H18:K18)</f>
        <v>0</v>
      </c>
    </row>
    <row r="19" spans="2:12" s="32" customFormat="1" ht="18" customHeight="1" x14ac:dyDescent="0.2">
      <c r="B19" s="29">
        <v>2</v>
      </c>
      <c r="C19" s="25" t="s">
        <v>13</v>
      </c>
      <c r="D19" s="25" t="s">
        <v>14</v>
      </c>
      <c r="E19" s="25" t="s">
        <v>15</v>
      </c>
      <c r="F19" s="26" t="s">
        <v>13</v>
      </c>
      <c r="G19" s="30" t="s">
        <v>12</v>
      </c>
      <c r="H19" s="13">
        <f>Almelo!O23</f>
        <v>0</v>
      </c>
      <c r="I19" s="13">
        <f>Almelo!P23</f>
        <v>0</v>
      </c>
      <c r="J19" s="13">
        <f>Almelo!Q23</f>
        <v>0</v>
      </c>
      <c r="K19" s="13">
        <f>Almelo!R23</f>
        <v>0</v>
      </c>
      <c r="L19" s="20">
        <f t="shared" ref="L19:L76" si="0">SUM(H19:K19)</f>
        <v>0</v>
      </c>
    </row>
    <row r="20" spans="2:12" s="32" customFormat="1" ht="18" customHeight="1" x14ac:dyDescent="0.2">
      <c r="B20" s="29">
        <v>3</v>
      </c>
      <c r="C20" s="25" t="s">
        <v>16</v>
      </c>
      <c r="D20" s="25" t="s">
        <v>17</v>
      </c>
      <c r="E20" s="25" t="s">
        <v>18</v>
      </c>
      <c r="F20" s="26" t="s">
        <v>16</v>
      </c>
      <c r="G20" s="30" t="s">
        <v>12</v>
      </c>
      <c r="H20" s="13">
        <f>Amsterdam!O66</f>
        <v>0</v>
      </c>
      <c r="I20" s="13">
        <f>Amsterdam!P66</f>
        <v>0</v>
      </c>
      <c r="J20" s="13">
        <f>Amsterdam!Q66</f>
        <v>0</v>
      </c>
      <c r="K20" s="13">
        <f>Amsterdam!R66</f>
        <v>0</v>
      </c>
      <c r="L20" s="20">
        <f t="shared" si="0"/>
        <v>0</v>
      </c>
    </row>
    <row r="21" spans="2:12" s="32" customFormat="1" ht="18" customHeight="1" x14ac:dyDescent="0.2">
      <c r="B21" s="29">
        <v>4</v>
      </c>
      <c r="C21" s="25" t="s">
        <v>19</v>
      </c>
      <c r="D21" s="25" t="s">
        <v>20</v>
      </c>
      <c r="E21" s="25" t="s">
        <v>21</v>
      </c>
      <c r="F21" s="26" t="s">
        <v>19</v>
      </c>
      <c r="G21" s="30" t="s">
        <v>12</v>
      </c>
      <c r="H21" s="13">
        <f>Apeldoorn!O23</f>
        <v>0</v>
      </c>
      <c r="I21" s="13">
        <f>Apeldoorn!P23</f>
        <v>0</v>
      </c>
      <c r="J21" s="13">
        <f>Apeldoorn!Q23</f>
        <v>0</v>
      </c>
      <c r="K21" s="13">
        <f>Apeldoorn!R23</f>
        <v>0</v>
      </c>
      <c r="L21" s="20">
        <f t="shared" si="0"/>
        <v>0</v>
      </c>
    </row>
    <row r="22" spans="2:12" s="32" customFormat="1" ht="18" customHeight="1" x14ac:dyDescent="0.2">
      <c r="B22" s="29">
        <v>5</v>
      </c>
      <c r="C22" s="25" t="s">
        <v>22</v>
      </c>
      <c r="D22" s="25" t="s">
        <v>23</v>
      </c>
      <c r="E22" s="25" t="s">
        <v>24</v>
      </c>
      <c r="F22" s="26" t="s">
        <v>25</v>
      </c>
      <c r="G22" s="30" t="s">
        <v>12</v>
      </c>
      <c r="H22" s="13">
        <f>Arnhem!O56</f>
        <v>0</v>
      </c>
      <c r="I22" s="13">
        <f>Arnhem!P56</f>
        <v>0</v>
      </c>
      <c r="J22" s="13">
        <f>Arnhem!Q56</f>
        <v>0</v>
      </c>
      <c r="K22" s="13">
        <f>Arnhem!R56</f>
        <v>0</v>
      </c>
      <c r="L22" s="20">
        <f t="shared" si="0"/>
        <v>0</v>
      </c>
    </row>
    <row r="23" spans="2:12" s="32" customFormat="1" ht="18" customHeight="1" x14ac:dyDescent="0.2">
      <c r="B23" s="29">
        <v>6</v>
      </c>
      <c r="C23" s="25" t="s">
        <v>26</v>
      </c>
      <c r="D23" s="25" t="s">
        <v>27</v>
      </c>
      <c r="E23" s="25" t="s">
        <v>28</v>
      </c>
      <c r="F23" s="26" t="s">
        <v>29</v>
      </c>
      <c r="G23" s="30" t="s">
        <v>12</v>
      </c>
      <c r="H23" s="13">
        <f>AssenAziëweg!O24</f>
        <v>0</v>
      </c>
      <c r="I23" s="13">
        <f>AssenAziëweg!P24</f>
        <v>0</v>
      </c>
      <c r="J23" s="13">
        <f>AssenAziëweg!Q24</f>
        <v>0</v>
      </c>
      <c r="K23" s="13">
        <f>AssenAziëweg!R24</f>
        <v>0</v>
      </c>
      <c r="L23" s="20">
        <f t="shared" si="0"/>
        <v>0</v>
      </c>
    </row>
    <row r="24" spans="2:12" s="32" customFormat="1" ht="18" customHeight="1" x14ac:dyDescent="0.2">
      <c r="B24" s="29">
        <v>7</v>
      </c>
      <c r="C24" s="25" t="s">
        <v>26</v>
      </c>
      <c r="D24" s="25" t="s">
        <v>30</v>
      </c>
      <c r="E24" s="25" t="s">
        <v>31</v>
      </c>
      <c r="F24" s="26" t="s">
        <v>29</v>
      </c>
      <c r="G24" s="30" t="s">
        <v>12</v>
      </c>
      <c r="H24" s="13">
        <f>AssenOvercingel!O20</f>
        <v>0</v>
      </c>
      <c r="I24" s="13">
        <f>AssenOvercingel!P20</f>
        <v>0</v>
      </c>
      <c r="J24" s="13">
        <f>AssenOvercingel!Q20</f>
        <v>0</v>
      </c>
      <c r="K24" s="13">
        <f>AssenOvercingel!R20</f>
        <v>0</v>
      </c>
      <c r="L24" s="20">
        <f t="shared" si="0"/>
        <v>0</v>
      </c>
    </row>
    <row r="25" spans="2:12" s="32" customFormat="1" ht="18" customHeight="1" x14ac:dyDescent="0.2">
      <c r="B25" s="29">
        <v>8</v>
      </c>
      <c r="C25" s="25" t="s">
        <v>32</v>
      </c>
      <c r="D25" s="25" t="s">
        <v>33</v>
      </c>
      <c r="E25" s="25" t="s">
        <v>34</v>
      </c>
      <c r="F25" s="26" t="s">
        <v>32</v>
      </c>
      <c r="G25" s="30" t="s">
        <v>12</v>
      </c>
      <c r="H25" s="13">
        <f>Barendrecht!O22</f>
        <v>0</v>
      </c>
      <c r="I25" s="13">
        <f>Barendrecht!P22</f>
        <v>0</v>
      </c>
      <c r="J25" s="13">
        <f>Barendrecht!Q22</f>
        <v>0</v>
      </c>
      <c r="K25" s="13">
        <f>Barendrecht!R22</f>
        <v>0</v>
      </c>
      <c r="L25" s="20">
        <f t="shared" si="0"/>
        <v>0</v>
      </c>
    </row>
    <row r="26" spans="2:12" s="32" customFormat="1" ht="18" customHeight="1" x14ac:dyDescent="0.2">
      <c r="B26" s="29">
        <v>9</v>
      </c>
      <c r="C26" s="25" t="s">
        <v>35</v>
      </c>
      <c r="D26" s="25" t="s">
        <v>36</v>
      </c>
      <c r="E26" s="25" t="s">
        <v>37</v>
      </c>
      <c r="F26" s="26" t="s">
        <v>35</v>
      </c>
      <c r="G26" s="30" t="s">
        <v>12</v>
      </c>
      <c r="H26" s="13">
        <f>BergenOpZoom!O29</f>
        <v>0</v>
      </c>
      <c r="I26" s="13">
        <f>BergenOpZoom!P29</f>
        <v>0</v>
      </c>
      <c r="J26" s="13">
        <f>BergenOpZoom!Q29</f>
        <v>0</v>
      </c>
      <c r="K26" s="13">
        <f>BergenOpZoom!R29</f>
        <v>0</v>
      </c>
      <c r="L26" s="20">
        <f t="shared" si="0"/>
        <v>0</v>
      </c>
    </row>
    <row r="27" spans="2:12" s="32" customFormat="1" ht="18" customHeight="1" x14ac:dyDescent="0.2">
      <c r="B27" s="29">
        <v>10</v>
      </c>
      <c r="C27" s="25" t="s">
        <v>38</v>
      </c>
      <c r="D27" s="25" t="s">
        <v>39</v>
      </c>
      <c r="E27" s="25" t="s">
        <v>40</v>
      </c>
      <c r="F27" s="26" t="s">
        <v>41</v>
      </c>
      <c r="G27" s="30" t="s">
        <v>12</v>
      </c>
      <c r="H27" s="13">
        <f>BerkelEnschot!O24</f>
        <v>0</v>
      </c>
      <c r="I27" s="13">
        <f>BerkelEnschot!P24</f>
        <v>0</v>
      </c>
      <c r="J27" s="13">
        <f>BerkelEnschot!Q24</f>
        <v>0</v>
      </c>
      <c r="K27" s="13">
        <f>BerkelEnschot!R24</f>
        <v>0</v>
      </c>
      <c r="L27" s="20">
        <f t="shared" si="0"/>
        <v>0</v>
      </c>
    </row>
    <row r="28" spans="2:12" s="32" customFormat="1" ht="18" customHeight="1" x14ac:dyDescent="0.2">
      <c r="B28" s="29">
        <v>11</v>
      </c>
      <c r="C28" s="25" t="s">
        <v>42</v>
      </c>
      <c r="D28" s="25" t="s">
        <v>43</v>
      </c>
      <c r="E28" s="25" t="s">
        <v>44</v>
      </c>
      <c r="F28" s="26" t="s">
        <v>42</v>
      </c>
      <c r="G28" s="30" t="s">
        <v>12</v>
      </c>
      <c r="H28" s="13">
        <f>Breda!O31</f>
        <v>0</v>
      </c>
      <c r="I28" s="13">
        <f>Breda!P31</f>
        <v>0</v>
      </c>
      <c r="J28" s="13">
        <f>Breda!Q31</f>
        <v>0</v>
      </c>
      <c r="K28" s="13">
        <f>Breda!R31</f>
        <v>0</v>
      </c>
      <c r="L28" s="20">
        <f t="shared" si="0"/>
        <v>0</v>
      </c>
    </row>
    <row r="29" spans="2:12" s="32" customFormat="1" ht="18" customHeight="1" x14ac:dyDescent="0.2">
      <c r="B29" s="29">
        <v>12</v>
      </c>
      <c r="C29" s="25" t="s">
        <v>45</v>
      </c>
      <c r="D29" s="25" t="s">
        <v>46</v>
      </c>
      <c r="E29" s="25" t="s">
        <v>47</v>
      </c>
      <c r="F29" s="26" t="s">
        <v>45</v>
      </c>
      <c r="G29" s="30" t="s">
        <v>12</v>
      </c>
      <c r="H29" s="13">
        <f>DenBosch!O26</f>
        <v>0</v>
      </c>
      <c r="I29" s="13">
        <f>DenBosch!P26</f>
        <v>0</v>
      </c>
      <c r="J29" s="13">
        <f>DenBosch!Q26</f>
        <v>0</v>
      </c>
      <c r="K29" s="13">
        <f>DenBosch!R26</f>
        <v>0</v>
      </c>
      <c r="L29" s="20">
        <f t="shared" si="0"/>
        <v>0</v>
      </c>
    </row>
    <row r="30" spans="2:12" s="32" customFormat="1" ht="18" customHeight="1" x14ac:dyDescent="0.2">
      <c r="B30" s="29">
        <v>13</v>
      </c>
      <c r="C30" s="25" t="s">
        <v>48</v>
      </c>
      <c r="D30" s="25" t="s">
        <v>49</v>
      </c>
      <c r="E30" s="25" t="s">
        <v>50</v>
      </c>
      <c r="F30" s="26" t="s">
        <v>48</v>
      </c>
      <c r="G30" s="30" t="s">
        <v>12</v>
      </c>
      <c r="H30" s="13">
        <f>DenHelder!O27</f>
        <v>0</v>
      </c>
      <c r="I30" s="13">
        <f>DenHelder!P27</f>
        <v>0</v>
      </c>
      <c r="J30" s="13">
        <f>DenHelder!Q27</f>
        <v>0</v>
      </c>
      <c r="K30" s="13">
        <f>DenHelder!R27</f>
        <v>0</v>
      </c>
      <c r="L30" s="20">
        <f t="shared" si="0"/>
        <v>0</v>
      </c>
    </row>
    <row r="31" spans="2:12" s="32" customFormat="1" ht="18" customHeight="1" x14ac:dyDescent="0.2">
      <c r="B31" s="29">
        <v>14</v>
      </c>
      <c r="C31" s="25" t="s">
        <v>51</v>
      </c>
      <c r="D31" s="25" t="s">
        <v>52</v>
      </c>
      <c r="E31" s="25" t="s">
        <v>53</v>
      </c>
      <c r="F31" s="26" t="s">
        <v>51</v>
      </c>
      <c r="G31" s="30" t="s">
        <v>12</v>
      </c>
      <c r="H31" s="13">
        <f>Deventer!O31</f>
        <v>0</v>
      </c>
      <c r="I31" s="13">
        <f>Deventer!P31</f>
        <v>0</v>
      </c>
      <c r="J31" s="13">
        <f>Deventer!Q31</f>
        <v>0</v>
      </c>
      <c r="K31" s="13">
        <f>Deventer!R31</f>
        <v>0</v>
      </c>
      <c r="L31" s="20">
        <f t="shared" si="0"/>
        <v>0</v>
      </c>
    </row>
    <row r="32" spans="2:12" s="32" customFormat="1" ht="18" customHeight="1" x14ac:dyDescent="0.2">
      <c r="B32" s="29">
        <v>15</v>
      </c>
      <c r="C32" s="25" t="s">
        <v>54</v>
      </c>
      <c r="D32" s="25" t="s">
        <v>55</v>
      </c>
      <c r="E32" s="25" t="s">
        <v>56</v>
      </c>
      <c r="F32" s="26" t="s">
        <v>54</v>
      </c>
      <c r="G32" s="30" t="s">
        <v>12</v>
      </c>
      <c r="H32" s="13">
        <f>Doetinchem!O26</f>
        <v>0</v>
      </c>
      <c r="I32" s="13">
        <f>Doetinchem!P26</f>
        <v>0</v>
      </c>
      <c r="J32" s="13">
        <f>Doetinchem!Q26</f>
        <v>0</v>
      </c>
      <c r="K32" s="13">
        <f>Doetinchem!R26</f>
        <v>0</v>
      </c>
      <c r="L32" s="20">
        <f t="shared" si="0"/>
        <v>0</v>
      </c>
    </row>
    <row r="33" spans="2:12" s="32" customFormat="1" ht="18" customHeight="1" x14ac:dyDescent="0.2">
      <c r="B33" s="29">
        <v>16</v>
      </c>
      <c r="C33" s="25" t="s">
        <v>57</v>
      </c>
      <c r="D33" s="25" t="s">
        <v>58</v>
      </c>
      <c r="E33" s="25" t="s">
        <v>59</v>
      </c>
      <c r="F33" s="26" t="s">
        <v>57</v>
      </c>
      <c r="G33" s="30" t="s">
        <v>12</v>
      </c>
      <c r="H33" s="13">
        <f>Dordrecht!O31</f>
        <v>0</v>
      </c>
      <c r="I33" s="13">
        <f>Dordrecht!P31</f>
        <v>0</v>
      </c>
      <c r="J33" s="13">
        <f>Dordrecht!Q31</f>
        <v>0</v>
      </c>
      <c r="K33" s="13">
        <f>Dordrecht!R31</f>
        <v>0</v>
      </c>
      <c r="L33" s="20">
        <f t="shared" si="0"/>
        <v>0</v>
      </c>
    </row>
    <row r="34" spans="2:12" s="32" customFormat="1" ht="18" customHeight="1" x14ac:dyDescent="0.2">
      <c r="B34" s="29">
        <v>17</v>
      </c>
      <c r="C34" s="25" t="s">
        <v>60</v>
      </c>
      <c r="D34" s="25" t="s">
        <v>61</v>
      </c>
      <c r="E34" s="25" t="s">
        <v>62</v>
      </c>
      <c r="F34" s="26" t="s">
        <v>60</v>
      </c>
      <c r="G34" s="30" t="s">
        <v>12</v>
      </c>
      <c r="H34" s="13">
        <f>Eemnes!O32</f>
        <v>0</v>
      </c>
      <c r="I34" s="13">
        <f>Eemnes!P32</f>
        <v>0</v>
      </c>
      <c r="J34" s="13">
        <f>Eemnes!Q32</f>
        <v>0</v>
      </c>
      <c r="K34" s="13">
        <f>Eemnes!R32</f>
        <v>0</v>
      </c>
      <c r="L34" s="20">
        <f t="shared" si="0"/>
        <v>0</v>
      </c>
    </row>
    <row r="35" spans="2:12" s="32" customFormat="1" ht="18" customHeight="1" x14ac:dyDescent="0.2">
      <c r="B35" s="29">
        <v>18</v>
      </c>
      <c r="C35" s="25" t="s">
        <v>63</v>
      </c>
      <c r="D35" s="25" t="s">
        <v>64</v>
      </c>
      <c r="E35" s="25" t="s">
        <v>65</v>
      </c>
      <c r="F35" s="26" t="s">
        <v>63</v>
      </c>
      <c r="G35" s="30" t="s">
        <v>12</v>
      </c>
      <c r="H35" s="13">
        <f>Eindhoven!O62</f>
        <v>0</v>
      </c>
      <c r="I35" s="13">
        <f>Eindhoven!P62</f>
        <v>0</v>
      </c>
      <c r="J35" s="13">
        <f>Eindhoven!Q62</f>
        <v>0</v>
      </c>
      <c r="K35" s="13">
        <f>Eindhoven!R62</f>
        <v>0</v>
      </c>
      <c r="L35" s="20">
        <f t="shared" si="0"/>
        <v>0</v>
      </c>
    </row>
    <row r="36" spans="2:12" s="32" customFormat="1" ht="18" customHeight="1" x14ac:dyDescent="0.2">
      <c r="B36" s="29">
        <v>19</v>
      </c>
      <c r="C36" s="25" t="s">
        <v>66</v>
      </c>
      <c r="D36" s="25" t="s">
        <v>67</v>
      </c>
      <c r="E36" s="25" t="s">
        <v>68</v>
      </c>
      <c r="F36" s="26" t="s">
        <v>66</v>
      </c>
      <c r="G36" s="30" t="s">
        <v>12</v>
      </c>
      <c r="H36" s="13">
        <f>Emmeloord!O18</f>
        <v>0</v>
      </c>
      <c r="I36" s="13">
        <f>Emmeloord!P18</f>
        <v>0</v>
      </c>
      <c r="J36" s="13">
        <f>Emmeloord!Q18</f>
        <v>0</v>
      </c>
      <c r="K36" s="13">
        <f>Emmeloord!R18</f>
        <v>0</v>
      </c>
      <c r="L36" s="20">
        <f t="shared" si="0"/>
        <v>0</v>
      </c>
    </row>
    <row r="37" spans="2:12" s="32" customFormat="1" ht="18" customHeight="1" x14ac:dyDescent="0.2">
      <c r="B37" s="29">
        <v>20</v>
      </c>
      <c r="C37" s="25" t="s">
        <v>69</v>
      </c>
      <c r="D37" s="25" t="s">
        <v>70</v>
      </c>
      <c r="E37" s="25" t="s">
        <v>71</v>
      </c>
      <c r="F37" s="26" t="s">
        <v>69</v>
      </c>
      <c r="G37" s="30" t="s">
        <v>12</v>
      </c>
      <c r="H37" s="13">
        <f>Emmen!O23</f>
        <v>0</v>
      </c>
      <c r="I37" s="13">
        <f>Emmen!P23</f>
        <v>0</v>
      </c>
      <c r="J37" s="13">
        <f>Emmen!Q23</f>
        <v>0</v>
      </c>
      <c r="K37" s="13">
        <f>Emmen!R23</f>
        <v>0</v>
      </c>
      <c r="L37" s="20">
        <f t="shared" si="0"/>
        <v>0</v>
      </c>
    </row>
    <row r="38" spans="2:12" s="32" customFormat="1" ht="18" customHeight="1" x14ac:dyDescent="0.2">
      <c r="B38" s="29">
        <v>21</v>
      </c>
      <c r="C38" s="25" t="s">
        <v>72</v>
      </c>
      <c r="D38" s="25" t="s">
        <v>73</v>
      </c>
      <c r="E38" s="25" t="s">
        <v>74</v>
      </c>
      <c r="F38" s="26" t="s">
        <v>75</v>
      </c>
      <c r="G38" s="30" t="s">
        <v>12</v>
      </c>
      <c r="H38" s="13">
        <f>Enschede!O29</f>
        <v>0</v>
      </c>
      <c r="I38" s="13">
        <f>Enschede!P29</f>
        <v>0</v>
      </c>
      <c r="J38" s="13">
        <f>Enschede!Q29</f>
        <v>0</v>
      </c>
      <c r="K38" s="13">
        <f>Enschede!R29</f>
        <v>0</v>
      </c>
      <c r="L38" s="20">
        <f t="shared" si="0"/>
        <v>0</v>
      </c>
    </row>
    <row r="39" spans="2:12" s="32" customFormat="1" ht="18" customHeight="1" x14ac:dyDescent="0.2">
      <c r="B39" s="29">
        <v>22</v>
      </c>
      <c r="C39" s="25" t="s">
        <v>76</v>
      </c>
      <c r="D39" s="25" t="s">
        <v>77</v>
      </c>
      <c r="E39" s="25" t="s">
        <v>78</v>
      </c>
      <c r="F39" s="26" t="s">
        <v>76</v>
      </c>
      <c r="G39" s="30" t="s">
        <v>12</v>
      </c>
      <c r="H39" s="13">
        <f>Goes!O22</f>
        <v>0</v>
      </c>
      <c r="I39" s="13">
        <f>Goes!P22</f>
        <v>0</v>
      </c>
      <c r="J39" s="13">
        <f>Goes!Q22</f>
        <v>0</v>
      </c>
      <c r="K39" s="13">
        <f>Goes!R22</f>
        <v>0</v>
      </c>
      <c r="L39" s="20">
        <f t="shared" si="0"/>
        <v>0</v>
      </c>
    </row>
    <row r="40" spans="2:12" s="32" customFormat="1" ht="18" customHeight="1" x14ac:dyDescent="0.2">
      <c r="B40" s="29">
        <v>23</v>
      </c>
      <c r="C40" s="25" t="s">
        <v>79</v>
      </c>
      <c r="D40" s="25" t="s">
        <v>80</v>
      </c>
      <c r="E40" s="25" t="s">
        <v>81</v>
      </c>
      <c r="F40" s="26" t="s">
        <v>79</v>
      </c>
      <c r="G40" s="30" t="s">
        <v>12</v>
      </c>
      <c r="H40" s="13">
        <f>Gouda!O25</f>
        <v>0</v>
      </c>
      <c r="I40" s="13">
        <f>Gouda!P25</f>
        <v>0</v>
      </c>
      <c r="J40" s="13">
        <f>Gouda!Q25</f>
        <v>0</v>
      </c>
      <c r="K40" s="13">
        <f>Gouda!R25</f>
        <v>0</v>
      </c>
      <c r="L40" s="20">
        <f t="shared" si="0"/>
        <v>0</v>
      </c>
    </row>
    <row r="41" spans="2:12" s="32" customFormat="1" ht="18" customHeight="1" x14ac:dyDescent="0.2">
      <c r="B41" s="29">
        <v>24</v>
      </c>
      <c r="C41" s="25" t="s">
        <v>82</v>
      </c>
      <c r="D41" s="25" t="s">
        <v>83</v>
      </c>
      <c r="E41" s="25" t="s">
        <v>84</v>
      </c>
      <c r="F41" s="26" t="s">
        <v>82</v>
      </c>
      <c r="G41" s="30" t="s">
        <v>12</v>
      </c>
      <c r="H41" s="13">
        <f>Groningen!O35</f>
        <v>0</v>
      </c>
      <c r="I41" s="13">
        <f>Groningen!P35</f>
        <v>0</v>
      </c>
      <c r="J41" s="13">
        <f>Groningen!Q35</f>
        <v>0</v>
      </c>
      <c r="K41" s="13">
        <f>Groningen!R35</f>
        <v>0</v>
      </c>
      <c r="L41" s="20">
        <f t="shared" si="0"/>
        <v>0</v>
      </c>
    </row>
    <row r="42" spans="2:12" s="32" customFormat="1" ht="18" customHeight="1" x14ac:dyDescent="0.2">
      <c r="B42" s="29">
        <v>25</v>
      </c>
      <c r="C42" s="25" t="s">
        <v>85</v>
      </c>
      <c r="D42" s="25" t="s">
        <v>86</v>
      </c>
      <c r="E42" s="25" t="s">
        <v>87</v>
      </c>
      <c r="F42" s="26" t="s">
        <v>85</v>
      </c>
      <c r="G42" s="30" t="s">
        <v>12</v>
      </c>
      <c r="H42" s="13">
        <f>Haarlem!O31</f>
        <v>0</v>
      </c>
      <c r="I42" s="13">
        <f>Haarlem!P31</f>
        <v>0</v>
      </c>
      <c r="J42" s="13">
        <f>Haarlem!Q31</f>
        <v>0</v>
      </c>
      <c r="K42" s="13">
        <f>Haarlem!R31</f>
        <v>0</v>
      </c>
      <c r="L42" s="20">
        <f t="shared" si="0"/>
        <v>0</v>
      </c>
    </row>
    <row r="43" spans="2:12" s="32" customFormat="1" ht="18" customHeight="1" x14ac:dyDescent="0.2">
      <c r="B43" s="29">
        <v>26</v>
      </c>
      <c r="C43" s="25" t="s">
        <v>88</v>
      </c>
      <c r="D43" s="25" t="s">
        <v>89</v>
      </c>
      <c r="E43" s="25" t="s">
        <v>90</v>
      </c>
      <c r="F43" s="26" t="s">
        <v>88</v>
      </c>
      <c r="G43" s="30" t="s">
        <v>12</v>
      </c>
      <c r="H43" s="13">
        <f>Harderwijk!O19</f>
        <v>0</v>
      </c>
      <c r="I43" s="13">
        <f>Harderwijk!P19</f>
        <v>0</v>
      </c>
      <c r="J43" s="13">
        <f>Harderwijk!Q19</f>
        <v>0</v>
      </c>
      <c r="K43" s="13">
        <f>Harderwijk!R19</f>
        <v>0</v>
      </c>
      <c r="L43" s="20">
        <f t="shared" si="0"/>
        <v>0</v>
      </c>
    </row>
    <row r="44" spans="2:12" s="32" customFormat="1" ht="18" customHeight="1" x14ac:dyDescent="0.2">
      <c r="B44" s="29">
        <v>27</v>
      </c>
      <c r="C44" s="25" t="s">
        <v>91</v>
      </c>
      <c r="D44" s="25" t="s">
        <v>92</v>
      </c>
      <c r="E44" s="25" t="s">
        <v>93</v>
      </c>
      <c r="F44" s="26" t="s">
        <v>91</v>
      </c>
      <c r="G44" s="30" t="s">
        <v>12</v>
      </c>
      <c r="H44" s="13">
        <f>Heerenveen!O19</f>
        <v>0</v>
      </c>
      <c r="I44" s="13">
        <f>Heerenveen!P19</f>
        <v>0</v>
      </c>
      <c r="J44" s="13">
        <f>Heerenveen!Q19</f>
        <v>0</v>
      </c>
      <c r="K44" s="13">
        <f>Heerenveen!R19</f>
        <v>0</v>
      </c>
      <c r="L44" s="20">
        <f t="shared" si="0"/>
        <v>0</v>
      </c>
    </row>
    <row r="45" spans="2:12" s="32" customFormat="1" ht="18" customHeight="1" x14ac:dyDescent="0.2">
      <c r="B45" s="29">
        <v>28</v>
      </c>
      <c r="C45" s="25" t="s">
        <v>94</v>
      </c>
      <c r="D45" s="25" t="s">
        <v>95</v>
      </c>
      <c r="E45" s="25" t="s">
        <v>96</v>
      </c>
      <c r="F45" s="26" t="s">
        <v>97</v>
      </c>
      <c r="G45" s="30" t="s">
        <v>12</v>
      </c>
      <c r="H45" s="13">
        <f>Herten!O24</f>
        <v>0</v>
      </c>
      <c r="I45" s="13">
        <f>Herten!P24</f>
        <v>0</v>
      </c>
      <c r="J45" s="13">
        <f>Herten!Q24</f>
        <v>0</v>
      </c>
      <c r="K45" s="13">
        <f>Herten!R24</f>
        <v>0</v>
      </c>
      <c r="L45" s="20">
        <f t="shared" si="0"/>
        <v>0</v>
      </c>
    </row>
    <row r="46" spans="2:12" s="32" customFormat="1" ht="18" customHeight="1" x14ac:dyDescent="0.2">
      <c r="B46" s="29">
        <v>29</v>
      </c>
      <c r="C46" s="25" t="s">
        <v>98</v>
      </c>
      <c r="D46" s="25" t="s">
        <v>99</v>
      </c>
      <c r="E46" s="25" t="s">
        <v>100</v>
      </c>
      <c r="F46" s="26" t="s">
        <v>98</v>
      </c>
      <c r="G46" s="30" t="s">
        <v>12</v>
      </c>
      <c r="H46" s="13">
        <f>Hoogeveen!O25</f>
        <v>0</v>
      </c>
      <c r="I46" s="13">
        <f>Hoogeveen!P25</f>
        <v>0</v>
      </c>
      <c r="J46" s="13">
        <f>Hoogeveen!Q25</f>
        <v>0</v>
      </c>
      <c r="K46" s="13">
        <f>Hoogeveen!R25</f>
        <v>0</v>
      </c>
      <c r="L46" s="20">
        <f t="shared" si="0"/>
        <v>0</v>
      </c>
    </row>
    <row r="47" spans="2:12" s="32" customFormat="1" ht="18" customHeight="1" x14ac:dyDescent="0.2">
      <c r="B47" s="29">
        <v>30</v>
      </c>
      <c r="C47" s="25" t="s">
        <v>101</v>
      </c>
      <c r="D47" s="25" t="s">
        <v>102</v>
      </c>
      <c r="E47" s="25" t="s">
        <v>103</v>
      </c>
      <c r="F47" s="26" t="s">
        <v>101</v>
      </c>
      <c r="G47" s="30" t="s">
        <v>12</v>
      </c>
      <c r="H47" s="13">
        <f>Hoorn!O22</f>
        <v>0</v>
      </c>
      <c r="I47" s="13">
        <f>Hoorn!P22</f>
        <v>0</v>
      </c>
      <c r="J47" s="13">
        <f>Hoorn!Q22</f>
        <v>0</v>
      </c>
      <c r="K47" s="13">
        <f>Hoorn!R22</f>
        <v>0</v>
      </c>
      <c r="L47" s="20">
        <f t="shared" si="0"/>
        <v>0</v>
      </c>
    </row>
    <row r="48" spans="2:12" s="32" customFormat="1" ht="18" customHeight="1" x14ac:dyDescent="0.2">
      <c r="B48" s="29">
        <v>31</v>
      </c>
      <c r="C48" s="25" t="s">
        <v>104</v>
      </c>
      <c r="D48" s="25" t="s">
        <v>105</v>
      </c>
      <c r="E48" s="25" t="s">
        <v>106</v>
      </c>
      <c r="F48" s="26" t="s">
        <v>104</v>
      </c>
      <c r="G48" s="30" t="s">
        <v>12</v>
      </c>
      <c r="H48" s="13">
        <f>Kerkrade!O29</f>
        <v>0</v>
      </c>
      <c r="I48" s="13">
        <f>Kerkrade!P29</f>
        <v>0</v>
      </c>
      <c r="J48" s="13">
        <f>Kerkrade!Q29</f>
        <v>0</v>
      </c>
      <c r="K48" s="13">
        <f>Kerkrade!R29</f>
        <v>0</v>
      </c>
      <c r="L48" s="20">
        <f t="shared" si="0"/>
        <v>0</v>
      </c>
    </row>
    <row r="49" spans="2:12" s="32" customFormat="1" ht="18" customHeight="1" x14ac:dyDescent="0.2">
      <c r="B49" s="29">
        <v>32</v>
      </c>
      <c r="C49" s="25" t="s">
        <v>107</v>
      </c>
      <c r="D49" s="25" t="s">
        <v>108</v>
      </c>
      <c r="E49" s="25" t="s">
        <v>109</v>
      </c>
      <c r="F49" s="26" t="s">
        <v>107</v>
      </c>
      <c r="G49" s="30" t="s">
        <v>12</v>
      </c>
      <c r="H49" s="13">
        <f>Leeuwarden!O29</f>
        <v>0</v>
      </c>
      <c r="I49" s="13">
        <f>Leeuwarden!P29</f>
        <v>0</v>
      </c>
      <c r="J49" s="13">
        <f>Leeuwarden!Q29</f>
        <v>0</v>
      </c>
      <c r="K49" s="13">
        <f>Leeuwarden!R29</f>
        <v>0</v>
      </c>
      <c r="L49" s="20">
        <f t="shared" si="0"/>
        <v>0</v>
      </c>
    </row>
    <row r="50" spans="2:12" s="32" customFormat="1" ht="18" customHeight="1" x14ac:dyDescent="0.2">
      <c r="B50" s="29">
        <v>33</v>
      </c>
      <c r="C50" s="25" t="s">
        <v>110</v>
      </c>
      <c r="D50" s="25" t="s">
        <v>111</v>
      </c>
      <c r="E50" s="25" t="s">
        <v>112</v>
      </c>
      <c r="F50" s="26" t="s">
        <v>110</v>
      </c>
      <c r="G50" s="30" t="s">
        <v>12</v>
      </c>
      <c r="H50" s="13">
        <f>Leiden!O31</f>
        <v>0</v>
      </c>
      <c r="I50" s="13">
        <f>Leiden!P31</f>
        <v>0</v>
      </c>
      <c r="J50" s="13">
        <f>Leiden!Q31</f>
        <v>0</v>
      </c>
      <c r="K50" s="13">
        <f>Leiden!R31</f>
        <v>0</v>
      </c>
      <c r="L50" s="20">
        <f t="shared" si="0"/>
        <v>0</v>
      </c>
    </row>
    <row r="51" spans="2:12" s="32" customFormat="1" ht="18" customHeight="1" x14ac:dyDescent="0.2">
      <c r="B51" s="29">
        <v>34</v>
      </c>
      <c r="C51" s="25" t="s">
        <v>113</v>
      </c>
      <c r="D51" s="25" t="s">
        <v>114</v>
      </c>
      <c r="E51" s="25" t="s">
        <v>115</v>
      </c>
      <c r="F51" s="26" t="s">
        <v>113</v>
      </c>
      <c r="G51" s="30" t="s">
        <v>12</v>
      </c>
      <c r="H51" s="13">
        <f>Leusden!O49</f>
        <v>0</v>
      </c>
      <c r="I51" s="13">
        <f>Leusden!P49</f>
        <v>0</v>
      </c>
      <c r="J51" s="13">
        <f>Leusden!Q49</f>
        <v>0</v>
      </c>
      <c r="K51" s="13">
        <f>Leusden!R49</f>
        <v>0</v>
      </c>
      <c r="L51" s="20">
        <f t="shared" si="0"/>
        <v>0</v>
      </c>
    </row>
    <row r="52" spans="2:12" s="32" customFormat="1" ht="18" customHeight="1" x14ac:dyDescent="0.2">
      <c r="B52" s="29">
        <v>35</v>
      </c>
      <c r="C52" s="25" t="s">
        <v>116</v>
      </c>
      <c r="D52" s="25" t="s">
        <v>117</v>
      </c>
      <c r="E52" s="25" t="s">
        <v>118</v>
      </c>
      <c r="F52" s="26" t="s">
        <v>116</v>
      </c>
      <c r="G52" s="30" t="s">
        <v>12</v>
      </c>
      <c r="H52" s="13">
        <f>Maastricht!O29</f>
        <v>0</v>
      </c>
      <c r="I52" s="13">
        <f>Maastricht!P29</f>
        <v>0</v>
      </c>
      <c r="J52" s="13">
        <f>Maastricht!Q29</f>
        <v>0</v>
      </c>
      <c r="K52" s="13">
        <f>Maastricht!R29</f>
        <v>0</v>
      </c>
      <c r="L52" s="20">
        <f t="shared" si="0"/>
        <v>0</v>
      </c>
    </row>
    <row r="53" spans="2:12" s="32" customFormat="1" ht="18" customHeight="1" x14ac:dyDescent="0.2">
      <c r="B53" s="29">
        <v>36</v>
      </c>
      <c r="C53" s="25" t="s">
        <v>119</v>
      </c>
      <c r="D53" s="25" t="s">
        <v>120</v>
      </c>
      <c r="E53" s="25" t="s">
        <v>121</v>
      </c>
      <c r="F53" s="26" t="s">
        <v>119</v>
      </c>
      <c r="G53" s="30" t="s">
        <v>12</v>
      </c>
      <c r="H53" s="13">
        <f>Meppel!O21</f>
        <v>0</v>
      </c>
      <c r="I53" s="13">
        <f>Meppel!P21</f>
        <v>0</v>
      </c>
      <c r="J53" s="13">
        <f>Meppel!Q21</f>
        <v>0</v>
      </c>
      <c r="K53" s="13">
        <f>Meppel!R21</f>
        <v>0</v>
      </c>
      <c r="L53" s="20">
        <f t="shared" si="0"/>
        <v>0</v>
      </c>
    </row>
    <row r="54" spans="2:12" s="32" customFormat="1" ht="18" customHeight="1" x14ac:dyDescent="0.2">
      <c r="B54" s="29">
        <v>37</v>
      </c>
      <c r="C54" s="25" t="s">
        <v>122</v>
      </c>
      <c r="D54" s="25" t="s">
        <v>123</v>
      </c>
      <c r="E54" s="25" t="s">
        <v>124</v>
      </c>
      <c r="F54" s="26" t="s">
        <v>125</v>
      </c>
      <c r="G54" s="30" t="s">
        <v>12</v>
      </c>
      <c r="H54" s="13">
        <f>Mierlo!O21</f>
        <v>0</v>
      </c>
      <c r="I54" s="13">
        <f>Mierlo!P21</f>
        <v>0</v>
      </c>
      <c r="J54" s="13">
        <f>Mierlo!Q21</f>
        <v>0</v>
      </c>
      <c r="K54" s="13">
        <f>Mierlo!R21</f>
        <v>0</v>
      </c>
      <c r="L54" s="20">
        <f t="shared" si="0"/>
        <v>0</v>
      </c>
    </row>
    <row r="55" spans="2:12" s="32" customFormat="1" ht="18" customHeight="1" x14ac:dyDescent="0.2">
      <c r="B55" s="29">
        <v>38</v>
      </c>
      <c r="C55" s="25" t="s">
        <v>126</v>
      </c>
      <c r="D55" s="25" t="s">
        <v>127</v>
      </c>
      <c r="E55" s="25" t="s">
        <v>128</v>
      </c>
      <c r="F55" s="26" t="s">
        <v>126</v>
      </c>
      <c r="G55" s="30" t="s">
        <v>12</v>
      </c>
      <c r="H55" s="13">
        <f>Nijmegen!O40</f>
        <v>0</v>
      </c>
      <c r="I55" s="13">
        <f>Nijmegen!P40</f>
        <v>0</v>
      </c>
      <c r="J55" s="13">
        <f>Nijmegen!Q40</f>
        <v>0</v>
      </c>
      <c r="K55" s="13">
        <f>Nijmegen!R40</f>
        <v>0</v>
      </c>
      <c r="L55" s="20">
        <f t="shared" si="0"/>
        <v>0</v>
      </c>
    </row>
    <row r="56" spans="2:12" s="32" customFormat="1" ht="18" customHeight="1" x14ac:dyDescent="0.2">
      <c r="B56" s="29">
        <v>39</v>
      </c>
      <c r="C56" s="25" t="s">
        <v>129</v>
      </c>
      <c r="D56" s="25" t="s">
        <v>130</v>
      </c>
      <c r="E56" s="25" t="s">
        <v>131</v>
      </c>
      <c r="F56" s="26" t="s">
        <v>132</v>
      </c>
      <c r="G56" s="30" t="s">
        <v>12</v>
      </c>
      <c r="H56" s="13">
        <f>RijswijkLKW30!O62</f>
        <v>0</v>
      </c>
      <c r="I56" s="13">
        <f>RijswijkLKW30!P62</f>
        <v>0</v>
      </c>
      <c r="J56" s="13">
        <f>RijswijkLKW30!Q62</f>
        <v>0</v>
      </c>
      <c r="K56" s="13">
        <f>RijswijkLKW30!R62</f>
        <v>0</v>
      </c>
      <c r="L56" s="20">
        <f t="shared" si="0"/>
        <v>0</v>
      </c>
    </row>
    <row r="57" spans="2:12" s="32" customFormat="1" ht="18" customHeight="1" x14ac:dyDescent="0.2">
      <c r="B57" s="29">
        <v>40</v>
      </c>
      <c r="C57" s="25" t="s">
        <v>133</v>
      </c>
      <c r="D57" s="25" t="s">
        <v>134</v>
      </c>
      <c r="E57" s="25" t="s">
        <v>135</v>
      </c>
      <c r="F57" s="26" t="s">
        <v>136</v>
      </c>
      <c r="G57" s="30" t="s">
        <v>12</v>
      </c>
      <c r="H57" s="13">
        <f>RijswijkLKW54!O17</f>
        <v>0</v>
      </c>
      <c r="I57" s="13">
        <f>RijswijkLKW54!P17</f>
        <v>0</v>
      </c>
      <c r="J57" s="13">
        <f>RijswijkLKW54!Q17</f>
        <v>0</v>
      </c>
      <c r="K57" s="13">
        <f>RijswijkLKW54!R17</f>
        <v>0</v>
      </c>
      <c r="L57" s="20">
        <f t="shared" si="0"/>
        <v>0</v>
      </c>
    </row>
    <row r="58" spans="2:12" s="32" customFormat="1" ht="18" customHeight="1" x14ac:dyDescent="0.2">
      <c r="B58" s="29">
        <v>41</v>
      </c>
      <c r="C58" s="25" t="s">
        <v>137</v>
      </c>
      <c r="D58" s="25" t="s">
        <v>138</v>
      </c>
      <c r="E58" s="25" t="s">
        <v>139</v>
      </c>
      <c r="F58" s="26" t="s">
        <v>136</v>
      </c>
      <c r="G58" s="30" t="s">
        <v>12</v>
      </c>
      <c r="H58" s="13">
        <f>RijswijkLKW60!O26</f>
        <v>0</v>
      </c>
      <c r="I58" s="13">
        <f>RijswijkLKW60!P26</f>
        <v>0</v>
      </c>
      <c r="J58" s="13">
        <f>RijswijkLKW60!Q26</f>
        <v>0</v>
      </c>
      <c r="K58" s="13">
        <f>RijswijkLKW60!R26</f>
        <v>0</v>
      </c>
      <c r="L58" s="20">
        <f t="shared" si="0"/>
        <v>0</v>
      </c>
    </row>
    <row r="59" spans="2:12" s="32" customFormat="1" ht="18" customHeight="1" x14ac:dyDescent="0.2">
      <c r="B59" s="29">
        <v>42</v>
      </c>
      <c r="C59" s="25" t="s">
        <v>140</v>
      </c>
      <c r="D59" s="25" t="s">
        <v>141</v>
      </c>
      <c r="E59" s="25" t="s">
        <v>142</v>
      </c>
      <c r="F59" s="26" t="s">
        <v>136</v>
      </c>
      <c r="G59" s="30" t="s">
        <v>12</v>
      </c>
      <c r="H59" s="13">
        <f>RijswijkLKW62!O17</f>
        <v>0</v>
      </c>
      <c r="I59" s="13">
        <f>RijswijkLKW62!P17</f>
        <v>0</v>
      </c>
      <c r="J59" s="13">
        <f>RijswijkLKW62!Q17</f>
        <v>0</v>
      </c>
      <c r="K59" s="13">
        <f>RijswijkLKW62!R17</f>
        <v>0</v>
      </c>
      <c r="L59" s="20">
        <f t="shared" si="0"/>
        <v>0</v>
      </c>
    </row>
    <row r="60" spans="2:12" s="32" customFormat="1" ht="18" customHeight="1" x14ac:dyDescent="0.2">
      <c r="B60" s="29">
        <v>43</v>
      </c>
      <c r="C60" s="25" t="s">
        <v>143</v>
      </c>
      <c r="D60" s="25" t="s">
        <v>144</v>
      </c>
      <c r="E60" s="25" t="s">
        <v>145</v>
      </c>
      <c r="F60" s="26" t="s">
        <v>146</v>
      </c>
      <c r="G60" s="30" t="s">
        <v>12</v>
      </c>
      <c r="H60" s="13">
        <f>Ritthem!O24</f>
        <v>0</v>
      </c>
      <c r="I60" s="13">
        <f>Ritthem!P24</f>
        <v>0</v>
      </c>
      <c r="J60" s="13">
        <f>Ritthem!Q24</f>
        <v>0</v>
      </c>
      <c r="K60" s="13">
        <f>Ritthem!R24</f>
        <v>0</v>
      </c>
      <c r="L60" s="20">
        <f t="shared" si="0"/>
        <v>0</v>
      </c>
    </row>
    <row r="61" spans="2:12" s="32" customFormat="1" ht="18" customHeight="1" x14ac:dyDescent="0.2">
      <c r="B61" s="29">
        <v>44</v>
      </c>
      <c r="C61" s="25" t="s">
        <v>147</v>
      </c>
      <c r="D61" s="25" t="s">
        <v>148</v>
      </c>
      <c r="E61" s="25" t="s">
        <v>149</v>
      </c>
      <c r="F61" s="26" t="s">
        <v>147</v>
      </c>
      <c r="G61" s="30" t="s">
        <v>12</v>
      </c>
      <c r="H61" s="13">
        <f>Roosendaal!O23</f>
        <v>0</v>
      </c>
      <c r="I61" s="13">
        <f>Roosendaal!P23</f>
        <v>0</v>
      </c>
      <c r="J61" s="13">
        <f>Roosendaal!Q23</f>
        <v>0</v>
      </c>
      <c r="K61" s="13">
        <f>Roosendaal!R23</f>
        <v>0</v>
      </c>
      <c r="L61" s="20">
        <f t="shared" si="0"/>
        <v>0</v>
      </c>
    </row>
    <row r="62" spans="2:12" s="32" customFormat="1" ht="18" customHeight="1" x14ac:dyDescent="0.2">
      <c r="B62" s="29">
        <v>45</v>
      </c>
      <c r="C62" s="25" t="s">
        <v>150</v>
      </c>
      <c r="D62" s="25" t="s">
        <v>151</v>
      </c>
      <c r="E62" s="25" t="s">
        <v>152</v>
      </c>
      <c r="F62" s="26" t="s">
        <v>150</v>
      </c>
      <c r="G62" s="30" t="s">
        <v>12</v>
      </c>
      <c r="H62" s="13">
        <f>Rotterdam!O44</f>
        <v>0</v>
      </c>
      <c r="I62" s="13">
        <f>Rotterdam!P44</f>
        <v>0</v>
      </c>
      <c r="J62" s="13">
        <f>Rotterdam!Q44</f>
        <v>0</v>
      </c>
      <c r="K62" s="13">
        <f>Rotterdam!R44</f>
        <v>0</v>
      </c>
      <c r="L62" s="20">
        <f t="shared" si="0"/>
        <v>0</v>
      </c>
    </row>
    <row r="63" spans="2:12" s="32" customFormat="1" ht="18" customHeight="1" x14ac:dyDescent="0.2">
      <c r="B63" s="29">
        <v>46</v>
      </c>
      <c r="C63" s="25" t="s">
        <v>153</v>
      </c>
      <c r="D63" s="25" t="s">
        <v>154</v>
      </c>
      <c r="E63" s="25" t="s">
        <v>155</v>
      </c>
      <c r="F63" s="26" t="s">
        <v>156</v>
      </c>
      <c r="G63" s="30" t="s">
        <v>12</v>
      </c>
      <c r="H63" s="13">
        <f>Schelluinen!O28</f>
        <v>0</v>
      </c>
      <c r="I63" s="13">
        <f>Schelluinen!P28</f>
        <v>0</v>
      </c>
      <c r="J63" s="13">
        <f>Schelluinen!Q28</f>
        <v>0</v>
      </c>
      <c r="K63" s="13">
        <f>Schelluinen!R28</f>
        <v>0</v>
      </c>
      <c r="L63" s="20">
        <f t="shared" si="0"/>
        <v>0</v>
      </c>
    </row>
    <row r="64" spans="2:12" s="32" customFormat="1" ht="18" customHeight="1" x14ac:dyDescent="0.2">
      <c r="B64" s="29">
        <v>47</v>
      </c>
      <c r="C64" s="25" t="s">
        <v>157</v>
      </c>
      <c r="D64" s="25" t="s">
        <v>158</v>
      </c>
      <c r="E64" s="25" t="s">
        <v>159</v>
      </c>
      <c r="F64" s="26" t="s">
        <v>157</v>
      </c>
      <c r="G64" s="30" t="s">
        <v>12</v>
      </c>
      <c r="H64" s="13">
        <f>Sneek!O18</f>
        <v>0</v>
      </c>
      <c r="I64" s="13">
        <f>Sneek!P18</f>
        <v>0</v>
      </c>
      <c r="J64" s="13">
        <f>Sneek!Q18</f>
        <v>0</v>
      </c>
      <c r="K64" s="13">
        <f>Sneek!R18</f>
        <v>0</v>
      </c>
      <c r="L64" s="20">
        <f t="shared" si="0"/>
        <v>0</v>
      </c>
    </row>
    <row r="65" spans="2:12" s="32" customFormat="1" ht="18" customHeight="1" x14ac:dyDescent="0.2">
      <c r="B65" s="29">
        <v>48</v>
      </c>
      <c r="C65" s="25" t="s">
        <v>160</v>
      </c>
      <c r="D65" s="25" t="s">
        <v>161</v>
      </c>
      <c r="E65" s="25" t="s">
        <v>162</v>
      </c>
      <c r="F65" s="26" t="s">
        <v>160</v>
      </c>
      <c r="G65" s="30" t="s">
        <v>12</v>
      </c>
      <c r="H65" s="13">
        <f>Spijkenisse!O19</f>
        <v>0</v>
      </c>
      <c r="I65" s="13">
        <f>Spijkenisse!P19</f>
        <v>0</v>
      </c>
      <c r="J65" s="13">
        <f>Spijkenisse!Q19</f>
        <v>0</v>
      </c>
      <c r="K65" s="13">
        <f>Spijkenisse!R19</f>
        <v>0</v>
      </c>
      <c r="L65" s="20">
        <f t="shared" si="0"/>
        <v>0</v>
      </c>
    </row>
    <row r="66" spans="2:12" s="32" customFormat="1" ht="18" customHeight="1" x14ac:dyDescent="0.2">
      <c r="B66" s="29">
        <v>49</v>
      </c>
      <c r="C66" s="25" t="s">
        <v>163</v>
      </c>
      <c r="D66" s="25" t="s">
        <v>164</v>
      </c>
      <c r="E66" s="25" t="s">
        <v>165</v>
      </c>
      <c r="F66" s="26" t="s">
        <v>163</v>
      </c>
      <c r="G66" s="30" t="s">
        <v>12</v>
      </c>
      <c r="H66" s="13">
        <f>Terneuzen!O23</f>
        <v>0</v>
      </c>
      <c r="I66" s="13">
        <f>Terneuzen!P23</f>
        <v>0</v>
      </c>
      <c r="J66" s="13">
        <f>Terneuzen!Q23</f>
        <v>0</v>
      </c>
      <c r="K66" s="13">
        <f>Terneuzen!R23</f>
        <v>0</v>
      </c>
      <c r="L66" s="20">
        <f t="shared" si="0"/>
        <v>0</v>
      </c>
    </row>
    <row r="67" spans="2:12" s="32" customFormat="1" ht="18" customHeight="1" x14ac:dyDescent="0.2">
      <c r="B67" s="29">
        <v>50</v>
      </c>
      <c r="C67" s="25" t="s">
        <v>166</v>
      </c>
      <c r="D67" s="25" t="s">
        <v>167</v>
      </c>
      <c r="E67" s="25" t="s">
        <v>168</v>
      </c>
      <c r="F67" s="26" t="s">
        <v>166</v>
      </c>
      <c r="G67" s="30" t="s">
        <v>12</v>
      </c>
      <c r="H67" s="13">
        <f>Tiel!O24</f>
        <v>0</v>
      </c>
      <c r="I67" s="13">
        <f>Tiel!P24</f>
        <v>0</v>
      </c>
      <c r="J67" s="13">
        <f>Tiel!Q24</f>
        <v>0</v>
      </c>
      <c r="K67" s="13">
        <f>Tiel!R24</f>
        <v>0</v>
      </c>
      <c r="L67" s="20">
        <f t="shared" si="0"/>
        <v>0</v>
      </c>
    </row>
    <row r="68" spans="2:12" s="32" customFormat="1" ht="18" customHeight="1" x14ac:dyDescent="0.2">
      <c r="B68" s="29">
        <v>51</v>
      </c>
      <c r="C68" s="25" t="s">
        <v>169</v>
      </c>
      <c r="D68" s="25" t="s">
        <v>170</v>
      </c>
      <c r="E68" s="25" t="s">
        <v>171</v>
      </c>
      <c r="F68" s="26" t="s">
        <v>169</v>
      </c>
      <c r="G68" s="30" t="s">
        <v>12</v>
      </c>
      <c r="H68" s="13">
        <f>Urmond!O22</f>
        <v>0</v>
      </c>
      <c r="I68" s="13">
        <f>Urmond!P22</f>
        <v>0</v>
      </c>
      <c r="J68" s="13">
        <f>Urmond!Q22</f>
        <v>0</v>
      </c>
      <c r="K68" s="13">
        <f>Urmond!R22</f>
        <v>0</v>
      </c>
      <c r="L68" s="20">
        <f t="shared" si="0"/>
        <v>0</v>
      </c>
    </row>
    <row r="69" spans="2:12" s="32" customFormat="1" ht="18" customHeight="1" x14ac:dyDescent="0.2">
      <c r="B69" s="29">
        <v>52</v>
      </c>
      <c r="C69" s="25" t="s">
        <v>172</v>
      </c>
      <c r="D69" s="25" t="s">
        <v>173</v>
      </c>
      <c r="E69" s="25" t="s">
        <v>174</v>
      </c>
      <c r="F69" s="26" t="s">
        <v>172</v>
      </c>
      <c r="G69" s="30" t="s">
        <v>12</v>
      </c>
      <c r="H69" s="13">
        <f>Utrecht!O42</f>
        <v>0</v>
      </c>
      <c r="I69" s="13">
        <f>Utrecht!P42</f>
        <v>0</v>
      </c>
      <c r="J69" s="13">
        <f>Utrecht!Q42</f>
        <v>0</v>
      </c>
      <c r="K69" s="13">
        <f>Utrecht!R42</f>
        <v>0</v>
      </c>
      <c r="L69" s="20">
        <f t="shared" si="0"/>
        <v>0</v>
      </c>
    </row>
    <row r="70" spans="2:12" s="32" customFormat="1" ht="18" customHeight="1" x14ac:dyDescent="0.2">
      <c r="B70" s="29">
        <v>53</v>
      </c>
      <c r="C70" s="25" t="s">
        <v>175</v>
      </c>
      <c r="D70" s="25" t="s">
        <v>176</v>
      </c>
      <c r="E70" s="25" t="s">
        <v>177</v>
      </c>
      <c r="F70" s="26" t="s">
        <v>175</v>
      </c>
      <c r="G70" s="30" t="s">
        <v>12</v>
      </c>
      <c r="H70" s="13">
        <f>Venlo!O26</f>
        <v>0</v>
      </c>
      <c r="I70" s="13">
        <f>Venlo!P26</f>
        <v>0</v>
      </c>
      <c r="J70" s="13">
        <f>Venlo!Q26</f>
        <v>0</v>
      </c>
      <c r="K70" s="13">
        <f>Venlo!R26</f>
        <v>0</v>
      </c>
      <c r="L70" s="20">
        <f t="shared" si="0"/>
        <v>0</v>
      </c>
    </row>
    <row r="71" spans="2:12" s="32" customFormat="1" ht="18" customHeight="1" x14ac:dyDescent="0.2">
      <c r="B71" s="29">
        <v>54</v>
      </c>
      <c r="C71" s="25" t="s">
        <v>178</v>
      </c>
      <c r="D71" s="25" t="s">
        <v>179</v>
      </c>
      <c r="E71" s="25" t="s">
        <v>180</v>
      </c>
      <c r="F71" s="26" t="s">
        <v>178</v>
      </c>
      <c r="G71" s="30" t="s">
        <v>12</v>
      </c>
      <c r="H71" s="13">
        <f>Weert!O26</f>
        <v>0</v>
      </c>
      <c r="I71" s="13">
        <f>Weert!P26</f>
        <v>0</v>
      </c>
      <c r="J71" s="13">
        <f>Weert!Q26</f>
        <v>0</v>
      </c>
      <c r="K71" s="13">
        <f>Weert!R26</f>
        <v>0</v>
      </c>
      <c r="L71" s="20">
        <f t="shared" si="0"/>
        <v>0</v>
      </c>
    </row>
    <row r="72" spans="2:12" s="32" customFormat="1" ht="18" customHeight="1" x14ac:dyDescent="0.2">
      <c r="B72" s="29">
        <v>55</v>
      </c>
      <c r="C72" s="25" t="s">
        <v>181</v>
      </c>
      <c r="D72" s="25" t="s">
        <v>182</v>
      </c>
      <c r="E72" s="25" t="s">
        <v>183</v>
      </c>
      <c r="F72" s="26" t="s">
        <v>181</v>
      </c>
      <c r="G72" s="30" t="s">
        <v>12</v>
      </c>
      <c r="H72" s="13">
        <f>Winschoten!O20</f>
        <v>0</v>
      </c>
      <c r="I72" s="13">
        <f>Winschoten!P20</f>
        <v>0</v>
      </c>
      <c r="J72" s="13">
        <f>Winschoten!Q20</f>
        <v>0</v>
      </c>
      <c r="K72" s="13">
        <f>Winschoten!R20</f>
        <v>0</v>
      </c>
      <c r="L72" s="20">
        <f t="shared" si="0"/>
        <v>0</v>
      </c>
    </row>
    <row r="73" spans="2:12" s="32" customFormat="1" ht="18" customHeight="1" x14ac:dyDescent="0.2">
      <c r="B73" s="29">
        <v>56</v>
      </c>
      <c r="C73" s="25" t="s">
        <v>184</v>
      </c>
      <c r="D73" s="25" t="s">
        <v>185</v>
      </c>
      <c r="E73" s="25" t="s">
        <v>186</v>
      </c>
      <c r="F73" s="26" t="s">
        <v>184</v>
      </c>
      <c r="G73" s="30" t="s">
        <v>12</v>
      </c>
      <c r="H73" s="13">
        <f>Zaandam!O22</f>
        <v>0</v>
      </c>
      <c r="I73" s="13">
        <f>Zaandam!P22</f>
        <v>0</v>
      </c>
      <c r="J73" s="13">
        <f>Zaandam!Q22</f>
        <v>0</v>
      </c>
      <c r="K73" s="13">
        <f>Zaandam!R22</f>
        <v>0</v>
      </c>
      <c r="L73" s="20">
        <f t="shared" si="0"/>
        <v>0</v>
      </c>
    </row>
    <row r="74" spans="2:12" s="32" customFormat="1" ht="18" customHeight="1" x14ac:dyDescent="0.2">
      <c r="B74" s="29">
        <v>57</v>
      </c>
      <c r="C74" s="25" t="s">
        <v>187</v>
      </c>
      <c r="D74" s="25" t="s">
        <v>188</v>
      </c>
      <c r="E74" s="25" t="s">
        <v>189</v>
      </c>
      <c r="F74" s="26" t="s">
        <v>187</v>
      </c>
      <c r="G74" s="30" t="s">
        <v>12</v>
      </c>
      <c r="H74" s="13">
        <f>Zoetermeer!O39</f>
        <v>0</v>
      </c>
      <c r="I74" s="13">
        <f>Zoetermeer!P39</f>
        <v>0</v>
      </c>
      <c r="J74" s="13">
        <f>Zoetermeer!Q39</f>
        <v>0</v>
      </c>
      <c r="K74" s="13">
        <f>Zoetermeer!R39</f>
        <v>0</v>
      </c>
      <c r="L74" s="20">
        <f t="shared" si="0"/>
        <v>0</v>
      </c>
    </row>
    <row r="75" spans="2:12" s="32" customFormat="1" ht="18" customHeight="1" x14ac:dyDescent="0.2">
      <c r="B75" s="29">
        <v>58</v>
      </c>
      <c r="C75" s="25" t="s">
        <v>190</v>
      </c>
      <c r="D75" s="25" t="s">
        <v>191</v>
      </c>
      <c r="E75" s="25" t="s">
        <v>192</v>
      </c>
      <c r="F75" s="26" t="s">
        <v>190</v>
      </c>
      <c r="G75" s="30" t="s">
        <v>12</v>
      </c>
      <c r="H75" s="13">
        <f>Zwolle!O27</f>
        <v>0</v>
      </c>
      <c r="I75" s="13">
        <f>Zwolle!P27</f>
        <v>0</v>
      </c>
      <c r="J75" s="13">
        <f>Zwolle!Q27</f>
        <v>0</v>
      </c>
      <c r="K75" s="13">
        <f>Zwolle!R27</f>
        <v>0</v>
      </c>
      <c r="L75" s="20">
        <f t="shared" si="0"/>
        <v>0</v>
      </c>
    </row>
    <row r="76" spans="2:12" s="33" customFormat="1" ht="18" customHeight="1" x14ac:dyDescent="0.2">
      <c r="F76" s="28" t="s">
        <v>193</v>
      </c>
      <c r="G76" s="31" t="s">
        <v>12</v>
      </c>
      <c r="H76" s="27">
        <f>SUM(H18:H75)</f>
        <v>0</v>
      </c>
      <c r="I76" s="27">
        <f t="shared" ref="I76:K76" si="1">SUM(I18:I75)</f>
        <v>0</v>
      </c>
      <c r="J76" s="27">
        <f t="shared" si="1"/>
        <v>0</v>
      </c>
      <c r="K76" s="27">
        <f t="shared" si="1"/>
        <v>0</v>
      </c>
      <c r="L76" s="20">
        <f t="shared" si="0"/>
        <v>0</v>
      </c>
    </row>
    <row r="77" spans="2:12" s="33" customFormat="1" x14ac:dyDescent="0.2">
      <c r="F77" s="28" t="s">
        <v>194</v>
      </c>
      <c r="G77" s="40">
        <v>0.05</v>
      </c>
      <c r="H77" s="27">
        <f>H76*0.05</f>
        <v>0</v>
      </c>
      <c r="I77" s="27">
        <f t="shared" ref="I77:K77" si="2">I76*0.05</f>
        <v>0</v>
      </c>
      <c r="J77" s="27">
        <f t="shared" si="2"/>
        <v>0</v>
      </c>
      <c r="K77" s="27">
        <f t="shared" si="2"/>
        <v>0</v>
      </c>
      <c r="L77" s="20">
        <f t="shared" ref="L77" si="3">SUM(H77:K77)</f>
        <v>0</v>
      </c>
    </row>
    <row r="78" spans="2:12" s="33" customFormat="1" x14ac:dyDescent="0.2">
      <c r="F78" s="28" t="s">
        <v>195</v>
      </c>
      <c r="G78" s="31" t="s">
        <v>12</v>
      </c>
      <c r="H78" s="27">
        <f>SUM(H76:H77)</f>
        <v>0</v>
      </c>
      <c r="I78" s="27">
        <f t="shared" ref="I78:K78" si="4">SUM(I76:I77)</f>
        <v>0</v>
      </c>
      <c r="J78" s="27">
        <f t="shared" si="4"/>
        <v>0</v>
      </c>
      <c r="K78" s="27">
        <f t="shared" si="4"/>
        <v>0</v>
      </c>
      <c r="L78" s="20">
        <f>SUM(H78:K78)</f>
        <v>0</v>
      </c>
    </row>
  </sheetData>
  <mergeCells count="3">
    <mergeCell ref="B2:C9"/>
    <mergeCell ref="D2:L9"/>
    <mergeCell ref="B11:L15"/>
  </mergeCells>
  <pageMargins left="0.11811023622047245" right="0.11811023622047245" top="0.74803149606299213" bottom="0.74803149606299213" header="0.31496062992125984" footer="0.31496062992125984"/>
  <pageSetup paperSize="8" scale="6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9887-8E8D-4387-B88D-2DDBF9C7E80E}">
  <dimension ref="B2:S252"/>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574</v>
      </c>
      <c r="F2" s="91"/>
      <c r="G2" s="133"/>
      <c r="H2" s="121" t="s">
        <v>575</v>
      </c>
      <c r="I2" s="75"/>
      <c r="J2" s="75"/>
      <c r="K2" s="75"/>
      <c r="L2" s="75"/>
      <c r="M2" s="75"/>
      <c r="N2" s="75"/>
      <c r="O2" s="75"/>
      <c r="P2" s="75"/>
      <c r="Q2" s="75"/>
      <c r="R2" s="75"/>
      <c r="S2" s="75"/>
    </row>
    <row r="3" spans="2:19" s="3" customFormat="1" ht="14.25" customHeight="1" x14ac:dyDescent="0.2">
      <c r="B3" s="93"/>
      <c r="C3" s="94"/>
      <c r="D3" s="1" t="s">
        <v>199</v>
      </c>
      <c r="E3" s="4">
        <v>28</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2001</v>
      </c>
      <c r="F5" s="93"/>
      <c r="G5" s="134"/>
      <c r="H5" s="122"/>
      <c r="I5" s="77"/>
      <c r="J5" s="77"/>
      <c r="K5" s="77"/>
      <c r="L5" s="77"/>
      <c r="M5" s="77"/>
      <c r="N5" s="77"/>
      <c r="O5" s="77"/>
      <c r="P5" s="77"/>
      <c r="Q5" s="77"/>
      <c r="R5" s="77"/>
      <c r="S5" s="77"/>
    </row>
    <row r="6" spans="2:19" s="3" customFormat="1" ht="14.25" customHeight="1" x14ac:dyDescent="0.2">
      <c r="B6" s="93"/>
      <c r="C6" s="94"/>
      <c r="D6" s="1" t="s">
        <v>204</v>
      </c>
      <c r="E6" s="6">
        <v>364</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7</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268</v>
      </c>
      <c r="C14" s="12" t="s">
        <v>269</v>
      </c>
      <c r="D14" s="14" t="s">
        <v>270</v>
      </c>
      <c r="E14" s="14" t="s">
        <v>271</v>
      </c>
      <c r="F14" s="12" t="s">
        <v>272</v>
      </c>
      <c r="G14" s="15" t="s">
        <v>252</v>
      </c>
      <c r="H14" s="14" t="s">
        <v>233</v>
      </c>
      <c r="I14" s="12">
        <v>324</v>
      </c>
      <c r="J14" s="12" t="s">
        <v>273</v>
      </c>
      <c r="K14" s="12">
        <v>2024</v>
      </c>
      <c r="L14" s="12">
        <v>3.5</v>
      </c>
      <c r="M14" s="14" t="s">
        <v>274</v>
      </c>
      <c r="N14" s="12" t="s">
        <v>12</v>
      </c>
      <c r="O14" s="58">
        <v>0</v>
      </c>
      <c r="P14" s="58">
        <v>0</v>
      </c>
      <c r="Q14" s="58">
        <v>0</v>
      </c>
      <c r="R14" s="58">
        <v>0</v>
      </c>
      <c r="S14" s="20">
        <f t="shared" ref="S14" si="1">SUM(O14:R14)</f>
        <v>0</v>
      </c>
    </row>
    <row r="15" spans="2:19" s="3" customFormat="1" ht="30" customHeight="1" x14ac:dyDescent="0.2">
      <c r="B15" s="12" t="s">
        <v>286</v>
      </c>
      <c r="C15" s="12" t="s">
        <v>287</v>
      </c>
      <c r="D15" s="14" t="s">
        <v>288</v>
      </c>
      <c r="E15" s="14" t="s">
        <v>289</v>
      </c>
      <c r="F15" s="12" t="s">
        <v>225</v>
      </c>
      <c r="G15" s="15" t="s">
        <v>252</v>
      </c>
      <c r="H15" s="14" t="s">
        <v>253</v>
      </c>
      <c r="I15" s="12">
        <v>324</v>
      </c>
      <c r="J15" s="12" t="s">
        <v>273</v>
      </c>
      <c r="K15" s="12">
        <v>2023</v>
      </c>
      <c r="L15" s="12">
        <v>2</v>
      </c>
      <c r="M15" s="14" t="s">
        <v>290</v>
      </c>
      <c r="N15" s="12" t="s">
        <v>12</v>
      </c>
      <c r="O15" s="58">
        <v>0</v>
      </c>
      <c r="P15" s="58">
        <v>0</v>
      </c>
      <c r="Q15" s="58">
        <v>0</v>
      </c>
      <c r="R15" s="58">
        <v>0</v>
      </c>
      <c r="S15" s="20">
        <f t="shared" ref="S15:S18" si="2">SUM(O15:R15)</f>
        <v>0</v>
      </c>
    </row>
    <row r="16" spans="2:19" s="3" customFormat="1" ht="30" customHeight="1" x14ac:dyDescent="0.2">
      <c r="B16" s="12">
        <v>65</v>
      </c>
      <c r="C16" s="12">
        <v>651302</v>
      </c>
      <c r="D16" s="14" t="s">
        <v>296</v>
      </c>
      <c r="E16" s="14" t="s">
        <v>297</v>
      </c>
      <c r="F16" s="12" t="s">
        <v>242</v>
      </c>
      <c r="G16" s="15" t="s">
        <v>576</v>
      </c>
      <c r="H16" s="14" t="s">
        <v>253</v>
      </c>
      <c r="I16" s="12">
        <v>2</v>
      </c>
      <c r="J16" s="12" t="s">
        <v>245</v>
      </c>
      <c r="K16" s="12">
        <v>2023</v>
      </c>
      <c r="L16" s="12">
        <v>1</v>
      </c>
      <c r="M16" s="14" t="s">
        <v>293</v>
      </c>
      <c r="N16" s="12" t="s">
        <v>12</v>
      </c>
      <c r="O16" s="58">
        <v>0</v>
      </c>
      <c r="P16" s="58">
        <v>0</v>
      </c>
      <c r="Q16" s="58">
        <v>0</v>
      </c>
      <c r="R16" s="58">
        <v>0</v>
      </c>
      <c r="S16" s="20">
        <f t="shared" si="2"/>
        <v>0</v>
      </c>
    </row>
    <row r="17" spans="2:19" s="3" customFormat="1" ht="30" customHeight="1" x14ac:dyDescent="0.2">
      <c r="B17" s="12" t="s">
        <v>286</v>
      </c>
      <c r="C17" s="12" t="s">
        <v>298</v>
      </c>
      <c r="D17" s="14" t="s">
        <v>299</v>
      </c>
      <c r="E17" s="22" t="s">
        <v>300</v>
      </c>
      <c r="F17" s="12" t="s">
        <v>272</v>
      </c>
      <c r="G17" s="15" t="s">
        <v>577</v>
      </c>
      <c r="H17" s="14" t="s">
        <v>227</v>
      </c>
      <c r="I17" s="12">
        <v>2</v>
      </c>
      <c r="J17" s="12" t="s">
        <v>245</v>
      </c>
      <c r="K17" s="12">
        <v>2023</v>
      </c>
      <c r="L17" s="12">
        <v>1</v>
      </c>
      <c r="M17" s="14" t="s">
        <v>301</v>
      </c>
      <c r="N17" s="12" t="s">
        <v>12</v>
      </c>
      <c r="O17" s="58">
        <v>0</v>
      </c>
      <c r="P17" s="58">
        <v>0</v>
      </c>
      <c r="Q17" s="58">
        <v>0</v>
      </c>
      <c r="R17" s="58">
        <v>0</v>
      </c>
      <c r="S17" s="20">
        <f t="shared" si="2"/>
        <v>0</v>
      </c>
    </row>
    <row r="18" spans="2:19" s="3" customFormat="1" ht="30" customHeight="1" x14ac:dyDescent="0.2">
      <c r="B18" s="12" t="s">
        <v>286</v>
      </c>
      <c r="C18" s="12" t="s">
        <v>302</v>
      </c>
      <c r="D18" s="14" t="s">
        <v>303</v>
      </c>
      <c r="E18" s="14" t="s">
        <v>304</v>
      </c>
      <c r="F18" s="12" t="s">
        <v>272</v>
      </c>
      <c r="G18" s="15" t="s">
        <v>478</v>
      </c>
      <c r="H18" s="14" t="s">
        <v>227</v>
      </c>
      <c r="I18" s="12">
        <v>2</v>
      </c>
      <c r="J18" s="12" t="s">
        <v>245</v>
      </c>
      <c r="K18" s="12">
        <v>2023</v>
      </c>
      <c r="L18" s="12">
        <v>1</v>
      </c>
      <c r="M18" s="14" t="s">
        <v>305</v>
      </c>
      <c r="N18" s="12" t="s">
        <v>12</v>
      </c>
      <c r="O18" s="58">
        <v>0</v>
      </c>
      <c r="P18" s="58">
        <v>0</v>
      </c>
      <c r="Q18" s="58">
        <v>0</v>
      </c>
      <c r="R18" s="58">
        <v>0</v>
      </c>
      <c r="S18" s="20">
        <f t="shared" si="2"/>
        <v>0</v>
      </c>
    </row>
    <row r="19" spans="2:19" s="3" customFormat="1" ht="30" customHeight="1" x14ac:dyDescent="0.2">
      <c r="B19" s="7"/>
      <c r="C19" s="7"/>
      <c r="D19" s="7"/>
      <c r="E19" s="7"/>
      <c r="F19" s="7"/>
      <c r="G19" s="7"/>
      <c r="H19" s="7"/>
      <c r="I19" s="7"/>
      <c r="J19" s="7"/>
      <c r="K19" s="7"/>
      <c r="L19" s="7"/>
      <c r="M19" s="7"/>
      <c r="N19" s="11" t="s">
        <v>315</v>
      </c>
      <c r="O19" s="20">
        <f>SUM(O13:O18)</f>
        <v>0</v>
      </c>
      <c r="P19" s="20">
        <f>SUM(P13:P18)</f>
        <v>0</v>
      </c>
      <c r="Q19" s="20">
        <f>SUM(Q13:Q18)</f>
        <v>0</v>
      </c>
      <c r="R19" s="20">
        <f>SUM(R13:R18)</f>
        <v>0</v>
      </c>
      <c r="S19" s="20">
        <f>SUM(S13:S18)</f>
        <v>0</v>
      </c>
    </row>
    <row r="20" spans="2:19" s="3" customFormat="1" ht="12.75" x14ac:dyDescent="0.2">
      <c r="B20" s="7"/>
      <c r="C20" s="7"/>
      <c r="D20" s="8"/>
      <c r="E20" s="8"/>
      <c r="F20" s="8"/>
      <c r="G20" s="8"/>
      <c r="H20" s="8"/>
      <c r="I20" s="8"/>
      <c r="J20" s="8"/>
      <c r="K20" s="8"/>
      <c r="L20" s="8"/>
      <c r="M20" s="8"/>
    </row>
    <row r="21" spans="2:19" s="3" customFormat="1" ht="12.75" x14ac:dyDescent="0.2">
      <c r="B21" s="7"/>
      <c r="C21" s="7"/>
      <c r="D21" s="8"/>
      <c r="E21" s="8"/>
      <c r="F21" s="8"/>
      <c r="G21" s="8"/>
      <c r="H21" s="8"/>
      <c r="I21" s="8"/>
      <c r="J21" s="8"/>
      <c r="K21" s="8"/>
      <c r="L21" s="8"/>
      <c r="M21" s="8"/>
      <c r="N21" s="21" t="s">
        <v>821</v>
      </c>
    </row>
    <row r="22" spans="2:19" s="3" customFormat="1" ht="12.75" x14ac:dyDescent="0.2">
      <c r="B22" s="7"/>
      <c r="C22" s="7"/>
      <c r="D22" s="8"/>
      <c r="E22" s="8"/>
      <c r="F22" s="8"/>
      <c r="G22" s="8"/>
      <c r="H22" s="8"/>
      <c r="I22" s="8"/>
      <c r="J22" s="8"/>
      <c r="K22" s="8"/>
      <c r="L22" s="8"/>
      <c r="M22" s="8"/>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F69" s="8"/>
      <c r="I69" s="7"/>
      <c r="J69" s="7"/>
      <c r="K69" s="7"/>
      <c r="L69" s="7"/>
    </row>
    <row r="70" spans="2:13" s="3" customFormat="1" ht="12.75" x14ac:dyDescent="0.2">
      <c r="B70" s="7"/>
      <c r="C70" s="7"/>
      <c r="F70" s="8"/>
      <c r="I70" s="7"/>
      <c r="J70" s="7"/>
      <c r="K70" s="7"/>
      <c r="L70" s="7"/>
    </row>
    <row r="71" spans="2:13" s="3" customFormat="1" ht="12.75" x14ac:dyDescent="0.2">
      <c r="B71" s="7"/>
      <c r="C71" s="7"/>
      <c r="F71" s="8"/>
      <c r="I71" s="7"/>
      <c r="J71" s="7"/>
      <c r="K71" s="7"/>
      <c r="L71" s="7"/>
    </row>
    <row r="72" spans="2:13" s="3" customFormat="1" ht="12.75" x14ac:dyDescent="0.2">
      <c r="B72" s="7"/>
      <c r="C72" s="7"/>
      <c r="F72" s="8"/>
      <c r="I72" s="7"/>
      <c r="J72" s="7"/>
      <c r="K72" s="7"/>
      <c r="L72" s="7"/>
    </row>
    <row r="73" spans="2:13" s="3" customFormat="1" ht="12.75" x14ac:dyDescent="0.2">
      <c r="B73" s="7"/>
      <c r="C73" s="7"/>
      <c r="F73" s="8"/>
      <c r="I73" s="7"/>
      <c r="J73" s="7"/>
      <c r="K73" s="7"/>
      <c r="L73" s="7"/>
    </row>
    <row r="74" spans="2:13" s="3" customFormat="1" ht="12.75" x14ac:dyDescent="0.2">
      <c r="B74" s="7"/>
      <c r="C74" s="7"/>
      <c r="F74" s="8"/>
      <c r="I74" s="7"/>
      <c r="J74" s="7"/>
      <c r="K74" s="7"/>
      <c r="L74" s="7"/>
    </row>
    <row r="75" spans="2:13" s="3" customFormat="1" ht="12.75" x14ac:dyDescent="0.2">
      <c r="B75" s="7"/>
      <c r="C75" s="7"/>
      <c r="F75" s="8"/>
      <c r="I75" s="7"/>
      <c r="J75" s="7"/>
      <c r="K75" s="7"/>
      <c r="L75" s="7"/>
    </row>
    <row r="76" spans="2:13" s="3" customFormat="1" ht="12.75" x14ac:dyDescent="0.2">
      <c r="B76" s="7"/>
      <c r="C76" s="7"/>
      <c r="F76" s="8"/>
      <c r="I76" s="7"/>
      <c r="J76" s="7"/>
      <c r="K76" s="7"/>
      <c r="L76" s="7"/>
    </row>
    <row r="77" spans="2:13" s="3" customFormat="1" ht="12.75" x14ac:dyDescent="0.2">
      <c r="B77" s="7"/>
      <c r="C77" s="7"/>
      <c r="F77" s="8"/>
      <c r="I77" s="7"/>
      <c r="J77" s="7"/>
      <c r="K77" s="7"/>
      <c r="L77" s="7"/>
    </row>
    <row r="78" spans="2:13" s="3" customFormat="1" ht="12.75" x14ac:dyDescent="0.2">
      <c r="B78" s="7"/>
      <c r="C78" s="7"/>
      <c r="F78" s="8"/>
      <c r="I78" s="7"/>
      <c r="J78" s="7"/>
      <c r="K78" s="7"/>
      <c r="L78" s="7"/>
    </row>
    <row r="79" spans="2:13" s="3" customFormat="1" ht="12.75" x14ac:dyDescent="0.2">
      <c r="B79" s="7"/>
      <c r="C79" s="7"/>
      <c r="F79" s="8"/>
      <c r="I79" s="7"/>
      <c r="J79" s="7"/>
      <c r="K79" s="7"/>
      <c r="L79" s="7"/>
    </row>
    <row r="80" spans="2:13" s="3" customFormat="1" ht="12.75" x14ac:dyDescent="0.2">
      <c r="B80" s="7"/>
      <c r="C80" s="7"/>
      <c r="F80" s="8"/>
      <c r="I80" s="7"/>
      <c r="J80" s="7"/>
      <c r="K80" s="7"/>
      <c r="L80" s="7"/>
    </row>
    <row r="81" spans="2:12" s="3" customFormat="1" ht="12.75" x14ac:dyDescent="0.2">
      <c r="B81" s="7"/>
      <c r="C81" s="7"/>
      <c r="F81" s="8"/>
      <c r="I81" s="7"/>
      <c r="J81" s="7"/>
      <c r="K81" s="7"/>
      <c r="L81" s="7"/>
    </row>
    <row r="82" spans="2:12" s="3" customFormat="1" ht="12.75" x14ac:dyDescent="0.2">
      <c r="B82" s="7"/>
      <c r="C82" s="7"/>
      <c r="F82" s="8"/>
      <c r="I82" s="7"/>
      <c r="J82" s="7"/>
      <c r="K82" s="7"/>
      <c r="L82" s="7"/>
    </row>
    <row r="83" spans="2:12" s="3" customFormat="1" ht="12.75" x14ac:dyDescent="0.2">
      <c r="B83" s="7"/>
      <c r="C83" s="7"/>
      <c r="F83" s="8"/>
      <c r="I83" s="7"/>
      <c r="J83" s="7"/>
      <c r="K83" s="7"/>
      <c r="L83" s="7"/>
    </row>
    <row r="84" spans="2:12" s="3" customFormat="1" ht="12.75" x14ac:dyDescent="0.2">
      <c r="B84" s="7"/>
      <c r="C84" s="7"/>
      <c r="F84" s="8"/>
      <c r="I84" s="7"/>
      <c r="J84" s="7"/>
      <c r="K84" s="7"/>
      <c r="L84" s="7"/>
    </row>
    <row r="85" spans="2:12" s="3" customFormat="1" ht="12.75" x14ac:dyDescent="0.2">
      <c r="B85" s="7"/>
      <c r="C85" s="7"/>
      <c r="F85" s="8"/>
      <c r="I85" s="7"/>
      <c r="J85" s="7"/>
      <c r="K85" s="7"/>
      <c r="L85" s="7"/>
    </row>
    <row r="86" spans="2:12" s="3" customFormat="1" ht="12.75" x14ac:dyDescent="0.2">
      <c r="B86" s="7"/>
      <c r="C86" s="7"/>
      <c r="F86" s="8"/>
      <c r="I86" s="7"/>
      <c r="J86" s="7"/>
      <c r="K86" s="7"/>
      <c r="L86" s="7"/>
    </row>
    <row r="87" spans="2:12" s="3" customFormat="1" ht="12.75" x14ac:dyDescent="0.2">
      <c r="B87" s="7"/>
      <c r="C87" s="7"/>
      <c r="F87" s="8"/>
      <c r="I87" s="7"/>
      <c r="J87" s="7"/>
      <c r="K87" s="7"/>
      <c r="L87" s="7"/>
    </row>
    <row r="88" spans="2:12" s="3" customFormat="1" ht="12.75" x14ac:dyDescent="0.2">
      <c r="B88" s="7"/>
      <c r="C88" s="7"/>
      <c r="F88" s="8"/>
      <c r="I88" s="7"/>
      <c r="J88" s="7"/>
      <c r="K88" s="7"/>
      <c r="L88" s="7"/>
    </row>
    <row r="89" spans="2:12" s="3" customFormat="1" ht="12.75" x14ac:dyDescent="0.2">
      <c r="B89" s="7"/>
      <c r="C89" s="7"/>
      <c r="F89" s="8"/>
      <c r="I89" s="7"/>
      <c r="J89" s="7"/>
      <c r="K89" s="7"/>
      <c r="L89" s="7"/>
    </row>
    <row r="90" spans="2:12" s="3" customFormat="1" ht="12.75" x14ac:dyDescent="0.2">
      <c r="B90" s="7"/>
      <c r="C90" s="7"/>
      <c r="F90" s="8"/>
      <c r="I90" s="7"/>
      <c r="J90" s="7"/>
      <c r="K90" s="7"/>
      <c r="L90" s="7"/>
    </row>
    <row r="91" spans="2:12" s="3" customFormat="1" ht="12.75" x14ac:dyDescent="0.2">
      <c r="B91" s="7"/>
      <c r="C91" s="7"/>
      <c r="F91" s="8"/>
      <c r="I91" s="7"/>
      <c r="J91" s="7"/>
      <c r="K91" s="7"/>
      <c r="L91" s="7"/>
    </row>
    <row r="92" spans="2:12" s="3" customFormat="1" ht="12.75" x14ac:dyDescent="0.2">
      <c r="B92" s="7"/>
      <c r="C92" s="7"/>
      <c r="F92" s="8"/>
      <c r="I92" s="7"/>
      <c r="J92" s="7"/>
      <c r="K92" s="7"/>
      <c r="L92" s="7"/>
    </row>
    <row r="93" spans="2:12" s="3" customFormat="1" ht="12.75" x14ac:dyDescent="0.2">
      <c r="B93" s="7"/>
      <c r="C93" s="7"/>
      <c r="F93" s="8"/>
      <c r="I93" s="7"/>
      <c r="J93" s="7"/>
      <c r="K93" s="7"/>
      <c r="L93" s="7"/>
    </row>
    <row r="94" spans="2:12" s="3" customFormat="1" ht="12.75" x14ac:dyDescent="0.2">
      <c r="B94" s="7"/>
      <c r="C94" s="7"/>
      <c r="F94" s="8"/>
      <c r="I94" s="7"/>
      <c r="J94" s="7"/>
      <c r="K94" s="7"/>
      <c r="L94" s="7"/>
    </row>
    <row r="95" spans="2:12" s="3" customFormat="1" ht="12.75" x14ac:dyDescent="0.2">
      <c r="B95" s="7"/>
      <c r="C95" s="7"/>
      <c r="F95" s="8"/>
      <c r="I95" s="7"/>
      <c r="J95" s="7"/>
      <c r="K95" s="7"/>
      <c r="L95" s="7"/>
    </row>
    <row r="96" spans="2:12" s="3" customFormat="1" ht="12.75" x14ac:dyDescent="0.2">
      <c r="B96" s="7"/>
      <c r="C96" s="7"/>
      <c r="F96" s="8"/>
      <c r="I96" s="7"/>
      <c r="J96" s="7"/>
      <c r="K96" s="7"/>
      <c r="L96" s="7"/>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sheetData>
  <mergeCells count="3">
    <mergeCell ref="B2:C9"/>
    <mergeCell ref="F2:G9"/>
    <mergeCell ref="H2:S9"/>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873DF-FA24-4D9B-87AE-904FBD093690}">
  <dimension ref="B2:S327"/>
  <sheetViews>
    <sheetView zoomScale="80" zoomScaleNormal="80" workbookViewId="0">
      <pane ySplit="12" topLeftCell="A13" activePane="bottomLeft" state="frozen"/>
      <selection pane="bottomLeft" activeCell="I15" sqref="I15"/>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578</v>
      </c>
      <c r="F2" s="91"/>
      <c r="G2" s="133"/>
      <c r="H2" s="121" t="s">
        <v>579</v>
      </c>
      <c r="I2" s="75"/>
      <c r="J2" s="75"/>
      <c r="K2" s="75"/>
      <c r="L2" s="75"/>
      <c r="M2" s="75"/>
      <c r="N2" s="75"/>
      <c r="O2" s="75"/>
      <c r="P2" s="75"/>
      <c r="Q2" s="75"/>
      <c r="R2" s="75"/>
      <c r="S2" s="75"/>
    </row>
    <row r="3" spans="2:19" s="3" customFormat="1" ht="14.25" customHeight="1" x14ac:dyDescent="0.2">
      <c r="B3" s="93"/>
      <c r="C3" s="94"/>
      <c r="D3" s="1" t="s">
        <v>199</v>
      </c>
      <c r="E3" s="4">
        <v>78</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2003</v>
      </c>
      <c r="F5" s="93"/>
      <c r="G5" s="134"/>
      <c r="H5" s="122"/>
      <c r="I5" s="77"/>
      <c r="J5" s="77"/>
      <c r="K5" s="77"/>
      <c r="L5" s="77"/>
      <c r="M5" s="77"/>
      <c r="N5" s="77"/>
      <c r="O5" s="77"/>
      <c r="P5" s="77"/>
      <c r="Q5" s="77"/>
      <c r="R5" s="77"/>
      <c r="S5" s="77"/>
    </row>
    <row r="6" spans="2:19" s="3" customFormat="1" ht="14.25" customHeight="1" x14ac:dyDescent="0.2">
      <c r="B6" s="93"/>
      <c r="C6" s="94"/>
      <c r="D6" s="1" t="s">
        <v>204</v>
      </c>
      <c r="E6" s="6">
        <v>326</v>
      </c>
      <c r="F6" s="93"/>
      <c r="G6" s="134"/>
      <c r="H6" s="122"/>
      <c r="I6" s="77"/>
      <c r="J6" s="77"/>
      <c r="K6" s="77"/>
      <c r="L6" s="77"/>
      <c r="M6" s="77"/>
      <c r="N6" s="77"/>
      <c r="O6" s="77"/>
      <c r="P6" s="77"/>
      <c r="Q6" s="77"/>
      <c r="R6" s="77"/>
      <c r="S6" s="77"/>
    </row>
    <row r="7" spans="2:19" s="3" customFormat="1" ht="14.25" customHeight="1" x14ac:dyDescent="0.2">
      <c r="B7" s="93"/>
      <c r="C7" s="94"/>
      <c r="D7" s="1" t="s">
        <v>205</v>
      </c>
      <c r="E7" s="5">
        <v>12</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v>31</v>
      </c>
      <c r="C13" s="12">
        <v>315102</v>
      </c>
      <c r="D13" s="14" t="s">
        <v>580</v>
      </c>
      <c r="E13" s="14" t="s">
        <v>224</v>
      </c>
      <c r="F13" s="12" t="s">
        <v>225</v>
      </c>
      <c r="G13" s="15" t="s">
        <v>331</v>
      </c>
      <c r="H13" s="14" t="s">
        <v>227</v>
      </c>
      <c r="I13" s="12">
        <v>1</v>
      </c>
      <c r="J13" s="12" t="s">
        <v>245</v>
      </c>
      <c r="K13" s="12">
        <v>2023</v>
      </c>
      <c r="L13" s="12">
        <v>1</v>
      </c>
      <c r="M13" s="14" t="s">
        <v>229</v>
      </c>
      <c r="N13" s="12" t="s">
        <v>12</v>
      </c>
      <c r="O13" s="58">
        <v>0</v>
      </c>
      <c r="P13" s="58">
        <v>0</v>
      </c>
      <c r="Q13" s="58">
        <v>0</v>
      </c>
      <c r="R13" s="58">
        <v>0</v>
      </c>
      <c r="S13" s="20">
        <f t="shared" ref="S13:S15" si="0">SUM(O13:R13)</f>
        <v>0</v>
      </c>
    </row>
    <row r="14" spans="2:19" s="3" customFormat="1" ht="30" customHeight="1" x14ac:dyDescent="0.2">
      <c r="B14" s="12">
        <v>51</v>
      </c>
      <c r="C14" s="12">
        <v>511010</v>
      </c>
      <c r="D14" s="14" t="s">
        <v>345</v>
      </c>
      <c r="E14" s="14" t="s">
        <v>581</v>
      </c>
      <c r="F14" s="12" t="s">
        <v>242</v>
      </c>
      <c r="G14" s="15" t="s">
        <v>566</v>
      </c>
      <c r="H14" s="14" t="s">
        <v>227</v>
      </c>
      <c r="I14" s="12">
        <v>1</v>
      </c>
      <c r="J14" s="12" t="s">
        <v>245</v>
      </c>
      <c r="K14" s="12">
        <v>2023</v>
      </c>
      <c r="L14" s="12">
        <v>1</v>
      </c>
      <c r="M14" s="14" t="s">
        <v>229</v>
      </c>
      <c r="N14" s="12" t="s">
        <v>12</v>
      </c>
      <c r="O14" s="58">
        <v>0</v>
      </c>
      <c r="P14" s="58">
        <v>0</v>
      </c>
      <c r="Q14" s="58">
        <v>0</v>
      </c>
      <c r="R14" s="58">
        <v>0</v>
      </c>
      <c r="S14" s="20">
        <f t="shared" si="0"/>
        <v>0</v>
      </c>
    </row>
    <row r="15" spans="2:19" s="3" customFormat="1" ht="30" customHeight="1" x14ac:dyDescent="0.2">
      <c r="B15" s="12" t="s">
        <v>249</v>
      </c>
      <c r="C15" s="12" t="s">
        <v>250</v>
      </c>
      <c r="D15" s="14" t="s">
        <v>251</v>
      </c>
      <c r="E15" s="60" t="s">
        <v>835</v>
      </c>
      <c r="F15" s="12" t="s">
        <v>242</v>
      </c>
      <c r="G15" s="15" t="s">
        <v>252</v>
      </c>
      <c r="H15" s="14" t="s">
        <v>253</v>
      </c>
      <c r="I15" s="59">
        <v>8</v>
      </c>
      <c r="J15" s="59" t="s">
        <v>245</v>
      </c>
      <c r="K15" s="12">
        <v>2023</v>
      </c>
      <c r="L15" s="12">
        <v>1</v>
      </c>
      <c r="M15" s="60" t="s">
        <v>836</v>
      </c>
      <c r="N15" s="12" t="s">
        <v>12</v>
      </c>
      <c r="O15" s="58">
        <v>0</v>
      </c>
      <c r="P15" s="58">
        <v>0</v>
      </c>
      <c r="Q15" s="58">
        <v>0</v>
      </c>
      <c r="R15" s="58">
        <v>0</v>
      </c>
      <c r="S15" s="20">
        <f t="shared" si="0"/>
        <v>0</v>
      </c>
    </row>
    <row r="16" spans="2:19" s="3" customFormat="1" ht="30" customHeight="1" x14ac:dyDescent="0.2">
      <c r="B16" s="12" t="s">
        <v>254</v>
      </c>
      <c r="C16" s="12">
        <v>551205</v>
      </c>
      <c r="D16" s="14" t="s">
        <v>255</v>
      </c>
      <c r="E16" s="14" t="s">
        <v>256</v>
      </c>
      <c r="F16" s="12" t="s">
        <v>242</v>
      </c>
      <c r="G16" s="15" t="s">
        <v>582</v>
      </c>
      <c r="H16" s="14" t="s">
        <v>244</v>
      </c>
      <c r="I16" s="12">
        <v>3</v>
      </c>
      <c r="J16" s="12" t="s">
        <v>245</v>
      </c>
      <c r="K16" s="12">
        <v>2023</v>
      </c>
      <c r="L16" s="12">
        <v>1</v>
      </c>
      <c r="M16" s="14" t="s">
        <v>258</v>
      </c>
      <c r="N16" s="12" t="s">
        <v>12</v>
      </c>
      <c r="O16" s="58">
        <v>0</v>
      </c>
      <c r="P16" s="58">
        <v>0</v>
      </c>
      <c r="Q16" s="58">
        <v>0</v>
      </c>
      <c r="R16" s="58">
        <v>0</v>
      </c>
      <c r="S16" s="20">
        <f t="shared" ref="S16:S23" si="1">SUM(O16:R16)</f>
        <v>0</v>
      </c>
    </row>
    <row r="17" spans="2:19" s="3" customFormat="1" ht="30" customHeight="1" x14ac:dyDescent="0.2">
      <c r="B17" s="12" t="s">
        <v>254</v>
      </c>
      <c r="C17" s="12">
        <v>551205</v>
      </c>
      <c r="D17" s="14" t="s">
        <v>255</v>
      </c>
      <c r="E17" s="14" t="s">
        <v>256</v>
      </c>
      <c r="F17" s="12" t="s">
        <v>242</v>
      </c>
      <c r="G17" s="15" t="s">
        <v>582</v>
      </c>
      <c r="H17" s="14" t="s">
        <v>227</v>
      </c>
      <c r="I17" s="12">
        <v>3</v>
      </c>
      <c r="J17" s="12" t="s">
        <v>245</v>
      </c>
      <c r="K17" s="12">
        <v>2023</v>
      </c>
      <c r="L17" s="12">
        <v>1</v>
      </c>
      <c r="M17" s="14" t="s">
        <v>229</v>
      </c>
      <c r="N17" s="12" t="s">
        <v>12</v>
      </c>
      <c r="O17" s="58">
        <v>0</v>
      </c>
      <c r="P17" s="58">
        <v>0</v>
      </c>
      <c r="Q17" s="58">
        <v>0</v>
      </c>
      <c r="R17" s="58">
        <v>0</v>
      </c>
      <c r="S17" s="20">
        <f t="shared" si="1"/>
        <v>0</v>
      </c>
    </row>
    <row r="18" spans="2:19" s="3" customFormat="1" ht="30" customHeight="1" x14ac:dyDescent="0.2">
      <c r="B18" s="12" t="s">
        <v>268</v>
      </c>
      <c r="C18" s="12" t="s">
        <v>269</v>
      </c>
      <c r="D18" s="14" t="s">
        <v>270</v>
      </c>
      <c r="E18" s="14" t="s">
        <v>271</v>
      </c>
      <c r="F18" s="12" t="s">
        <v>272</v>
      </c>
      <c r="G18" s="15" t="s">
        <v>252</v>
      </c>
      <c r="H18" s="14" t="s">
        <v>233</v>
      </c>
      <c r="I18" s="12">
        <v>326</v>
      </c>
      <c r="J18" s="12" t="s">
        <v>273</v>
      </c>
      <c r="K18" s="12">
        <v>2024</v>
      </c>
      <c r="L18" s="12">
        <v>4.5</v>
      </c>
      <c r="M18" s="14" t="s">
        <v>274</v>
      </c>
      <c r="N18" s="12" t="s">
        <v>12</v>
      </c>
      <c r="O18" s="58">
        <v>0</v>
      </c>
      <c r="P18" s="58">
        <v>0</v>
      </c>
      <c r="Q18" s="58">
        <v>0</v>
      </c>
      <c r="R18" s="58">
        <v>0</v>
      </c>
      <c r="S18" s="20">
        <f t="shared" si="1"/>
        <v>0</v>
      </c>
    </row>
    <row r="19" spans="2:19" s="3" customFormat="1" ht="30" customHeight="1" x14ac:dyDescent="0.2">
      <c r="B19" s="12" t="s">
        <v>275</v>
      </c>
      <c r="C19" s="12" t="s">
        <v>276</v>
      </c>
      <c r="D19" s="14" t="s">
        <v>277</v>
      </c>
      <c r="E19" s="14" t="s">
        <v>278</v>
      </c>
      <c r="F19" s="12" t="s">
        <v>272</v>
      </c>
      <c r="G19" s="15" t="s">
        <v>252</v>
      </c>
      <c r="H19" s="14" t="s">
        <v>227</v>
      </c>
      <c r="I19" s="12">
        <v>7</v>
      </c>
      <c r="J19" s="12" t="s">
        <v>245</v>
      </c>
      <c r="K19" s="12">
        <v>2023</v>
      </c>
      <c r="L19" s="12">
        <v>1</v>
      </c>
      <c r="M19" s="14" t="s">
        <v>229</v>
      </c>
      <c r="N19" s="12" t="s">
        <v>12</v>
      </c>
      <c r="O19" s="58">
        <v>0</v>
      </c>
      <c r="P19" s="58">
        <v>0</v>
      </c>
      <c r="Q19" s="58">
        <v>0</v>
      </c>
      <c r="R19" s="58">
        <v>0</v>
      </c>
      <c r="S19" s="20">
        <f t="shared" si="1"/>
        <v>0</v>
      </c>
    </row>
    <row r="20" spans="2:19" s="3" customFormat="1" ht="30" customHeight="1" x14ac:dyDescent="0.2">
      <c r="B20" s="12" t="s">
        <v>286</v>
      </c>
      <c r="C20" s="12" t="s">
        <v>287</v>
      </c>
      <c r="D20" s="14" t="s">
        <v>288</v>
      </c>
      <c r="E20" s="14" t="s">
        <v>289</v>
      </c>
      <c r="F20" s="12" t="s">
        <v>225</v>
      </c>
      <c r="G20" s="15" t="s">
        <v>252</v>
      </c>
      <c r="H20" s="14" t="s">
        <v>253</v>
      </c>
      <c r="I20" s="12">
        <v>326</v>
      </c>
      <c r="J20" s="12" t="s">
        <v>273</v>
      </c>
      <c r="K20" s="12">
        <v>2023</v>
      </c>
      <c r="L20" s="12">
        <v>2</v>
      </c>
      <c r="M20" s="14" t="s">
        <v>290</v>
      </c>
      <c r="N20" s="12" t="s">
        <v>12</v>
      </c>
      <c r="O20" s="58">
        <v>0</v>
      </c>
      <c r="P20" s="58">
        <v>0</v>
      </c>
      <c r="Q20" s="58">
        <v>0</v>
      </c>
      <c r="R20" s="58">
        <v>0</v>
      </c>
      <c r="S20" s="20">
        <f t="shared" si="1"/>
        <v>0</v>
      </c>
    </row>
    <row r="21" spans="2:19" s="3" customFormat="1" ht="30" customHeight="1" x14ac:dyDescent="0.2">
      <c r="B21" s="12" t="s">
        <v>286</v>
      </c>
      <c r="C21" s="12" t="s">
        <v>295</v>
      </c>
      <c r="D21" s="14" t="s">
        <v>296</v>
      </c>
      <c r="E21" s="14" t="s">
        <v>297</v>
      </c>
      <c r="F21" s="12" t="s">
        <v>242</v>
      </c>
      <c r="G21" s="15" t="s">
        <v>252</v>
      </c>
      <c r="H21" s="14" t="s">
        <v>253</v>
      </c>
      <c r="I21" s="12">
        <v>2</v>
      </c>
      <c r="J21" s="12" t="s">
        <v>245</v>
      </c>
      <c r="K21" s="12">
        <v>2023</v>
      </c>
      <c r="L21" s="12">
        <v>1</v>
      </c>
      <c r="M21" s="14" t="s">
        <v>293</v>
      </c>
      <c r="N21" s="12" t="s">
        <v>12</v>
      </c>
      <c r="O21" s="58">
        <v>0</v>
      </c>
      <c r="P21" s="58">
        <v>0</v>
      </c>
      <c r="Q21" s="58">
        <v>0</v>
      </c>
      <c r="R21" s="58">
        <v>0</v>
      </c>
      <c r="S21" s="20">
        <f t="shared" si="1"/>
        <v>0</v>
      </c>
    </row>
    <row r="22" spans="2:19" s="3" customFormat="1" ht="30" customHeight="1" x14ac:dyDescent="0.2">
      <c r="B22" s="12" t="s">
        <v>286</v>
      </c>
      <c r="C22" s="12" t="s">
        <v>298</v>
      </c>
      <c r="D22" s="14" t="s">
        <v>299</v>
      </c>
      <c r="E22" s="22" t="s">
        <v>300</v>
      </c>
      <c r="F22" s="12" t="s">
        <v>272</v>
      </c>
      <c r="G22" s="15" t="s">
        <v>252</v>
      </c>
      <c r="H22" s="14" t="s">
        <v>227</v>
      </c>
      <c r="I22" s="12">
        <v>3</v>
      </c>
      <c r="J22" s="12" t="s">
        <v>245</v>
      </c>
      <c r="K22" s="12">
        <v>2023</v>
      </c>
      <c r="L22" s="12">
        <v>1</v>
      </c>
      <c r="M22" s="14" t="s">
        <v>301</v>
      </c>
      <c r="N22" s="12" t="s">
        <v>12</v>
      </c>
      <c r="O22" s="58">
        <v>0</v>
      </c>
      <c r="P22" s="58">
        <v>0</v>
      </c>
      <c r="Q22" s="58">
        <v>0</v>
      </c>
      <c r="R22" s="58">
        <v>0</v>
      </c>
      <c r="S22" s="20">
        <f t="shared" si="1"/>
        <v>0</v>
      </c>
    </row>
    <row r="23" spans="2:19" s="3" customFormat="1" ht="30" customHeight="1" x14ac:dyDescent="0.2">
      <c r="B23" s="12" t="s">
        <v>286</v>
      </c>
      <c r="C23" s="12" t="s">
        <v>302</v>
      </c>
      <c r="D23" s="14" t="s">
        <v>303</v>
      </c>
      <c r="E23" s="14" t="s">
        <v>304</v>
      </c>
      <c r="F23" s="12" t="s">
        <v>272</v>
      </c>
      <c r="G23" s="15" t="s">
        <v>583</v>
      </c>
      <c r="H23" s="14" t="s">
        <v>227</v>
      </c>
      <c r="I23" s="12">
        <v>3</v>
      </c>
      <c r="J23" s="12" t="s">
        <v>245</v>
      </c>
      <c r="K23" s="12">
        <v>2023</v>
      </c>
      <c r="L23" s="12">
        <v>1</v>
      </c>
      <c r="M23" s="14" t="s">
        <v>305</v>
      </c>
      <c r="N23" s="12" t="s">
        <v>12</v>
      </c>
      <c r="O23" s="58">
        <v>0</v>
      </c>
      <c r="P23" s="58">
        <v>0</v>
      </c>
      <c r="Q23" s="58">
        <v>0</v>
      </c>
      <c r="R23" s="58">
        <v>0</v>
      </c>
      <c r="S23" s="20">
        <f t="shared" si="1"/>
        <v>0</v>
      </c>
    </row>
    <row r="24" spans="2:19" s="3" customFormat="1" ht="30" customHeight="1" x14ac:dyDescent="0.2">
      <c r="B24" s="7"/>
      <c r="C24" s="7"/>
      <c r="D24" s="7"/>
      <c r="E24" s="7"/>
      <c r="F24" s="7"/>
      <c r="G24" s="7"/>
      <c r="H24" s="7"/>
      <c r="I24" s="7"/>
      <c r="J24" s="7"/>
      <c r="K24" s="7"/>
      <c r="L24" s="7"/>
      <c r="M24" s="7"/>
      <c r="N24" s="11" t="s">
        <v>315</v>
      </c>
      <c r="O24" s="20">
        <f>SUM(O13:O23)</f>
        <v>0</v>
      </c>
      <c r="P24" s="20">
        <f t="shared" ref="P24:R24" si="2">SUM(P13:P23)</f>
        <v>0</v>
      </c>
      <c r="Q24" s="20">
        <f t="shared" si="2"/>
        <v>0</v>
      </c>
      <c r="R24" s="20">
        <f t="shared" si="2"/>
        <v>0</v>
      </c>
      <c r="S24" s="20">
        <f>SUM(S13:S23)</f>
        <v>0</v>
      </c>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c r="N26" s="21" t="s">
        <v>821</v>
      </c>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sheetData>
  <mergeCells count="3">
    <mergeCell ref="B2:C9"/>
    <mergeCell ref="F2:G9"/>
    <mergeCell ref="H2:S9"/>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A9103-D8A5-4439-9C10-D44DE465CBFB}">
  <dimension ref="B2:S318"/>
  <sheetViews>
    <sheetView zoomScale="80" zoomScaleNormal="80" workbookViewId="0">
      <pane ySplit="12" topLeftCell="A13" activePane="bottomLeft" state="frozen"/>
      <selection activeCell="B1" sqref="B1"/>
      <selection pane="bottomLeft"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584</v>
      </c>
      <c r="F2" s="91"/>
      <c r="G2" s="133"/>
      <c r="H2" s="121" t="s">
        <v>585</v>
      </c>
      <c r="I2" s="75"/>
      <c r="J2" s="75"/>
      <c r="K2" s="75"/>
      <c r="L2" s="75"/>
      <c r="M2" s="75"/>
      <c r="N2" s="75"/>
      <c r="O2" s="75"/>
      <c r="P2" s="75"/>
      <c r="Q2" s="75"/>
      <c r="R2" s="75"/>
      <c r="S2" s="75"/>
    </row>
    <row r="3" spans="2:19" s="3" customFormat="1" ht="14.25" customHeight="1" x14ac:dyDescent="0.2">
      <c r="B3" s="93"/>
      <c r="C3" s="94"/>
      <c r="D3" s="1" t="s">
        <v>199</v>
      </c>
      <c r="E3" s="4">
        <v>25</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2009</v>
      </c>
      <c r="F5" s="93"/>
      <c r="G5" s="134"/>
      <c r="H5" s="122"/>
      <c r="I5" s="77"/>
      <c r="J5" s="77"/>
      <c r="K5" s="77"/>
      <c r="L5" s="77"/>
      <c r="M5" s="77"/>
      <c r="N5" s="77"/>
      <c r="O5" s="77"/>
      <c r="P5" s="77"/>
      <c r="Q5" s="77"/>
      <c r="R5" s="77"/>
      <c r="S5" s="77"/>
    </row>
    <row r="6" spans="2:19" s="3" customFormat="1" ht="14.25" customHeight="1" x14ac:dyDescent="0.2">
      <c r="B6" s="93"/>
      <c r="C6" s="94"/>
      <c r="D6" s="1" t="s">
        <v>204</v>
      </c>
      <c r="E6" s="6">
        <v>306</v>
      </c>
      <c r="F6" s="93"/>
      <c r="G6" s="134"/>
      <c r="H6" s="122"/>
      <c r="I6" s="77"/>
      <c r="J6" s="77"/>
      <c r="K6" s="77"/>
      <c r="L6" s="77"/>
      <c r="M6" s="77"/>
      <c r="N6" s="77"/>
      <c r="O6" s="77"/>
      <c r="P6" s="77"/>
      <c r="Q6" s="77"/>
      <c r="R6" s="77"/>
      <c r="S6" s="77"/>
    </row>
    <row r="7" spans="2:19" s="3" customFormat="1" ht="14.25" customHeight="1" x14ac:dyDescent="0.2">
      <c r="B7" s="93"/>
      <c r="C7" s="94"/>
      <c r="D7" s="1" t="s">
        <v>205</v>
      </c>
      <c r="E7" s="5">
        <v>15</v>
      </c>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3</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254</v>
      </c>
      <c r="C14" s="12">
        <v>551205</v>
      </c>
      <c r="D14" s="14" t="s">
        <v>462</v>
      </c>
      <c r="E14" s="14" t="s">
        <v>256</v>
      </c>
      <c r="F14" s="12" t="s">
        <v>242</v>
      </c>
      <c r="G14" s="15" t="s">
        <v>252</v>
      </c>
      <c r="H14" s="14" t="s">
        <v>244</v>
      </c>
      <c r="I14" s="12">
        <v>1</v>
      </c>
      <c r="J14" s="12" t="s">
        <v>245</v>
      </c>
      <c r="K14" s="12">
        <v>2023</v>
      </c>
      <c r="L14" s="12">
        <v>1</v>
      </c>
      <c r="M14" s="14" t="s">
        <v>258</v>
      </c>
      <c r="N14" s="12" t="s">
        <v>12</v>
      </c>
      <c r="O14" s="58">
        <v>0</v>
      </c>
      <c r="P14" s="58">
        <v>0</v>
      </c>
      <c r="Q14" s="58">
        <v>0</v>
      </c>
      <c r="R14" s="58">
        <v>0</v>
      </c>
      <c r="S14" s="20">
        <f t="shared" ref="S14:S24" si="1">SUM(O14:R14)</f>
        <v>0</v>
      </c>
    </row>
    <row r="15" spans="2:19" s="3" customFormat="1" ht="30" customHeight="1" x14ac:dyDescent="0.2">
      <c r="B15" s="12" t="s">
        <v>254</v>
      </c>
      <c r="C15" s="12">
        <v>551205</v>
      </c>
      <c r="D15" s="14" t="s">
        <v>462</v>
      </c>
      <c r="E15" s="14" t="s">
        <v>256</v>
      </c>
      <c r="F15" s="12" t="s">
        <v>242</v>
      </c>
      <c r="G15" s="15" t="s">
        <v>252</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v>57</v>
      </c>
      <c r="C16" s="12">
        <v>576130</v>
      </c>
      <c r="D16" s="60" t="s">
        <v>422</v>
      </c>
      <c r="E16" s="60" t="s">
        <v>832</v>
      </c>
      <c r="F16" s="12" t="s">
        <v>242</v>
      </c>
      <c r="G16" s="61" t="s">
        <v>826</v>
      </c>
      <c r="H16" s="14" t="s">
        <v>227</v>
      </c>
      <c r="I16" s="12">
        <v>1</v>
      </c>
      <c r="J16" s="12" t="s">
        <v>245</v>
      </c>
      <c r="K16" s="12">
        <v>2023</v>
      </c>
      <c r="L16" s="12">
        <v>1</v>
      </c>
      <c r="M16" s="14" t="s">
        <v>229</v>
      </c>
      <c r="N16" s="12" t="s">
        <v>12</v>
      </c>
      <c r="O16" s="58">
        <v>0</v>
      </c>
      <c r="P16" s="58">
        <v>0</v>
      </c>
      <c r="Q16" s="58">
        <v>0</v>
      </c>
      <c r="R16" s="58">
        <v>0</v>
      </c>
      <c r="S16" s="20">
        <f t="shared" ref="S16:S20" si="2">SUM(O16:R16)</f>
        <v>0</v>
      </c>
    </row>
    <row r="17" spans="2:19" s="3" customFormat="1" ht="30" customHeight="1" x14ac:dyDescent="0.2">
      <c r="B17" s="12">
        <v>57</v>
      </c>
      <c r="C17" s="12">
        <v>576130</v>
      </c>
      <c r="D17" s="60" t="s">
        <v>422</v>
      </c>
      <c r="E17" s="60" t="s">
        <v>832</v>
      </c>
      <c r="F17" s="12" t="s">
        <v>242</v>
      </c>
      <c r="G17" s="61" t="s">
        <v>826</v>
      </c>
      <c r="H17" s="14" t="s">
        <v>265</v>
      </c>
      <c r="I17" s="12">
        <v>1</v>
      </c>
      <c r="J17" s="12" t="s">
        <v>245</v>
      </c>
      <c r="K17" s="12">
        <v>2023</v>
      </c>
      <c r="L17" s="12">
        <v>1</v>
      </c>
      <c r="M17" s="14" t="s">
        <v>267</v>
      </c>
      <c r="N17" s="12" t="s">
        <v>12</v>
      </c>
      <c r="O17" s="58">
        <v>0</v>
      </c>
      <c r="P17" s="58">
        <v>0</v>
      </c>
      <c r="Q17" s="58">
        <v>0</v>
      </c>
      <c r="R17" s="58">
        <v>0</v>
      </c>
      <c r="S17" s="20">
        <f t="shared" si="2"/>
        <v>0</v>
      </c>
    </row>
    <row r="18" spans="2:19" s="3" customFormat="1" ht="30" customHeight="1" x14ac:dyDescent="0.2">
      <c r="B18" s="12" t="s">
        <v>268</v>
      </c>
      <c r="C18" s="12" t="s">
        <v>269</v>
      </c>
      <c r="D18" s="14" t="s">
        <v>270</v>
      </c>
      <c r="E18" s="14" t="s">
        <v>271</v>
      </c>
      <c r="F18" s="12" t="s">
        <v>272</v>
      </c>
      <c r="G18" s="15" t="s">
        <v>252</v>
      </c>
      <c r="H18" s="14" t="s">
        <v>233</v>
      </c>
      <c r="I18" s="12">
        <v>306</v>
      </c>
      <c r="J18" s="12" t="s">
        <v>273</v>
      </c>
      <c r="K18" s="12">
        <v>2024</v>
      </c>
      <c r="L18" s="12">
        <v>3.5</v>
      </c>
      <c r="M18" s="14" t="s">
        <v>274</v>
      </c>
      <c r="N18" s="12" t="s">
        <v>12</v>
      </c>
      <c r="O18" s="58">
        <v>0</v>
      </c>
      <c r="P18" s="58">
        <v>0</v>
      </c>
      <c r="Q18" s="58">
        <v>0</v>
      </c>
      <c r="R18" s="58">
        <v>0</v>
      </c>
      <c r="S18" s="20">
        <f t="shared" si="2"/>
        <v>0</v>
      </c>
    </row>
    <row r="19" spans="2:19" s="3" customFormat="1" ht="30" customHeight="1" x14ac:dyDescent="0.2">
      <c r="B19" s="12" t="s">
        <v>275</v>
      </c>
      <c r="C19" s="12" t="s">
        <v>276</v>
      </c>
      <c r="D19" s="14" t="s">
        <v>277</v>
      </c>
      <c r="E19" s="14" t="s">
        <v>278</v>
      </c>
      <c r="F19" s="12" t="s">
        <v>272</v>
      </c>
      <c r="G19" s="15" t="s">
        <v>252</v>
      </c>
      <c r="H19" s="14" t="s">
        <v>227</v>
      </c>
      <c r="I19" s="12">
        <v>7</v>
      </c>
      <c r="J19" s="12" t="s">
        <v>245</v>
      </c>
      <c r="K19" s="12">
        <v>2023</v>
      </c>
      <c r="L19" s="12">
        <v>1</v>
      </c>
      <c r="M19" s="14" t="s">
        <v>229</v>
      </c>
      <c r="N19" s="12" t="s">
        <v>12</v>
      </c>
      <c r="O19" s="58">
        <v>0</v>
      </c>
      <c r="P19" s="58">
        <v>0</v>
      </c>
      <c r="Q19" s="58">
        <v>0</v>
      </c>
      <c r="R19" s="58">
        <v>0</v>
      </c>
      <c r="S19" s="20">
        <f t="shared" si="2"/>
        <v>0</v>
      </c>
    </row>
    <row r="20" spans="2:19" s="3" customFormat="1" ht="30" customHeight="1" x14ac:dyDescent="0.2">
      <c r="B20" s="12">
        <v>64</v>
      </c>
      <c r="C20" s="12">
        <v>643100</v>
      </c>
      <c r="D20" s="14" t="s">
        <v>279</v>
      </c>
      <c r="E20" s="14" t="s">
        <v>586</v>
      </c>
      <c r="F20" s="12" t="s">
        <v>272</v>
      </c>
      <c r="G20" s="15" t="s">
        <v>252</v>
      </c>
      <c r="H20" s="14" t="s">
        <v>227</v>
      </c>
      <c r="I20" s="12">
        <v>28</v>
      </c>
      <c r="J20" s="12" t="s">
        <v>245</v>
      </c>
      <c r="K20" s="12">
        <v>2023</v>
      </c>
      <c r="L20" s="12">
        <v>1</v>
      </c>
      <c r="M20" s="14" t="s">
        <v>229</v>
      </c>
      <c r="N20" s="12" t="s">
        <v>12</v>
      </c>
      <c r="O20" s="58">
        <v>0</v>
      </c>
      <c r="P20" s="58">
        <v>0</v>
      </c>
      <c r="Q20" s="58">
        <v>0</v>
      </c>
      <c r="R20" s="58">
        <v>0</v>
      </c>
      <c r="S20" s="20">
        <f t="shared" si="2"/>
        <v>0</v>
      </c>
    </row>
    <row r="21" spans="2:19" s="3" customFormat="1" ht="30" customHeight="1" x14ac:dyDescent="0.2">
      <c r="B21" s="12" t="s">
        <v>286</v>
      </c>
      <c r="C21" s="12" t="s">
        <v>287</v>
      </c>
      <c r="D21" s="14" t="s">
        <v>288</v>
      </c>
      <c r="E21" s="14" t="s">
        <v>289</v>
      </c>
      <c r="F21" s="12" t="s">
        <v>225</v>
      </c>
      <c r="G21" s="15" t="s">
        <v>252</v>
      </c>
      <c r="H21" s="14" t="s">
        <v>253</v>
      </c>
      <c r="I21" s="12">
        <v>306</v>
      </c>
      <c r="J21" s="12" t="s">
        <v>273</v>
      </c>
      <c r="K21" s="12">
        <v>2023</v>
      </c>
      <c r="L21" s="12">
        <v>2</v>
      </c>
      <c r="M21" s="14" t="s">
        <v>290</v>
      </c>
      <c r="N21" s="12" t="s">
        <v>12</v>
      </c>
      <c r="O21" s="58">
        <v>0</v>
      </c>
      <c r="P21" s="58">
        <v>0</v>
      </c>
      <c r="Q21" s="58">
        <v>0</v>
      </c>
      <c r="R21" s="58">
        <v>0</v>
      </c>
      <c r="S21" s="20">
        <f t="shared" si="1"/>
        <v>0</v>
      </c>
    </row>
    <row r="22" spans="2:19" s="3" customFormat="1" ht="30" customHeight="1" x14ac:dyDescent="0.2">
      <c r="B22" s="12" t="s">
        <v>286</v>
      </c>
      <c r="C22" s="12" t="s">
        <v>295</v>
      </c>
      <c r="D22" s="14" t="s">
        <v>296</v>
      </c>
      <c r="E22" s="14" t="s">
        <v>297</v>
      </c>
      <c r="F22" s="12" t="s">
        <v>242</v>
      </c>
      <c r="G22" s="15" t="s">
        <v>587</v>
      </c>
      <c r="H22" s="14" t="s">
        <v>253</v>
      </c>
      <c r="I22" s="59">
        <v>2</v>
      </c>
      <c r="J22" s="12" t="s">
        <v>245</v>
      </c>
      <c r="K22" s="12">
        <v>2023</v>
      </c>
      <c r="L22" s="12">
        <v>1</v>
      </c>
      <c r="M22" s="14" t="s">
        <v>293</v>
      </c>
      <c r="N22" s="12" t="s">
        <v>12</v>
      </c>
      <c r="O22" s="58">
        <v>0</v>
      </c>
      <c r="P22" s="58">
        <v>0</v>
      </c>
      <c r="Q22" s="58">
        <v>0</v>
      </c>
      <c r="R22" s="58">
        <v>0</v>
      </c>
      <c r="S22" s="20">
        <f t="shared" si="1"/>
        <v>0</v>
      </c>
    </row>
    <row r="23" spans="2:19" s="3" customFormat="1" ht="30" customHeight="1" x14ac:dyDescent="0.2">
      <c r="B23" s="12" t="s">
        <v>286</v>
      </c>
      <c r="C23" s="12" t="s">
        <v>298</v>
      </c>
      <c r="D23" s="14" t="s">
        <v>299</v>
      </c>
      <c r="E23" s="22" t="s">
        <v>300</v>
      </c>
      <c r="F23" s="12" t="s">
        <v>272</v>
      </c>
      <c r="G23" s="15" t="s">
        <v>252</v>
      </c>
      <c r="H23" s="14" t="s">
        <v>227</v>
      </c>
      <c r="I23" s="59">
        <v>6</v>
      </c>
      <c r="J23" s="12" t="s">
        <v>245</v>
      </c>
      <c r="K23" s="12">
        <v>2023</v>
      </c>
      <c r="L23" s="12">
        <v>1</v>
      </c>
      <c r="M23" s="14" t="s">
        <v>301</v>
      </c>
      <c r="N23" s="12" t="s">
        <v>12</v>
      </c>
      <c r="O23" s="58">
        <v>0</v>
      </c>
      <c r="P23" s="58">
        <v>0</v>
      </c>
      <c r="Q23" s="58">
        <v>0</v>
      </c>
      <c r="R23" s="58">
        <v>0</v>
      </c>
      <c r="S23" s="20">
        <f t="shared" si="1"/>
        <v>0</v>
      </c>
    </row>
    <row r="24" spans="2:19" s="3" customFormat="1" ht="30" customHeight="1" x14ac:dyDescent="0.2">
      <c r="B24" s="12" t="s">
        <v>286</v>
      </c>
      <c r="C24" s="12" t="s">
        <v>302</v>
      </c>
      <c r="D24" s="14" t="s">
        <v>303</v>
      </c>
      <c r="E24" s="14" t="s">
        <v>304</v>
      </c>
      <c r="F24" s="12" t="s">
        <v>272</v>
      </c>
      <c r="G24" s="15" t="s">
        <v>252</v>
      </c>
      <c r="H24" s="14" t="s">
        <v>227</v>
      </c>
      <c r="I24" s="12">
        <v>8</v>
      </c>
      <c r="J24" s="12" t="s">
        <v>245</v>
      </c>
      <c r="K24" s="12">
        <v>2023</v>
      </c>
      <c r="L24" s="12">
        <v>1</v>
      </c>
      <c r="M24" s="14" t="s">
        <v>305</v>
      </c>
      <c r="N24" s="12" t="s">
        <v>12</v>
      </c>
      <c r="O24" s="58">
        <v>0</v>
      </c>
      <c r="P24" s="58">
        <v>0</v>
      </c>
      <c r="Q24" s="58">
        <v>0</v>
      </c>
      <c r="R24" s="58">
        <v>0</v>
      </c>
      <c r="S24" s="20">
        <f t="shared" si="1"/>
        <v>0</v>
      </c>
    </row>
    <row r="25" spans="2:19" s="3" customFormat="1" ht="30" customHeight="1" x14ac:dyDescent="0.2">
      <c r="B25" s="7"/>
      <c r="C25" s="7"/>
      <c r="D25" s="7"/>
      <c r="E25" s="7"/>
      <c r="F25" s="7"/>
      <c r="G25" s="7"/>
      <c r="H25" s="7"/>
      <c r="I25" s="7"/>
      <c r="J25" s="7"/>
      <c r="K25" s="7"/>
      <c r="L25" s="7"/>
      <c r="M25" s="7"/>
      <c r="N25" s="11" t="s">
        <v>315</v>
      </c>
      <c r="O25" s="20">
        <f>SUM(O13:O24)</f>
        <v>0</v>
      </c>
      <c r="P25" s="20">
        <f>SUM(P13:P24)</f>
        <v>0</v>
      </c>
      <c r="Q25" s="20">
        <f>SUM(Q13:Q24)</f>
        <v>0</v>
      </c>
      <c r="R25" s="20">
        <f>SUM(R13:R24)</f>
        <v>0</v>
      </c>
      <c r="S25" s="20">
        <f>SUM(S13:S24)</f>
        <v>0</v>
      </c>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c r="N27" s="21" t="s">
        <v>821</v>
      </c>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F135" s="8"/>
      <c r="I135" s="7"/>
      <c r="J135" s="7"/>
      <c r="K135" s="7"/>
      <c r="L135" s="7"/>
    </row>
    <row r="136" spans="2:13" s="3" customFormat="1" ht="12.75" x14ac:dyDescent="0.2">
      <c r="B136" s="7"/>
      <c r="C136" s="7"/>
      <c r="F136" s="8"/>
      <c r="I136" s="7"/>
      <c r="J136" s="7"/>
      <c r="K136" s="7"/>
      <c r="L136" s="7"/>
    </row>
    <row r="137" spans="2:13" s="3" customFormat="1" ht="12.75" x14ac:dyDescent="0.2">
      <c r="B137" s="7"/>
      <c r="C137" s="7"/>
      <c r="F137" s="8"/>
      <c r="I137" s="7"/>
      <c r="J137" s="7"/>
      <c r="K137" s="7"/>
      <c r="L137" s="7"/>
    </row>
    <row r="138" spans="2:13" s="3" customFormat="1" ht="12.75" x14ac:dyDescent="0.2">
      <c r="B138" s="7"/>
      <c r="C138" s="7"/>
      <c r="F138" s="8"/>
      <c r="I138" s="7"/>
      <c r="J138" s="7"/>
      <c r="K138" s="7"/>
      <c r="L138" s="7"/>
    </row>
    <row r="139" spans="2:13" s="3" customFormat="1" ht="12.75" x14ac:dyDescent="0.2">
      <c r="B139" s="7"/>
      <c r="C139" s="7"/>
      <c r="F139" s="8"/>
      <c r="I139" s="7"/>
      <c r="J139" s="7"/>
      <c r="K139" s="7"/>
      <c r="L139" s="7"/>
    </row>
    <row r="140" spans="2:13" s="3" customFormat="1" ht="12.75" x14ac:dyDescent="0.2">
      <c r="B140" s="7"/>
      <c r="C140" s="7"/>
      <c r="F140" s="8"/>
      <c r="I140" s="7"/>
      <c r="J140" s="7"/>
      <c r="K140" s="7"/>
      <c r="L140" s="7"/>
    </row>
    <row r="141" spans="2:13" s="3" customFormat="1" ht="12.75" x14ac:dyDescent="0.2">
      <c r="B141" s="7"/>
      <c r="C141" s="7"/>
      <c r="F141" s="8"/>
      <c r="I141" s="7"/>
      <c r="J141" s="7"/>
      <c r="K141" s="7"/>
      <c r="L141" s="7"/>
    </row>
    <row r="142" spans="2:13" s="3" customFormat="1" ht="12.75" x14ac:dyDescent="0.2">
      <c r="B142" s="7"/>
      <c r="C142" s="7"/>
      <c r="F142" s="8"/>
      <c r="I142" s="7"/>
      <c r="J142" s="7"/>
      <c r="K142" s="7"/>
      <c r="L142" s="7"/>
    </row>
    <row r="143" spans="2:13" s="3" customFormat="1" ht="12.75" x14ac:dyDescent="0.2">
      <c r="B143" s="7"/>
      <c r="C143" s="7"/>
      <c r="F143" s="8"/>
      <c r="I143" s="7"/>
      <c r="J143" s="7"/>
      <c r="K143" s="7"/>
      <c r="L143" s="7"/>
    </row>
    <row r="144" spans="2:13"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sheetData>
  <mergeCells count="3">
    <mergeCell ref="B2:C9"/>
    <mergeCell ref="F2:G9"/>
    <mergeCell ref="H2:S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CC442-DA95-45FD-B18D-2C9A90794781}">
  <dimension ref="B2:S288"/>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09765625" style="18" customWidth="1"/>
    <col min="10" max="12" width="9.796875" style="18" customWidth="1"/>
    <col min="13" max="13" width="50.59765625" customWidth="1"/>
    <col min="14" max="14" width="11.5" customWidth="1"/>
    <col min="15" max="19" width="10.59765625" customWidth="1"/>
  </cols>
  <sheetData>
    <row r="2" spans="2:19" s="3" customFormat="1" ht="14.25" customHeight="1" x14ac:dyDescent="0.2">
      <c r="B2" s="91"/>
      <c r="C2" s="92"/>
      <c r="D2" s="1" t="s">
        <v>196</v>
      </c>
      <c r="E2" s="35" t="s">
        <v>588</v>
      </c>
      <c r="F2" s="91"/>
      <c r="G2" s="133"/>
      <c r="H2" s="121" t="s">
        <v>589</v>
      </c>
      <c r="I2" s="75"/>
      <c r="J2" s="75"/>
      <c r="K2" s="75"/>
      <c r="L2" s="75"/>
      <c r="M2" s="75"/>
      <c r="N2" s="75"/>
      <c r="O2" s="75"/>
      <c r="P2" s="75"/>
      <c r="Q2" s="75"/>
      <c r="R2" s="75"/>
      <c r="S2" s="75"/>
    </row>
    <row r="3" spans="2:19" s="3" customFormat="1" ht="14.25" customHeight="1" x14ac:dyDescent="0.2">
      <c r="B3" s="93"/>
      <c r="C3" s="94"/>
      <c r="D3" s="1" t="s">
        <v>199</v>
      </c>
      <c r="E3" s="36">
        <v>42</v>
      </c>
      <c r="F3" s="93"/>
      <c r="G3" s="134"/>
      <c r="H3" s="122"/>
      <c r="I3" s="77"/>
      <c r="J3" s="77"/>
      <c r="K3" s="77"/>
      <c r="L3" s="77"/>
      <c r="M3" s="77"/>
      <c r="N3" s="77"/>
      <c r="O3" s="77"/>
      <c r="P3" s="77"/>
      <c r="Q3" s="77"/>
      <c r="R3" s="77"/>
      <c r="S3" s="77"/>
    </row>
    <row r="4" spans="2:19" s="3" customFormat="1" ht="14.25" customHeight="1" x14ac:dyDescent="0.2">
      <c r="B4" s="93"/>
      <c r="C4" s="94"/>
      <c r="D4" s="1" t="s">
        <v>201</v>
      </c>
      <c r="E4" s="36" t="s">
        <v>202</v>
      </c>
      <c r="F4" s="93"/>
      <c r="G4" s="134"/>
      <c r="H4" s="122"/>
      <c r="I4" s="77"/>
      <c r="J4" s="77"/>
      <c r="K4" s="77"/>
      <c r="L4" s="77"/>
      <c r="M4" s="77"/>
      <c r="N4" s="77"/>
      <c r="O4" s="77"/>
      <c r="P4" s="77"/>
      <c r="Q4" s="77"/>
      <c r="R4" s="77"/>
      <c r="S4" s="77"/>
    </row>
    <row r="5" spans="2:19" s="3" customFormat="1" ht="14.25" customHeight="1" x14ac:dyDescent="0.2">
      <c r="B5" s="93"/>
      <c r="C5" s="94"/>
      <c r="D5" s="1" t="s">
        <v>203</v>
      </c>
      <c r="E5" s="36">
        <v>1979</v>
      </c>
      <c r="F5" s="93"/>
      <c r="G5" s="134"/>
      <c r="H5" s="122"/>
      <c r="I5" s="77"/>
      <c r="J5" s="77"/>
      <c r="K5" s="77"/>
      <c r="L5" s="77"/>
      <c r="M5" s="77"/>
      <c r="N5" s="77"/>
      <c r="O5" s="77"/>
      <c r="P5" s="77"/>
      <c r="Q5" s="77"/>
      <c r="R5" s="77"/>
      <c r="S5" s="77"/>
    </row>
    <row r="6" spans="2:19" s="3" customFormat="1" ht="14.25" customHeight="1" x14ac:dyDescent="0.2">
      <c r="B6" s="93"/>
      <c r="C6" s="94"/>
      <c r="D6" s="1" t="s">
        <v>204</v>
      </c>
      <c r="E6" s="36">
        <v>347</v>
      </c>
      <c r="F6" s="93"/>
      <c r="G6" s="134"/>
      <c r="H6" s="122"/>
      <c r="I6" s="77"/>
      <c r="J6" s="77"/>
      <c r="K6" s="77"/>
      <c r="L6" s="77"/>
      <c r="M6" s="77"/>
      <c r="N6" s="77"/>
      <c r="O6" s="77"/>
      <c r="P6" s="77"/>
      <c r="Q6" s="77"/>
      <c r="R6" s="77"/>
      <c r="S6" s="77"/>
    </row>
    <row r="7" spans="2:19" s="3" customFormat="1" ht="14.25" customHeight="1" x14ac:dyDescent="0.2">
      <c r="B7" s="93"/>
      <c r="C7" s="94"/>
      <c r="D7" s="1" t="s">
        <v>205</v>
      </c>
      <c r="E7" s="36"/>
      <c r="F7" s="93"/>
      <c r="G7" s="134"/>
      <c r="H7" s="122"/>
      <c r="I7" s="77"/>
      <c r="J7" s="77"/>
      <c r="K7" s="77"/>
      <c r="L7" s="77"/>
      <c r="M7" s="77"/>
      <c r="N7" s="77"/>
      <c r="O7" s="77"/>
      <c r="P7" s="77"/>
      <c r="Q7" s="77"/>
      <c r="R7" s="77"/>
      <c r="S7" s="77"/>
    </row>
    <row r="8" spans="2:19" s="3" customFormat="1" ht="14.25" customHeight="1" x14ac:dyDescent="0.2">
      <c r="B8" s="93"/>
      <c r="C8" s="94"/>
      <c r="D8" s="1" t="s">
        <v>206</v>
      </c>
      <c r="E8" s="35" t="s">
        <v>318</v>
      </c>
      <c r="F8" s="93"/>
      <c r="G8" s="134"/>
      <c r="H8" s="122"/>
      <c r="I8" s="77"/>
      <c r="J8" s="77"/>
      <c r="K8" s="77"/>
      <c r="L8" s="77"/>
      <c r="M8" s="77"/>
      <c r="N8" s="77"/>
      <c r="O8" s="77"/>
      <c r="P8" s="77"/>
      <c r="Q8" s="77"/>
      <c r="R8" s="77"/>
      <c r="S8" s="77"/>
    </row>
    <row r="9" spans="2:19" s="3" customFormat="1" ht="14.25" customHeight="1" x14ac:dyDescent="0.2">
      <c r="B9" s="95"/>
      <c r="C9" s="96"/>
      <c r="D9" s="1" t="s">
        <v>208</v>
      </c>
      <c r="E9" s="35"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5</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v>61</v>
      </c>
      <c r="C14" s="12">
        <v>610000</v>
      </c>
      <c r="D14" s="14" t="s">
        <v>270</v>
      </c>
      <c r="E14" s="14" t="s">
        <v>271</v>
      </c>
      <c r="F14" s="12" t="s">
        <v>272</v>
      </c>
      <c r="G14" s="15" t="s">
        <v>252</v>
      </c>
      <c r="H14" s="14" t="s">
        <v>233</v>
      </c>
      <c r="I14" s="38">
        <v>278</v>
      </c>
      <c r="J14" s="12" t="s">
        <v>490</v>
      </c>
      <c r="K14" s="12">
        <v>2024</v>
      </c>
      <c r="L14" s="12">
        <v>3.5</v>
      </c>
      <c r="M14" s="14" t="s">
        <v>274</v>
      </c>
      <c r="N14" s="12" t="s">
        <v>12</v>
      </c>
      <c r="O14" s="58">
        <v>0</v>
      </c>
      <c r="P14" s="58">
        <v>0</v>
      </c>
      <c r="Q14" s="58">
        <v>0</v>
      </c>
      <c r="R14" s="58">
        <v>0</v>
      </c>
      <c r="S14" s="20">
        <f t="shared" ref="S14:S21" si="1">SUM(O14:R14)</f>
        <v>0</v>
      </c>
    </row>
    <row r="15" spans="2:19" s="3" customFormat="1" ht="30" customHeight="1" x14ac:dyDescent="0.2">
      <c r="B15" s="12">
        <v>63</v>
      </c>
      <c r="C15" s="12">
        <v>632415</v>
      </c>
      <c r="D15" s="14" t="s">
        <v>277</v>
      </c>
      <c r="E15" s="14" t="s">
        <v>491</v>
      </c>
      <c r="F15" s="12" t="s">
        <v>272</v>
      </c>
      <c r="G15" s="15" t="s">
        <v>252</v>
      </c>
      <c r="H15" s="14" t="s">
        <v>227</v>
      </c>
      <c r="I15" s="12">
        <v>3</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v>65</v>
      </c>
      <c r="C16" s="12">
        <v>651220</v>
      </c>
      <c r="D16" s="14" t="s">
        <v>288</v>
      </c>
      <c r="E16" s="14" t="s">
        <v>289</v>
      </c>
      <c r="F16" s="12" t="s">
        <v>225</v>
      </c>
      <c r="G16" s="15" t="s">
        <v>252</v>
      </c>
      <c r="H16" s="14" t="s">
        <v>253</v>
      </c>
      <c r="I16" s="38">
        <v>278</v>
      </c>
      <c r="J16" s="12" t="s">
        <v>490</v>
      </c>
      <c r="K16" s="12">
        <v>2023</v>
      </c>
      <c r="L16" s="12">
        <v>2</v>
      </c>
      <c r="M16" s="14" t="s">
        <v>290</v>
      </c>
      <c r="N16" s="12" t="s">
        <v>12</v>
      </c>
      <c r="O16" s="58">
        <v>0</v>
      </c>
      <c r="P16" s="58">
        <v>0</v>
      </c>
      <c r="Q16" s="58">
        <v>0</v>
      </c>
      <c r="R16" s="58">
        <v>0</v>
      </c>
      <c r="S16" s="20">
        <f t="shared" ref="S16" si="2">SUM(O16:R16)</f>
        <v>0</v>
      </c>
    </row>
    <row r="17" spans="2:19" s="3" customFormat="1" ht="30" customHeight="1" x14ac:dyDescent="0.2">
      <c r="B17" s="12">
        <v>65</v>
      </c>
      <c r="C17" s="12">
        <v>651301</v>
      </c>
      <c r="D17" s="14" t="s">
        <v>291</v>
      </c>
      <c r="E17" s="14" t="s">
        <v>292</v>
      </c>
      <c r="F17" s="12" t="s">
        <v>242</v>
      </c>
      <c r="G17" s="15" t="s">
        <v>252</v>
      </c>
      <c r="H17" s="14" t="s">
        <v>253</v>
      </c>
      <c r="I17" s="38">
        <v>1</v>
      </c>
      <c r="J17" s="12" t="s">
        <v>245</v>
      </c>
      <c r="K17" s="12">
        <v>2023</v>
      </c>
      <c r="L17" s="12">
        <v>1</v>
      </c>
      <c r="M17" s="14" t="s">
        <v>492</v>
      </c>
      <c r="N17" s="12" t="s">
        <v>12</v>
      </c>
      <c r="O17" s="58">
        <v>0</v>
      </c>
      <c r="P17" s="58">
        <v>0</v>
      </c>
      <c r="Q17" s="58">
        <v>0</v>
      </c>
      <c r="R17" s="58">
        <v>0</v>
      </c>
      <c r="S17" s="20">
        <f t="shared" si="1"/>
        <v>0</v>
      </c>
    </row>
    <row r="18" spans="2:19" s="3" customFormat="1" ht="30" customHeight="1" x14ac:dyDescent="0.2">
      <c r="B18" s="12">
        <v>65</v>
      </c>
      <c r="C18" s="12">
        <v>651301</v>
      </c>
      <c r="D18" s="14" t="s">
        <v>291</v>
      </c>
      <c r="E18" s="14" t="s">
        <v>292</v>
      </c>
      <c r="F18" s="12" t="s">
        <v>242</v>
      </c>
      <c r="G18" s="15" t="s">
        <v>252</v>
      </c>
      <c r="H18" s="14" t="s">
        <v>233</v>
      </c>
      <c r="I18" s="38">
        <v>1</v>
      </c>
      <c r="J18" s="12" t="s">
        <v>245</v>
      </c>
      <c r="K18" s="12">
        <v>2025</v>
      </c>
      <c r="L18" s="12">
        <v>5</v>
      </c>
      <c r="M18" s="14" t="s">
        <v>294</v>
      </c>
      <c r="N18" s="12" t="s">
        <v>12</v>
      </c>
      <c r="O18" s="58">
        <v>0</v>
      </c>
      <c r="P18" s="58">
        <v>0</v>
      </c>
      <c r="Q18" s="58">
        <v>0</v>
      </c>
      <c r="R18" s="58">
        <v>0</v>
      </c>
      <c r="S18" s="20">
        <f t="shared" si="1"/>
        <v>0</v>
      </c>
    </row>
    <row r="19" spans="2:19" s="3" customFormat="1" ht="30" customHeight="1" x14ac:dyDescent="0.2">
      <c r="B19" s="12">
        <v>65</v>
      </c>
      <c r="C19" s="12">
        <v>651302</v>
      </c>
      <c r="D19" s="14" t="s">
        <v>296</v>
      </c>
      <c r="E19" s="14" t="s">
        <v>297</v>
      </c>
      <c r="F19" s="12" t="s">
        <v>242</v>
      </c>
      <c r="G19" s="15" t="s">
        <v>410</v>
      </c>
      <c r="H19" s="14" t="s">
        <v>253</v>
      </c>
      <c r="I19" s="38">
        <v>1</v>
      </c>
      <c r="J19" s="12" t="s">
        <v>245</v>
      </c>
      <c r="K19" s="12">
        <v>2023</v>
      </c>
      <c r="L19" s="12">
        <v>1</v>
      </c>
      <c r="M19" s="14" t="s">
        <v>492</v>
      </c>
      <c r="N19" s="12" t="s">
        <v>12</v>
      </c>
      <c r="O19" s="58">
        <v>0</v>
      </c>
      <c r="P19" s="58">
        <v>0</v>
      </c>
      <c r="Q19" s="58">
        <v>0</v>
      </c>
      <c r="R19" s="58">
        <v>0</v>
      </c>
      <c r="S19" s="20">
        <f t="shared" ref="S19:S20" si="3">SUM(O19:R19)</f>
        <v>0</v>
      </c>
    </row>
    <row r="20" spans="2:19" s="3" customFormat="1" ht="39.6" customHeight="1" x14ac:dyDescent="0.2">
      <c r="B20" s="12">
        <v>65</v>
      </c>
      <c r="C20" s="12">
        <v>652140</v>
      </c>
      <c r="D20" s="14" t="s">
        <v>551</v>
      </c>
      <c r="E20" s="60" t="s">
        <v>823</v>
      </c>
      <c r="F20" s="12" t="s">
        <v>272</v>
      </c>
      <c r="G20" s="15" t="s">
        <v>252</v>
      </c>
      <c r="H20" s="14" t="s">
        <v>227</v>
      </c>
      <c r="I20" s="64">
        <v>3</v>
      </c>
      <c r="J20" s="59" t="s">
        <v>245</v>
      </c>
      <c r="K20" s="12">
        <v>2023</v>
      </c>
      <c r="L20" s="12">
        <v>1</v>
      </c>
      <c r="M20" s="14" t="s">
        <v>229</v>
      </c>
      <c r="N20" s="12" t="s">
        <v>12</v>
      </c>
      <c r="O20" s="58">
        <v>0</v>
      </c>
      <c r="P20" s="58">
        <v>0</v>
      </c>
      <c r="Q20" s="58">
        <v>0</v>
      </c>
      <c r="R20" s="58">
        <v>0</v>
      </c>
      <c r="S20" s="20">
        <f t="shared" si="3"/>
        <v>0</v>
      </c>
    </row>
    <row r="21" spans="2:19" s="3" customFormat="1" ht="30" customHeight="1" x14ac:dyDescent="0.2">
      <c r="B21" s="12">
        <v>65</v>
      </c>
      <c r="C21" s="12">
        <v>652210</v>
      </c>
      <c r="D21" s="14" t="s">
        <v>552</v>
      </c>
      <c r="E21" s="14" t="s">
        <v>553</v>
      </c>
      <c r="F21" s="12" t="s">
        <v>272</v>
      </c>
      <c r="G21" s="15" t="s">
        <v>252</v>
      </c>
      <c r="H21" s="14" t="s">
        <v>227</v>
      </c>
      <c r="I21" s="38">
        <v>2</v>
      </c>
      <c r="J21" s="12" t="s">
        <v>245</v>
      </c>
      <c r="K21" s="12">
        <v>2023</v>
      </c>
      <c r="L21" s="12">
        <v>1</v>
      </c>
      <c r="M21" s="14" t="s">
        <v>305</v>
      </c>
      <c r="N21" s="12" t="s">
        <v>12</v>
      </c>
      <c r="O21" s="58">
        <v>0</v>
      </c>
      <c r="P21" s="58">
        <v>0</v>
      </c>
      <c r="Q21" s="58">
        <v>0</v>
      </c>
      <c r="R21" s="58">
        <v>0</v>
      </c>
      <c r="S21" s="20">
        <f t="shared" si="1"/>
        <v>0</v>
      </c>
    </row>
    <row r="22" spans="2:19" s="3" customFormat="1" ht="30" customHeight="1" x14ac:dyDescent="0.2">
      <c r="B22" s="7"/>
      <c r="C22" s="7"/>
      <c r="D22" s="7"/>
      <c r="E22" s="7"/>
      <c r="F22" s="7"/>
      <c r="G22" s="7"/>
      <c r="H22" s="7"/>
      <c r="I22" s="7"/>
      <c r="J22" s="7"/>
      <c r="K22" s="7"/>
      <c r="L22" s="7"/>
      <c r="M22" s="7"/>
      <c r="N22" s="11" t="s">
        <v>315</v>
      </c>
      <c r="O22" s="20">
        <f>SUM(O13:O21)</f>
        <v>0</v>
      </c>
      <c r="P22" s="20">
        <f>SUM(P13:P21)</f>
        <v>0</v>
      </c>
      <c r="Q22" s="20">
        <f>SUM(Q13:Q21)</f>
        <v>0</v>
      </c>
      <c r="R22" s="20">
        <f>SUM(R13:R21)</f>
        <v>0</v>
      </c>
      <c r="S22" s="20">
        <f>SUM(S13:S21)</f>
        <v>0</v>
      </c>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c r="N24" s="21" t="s">
        <v>821</v>
      </c>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F105" s="8"/>
      <c r="I105" s="7"/>
      <c r="J105" s="7"/>
      <c r="K105" s="7"/>
      <c r="L105" s="7"/>
    </row>
    <row r="106" spans="2:13" s="3" customFormat="1" ht="12.75" x14ac:dyDescent="0.2">
      <c r="B106" s="7"/>
      <c r="C106" s="7"/>
      <c r="F106" s="8"/>
      <c r="I106" s="7"/>
      <c r="J106" s="7"/>
      <c r="K106" s="7"/>
      <c r="L106" s="7"/>
    </row>
    <row r="107" spans="2:13" s="3" customFormat="1" ht="12.75" x14ac:dyDescent="0.2">
      <c r="B107" s="7"/>
      <c r="C107" s="7"/>
      <c r="F107" s="8"/>
      <c r="I107" s="7"/>
      <c r="J107" s="7"/>
      <c r="K107" s="7"/>
      <c r="L107" s="7"/>
    </row>
    <row r="108" spans="2:13" s="3" customFormat="1" ht="12.75" x14ac:dyDescent="0.2">
      <c r="B108" s="7"/>
      <c r="C108" s="7"/>
      <c r="F108" s="8"/>
      <c r="I108" s="7"/>
      <c r="J108" s="7"/>
      <c r="K108" s="7"/>
      <c r="L108" s="7"/>
    </row>
    <row r="109" spans="2:13" s="3" customFormat="1" ht="12.75" x14ac:dyDescent="0.2">
      <c r="B109" s="7"/>
      <c r="C109" s="7"/>
      <c r="F109" s="8"/>
      <c r="I109" s="7"/>
      <c r="J109" s="7"/>
      <c r="K109" s="7"/>
      <c r="L109" s="7"/>
    </row>
    <row r="110" spans="2:13" s="3" customFormat="1" ht="12.75" x14ac:dyDescent="0.2">
      <c r="B110" s="7"/>
      <c r="C110" s="7"/>
      <c r="F110" s="8"/>
      <c r="I110" s="7"/>
      <c r="J110" s="7"/>
      <c r="K110" s="7"/>
      <c r="L110" s="7"/>
    </row>
    <row r="111" spans="2:13" s="3" customFormat="1" ht="12.75" x14ac:dyDescent="0.2">
      <c r="B111" s="7"/>
      <c r="C111" s="7"/>
      <c r="F111" s="8"/>
      <c r="I111" s="7"/>
      <c r="J111" s="7"/>
      <c r="K111" s="7"/>
      <c r="L111" s="7"/>
    </row>
    <row r="112" spans="2:13"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sheetData>
  <mergeCells count="3">
    <mergeCell ref="B2:C9"/>
    <mergeCell ref="F2:G9"/>
    <mergeCell ref="H2:S9"/>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7EF1B-3264-4F11-9A11-CD2A57B18F93}">
  <dimension ref="B2:S266"/>
  <sheetViews>
    <sheetView zoomScale="80" zoomScaleNormal="80" workbookViewId="0">
      <pane ySplit="12" topLeftCell="A13" activePane="bottomLeft" state="frozen"/>
      <selection pane="bottomLeft" activeCell="I14" sqref="I14"/>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590</v>
      </c>
      <c r="F2" s="91"/>
      <c r="G2" s="133"/>
      <c r="H2" s="121" t="s">
        <v>591</v>
      </c>
      <c r="I2" s="75"/>
      <c r="J2" s="75"/>
      <c r="K2" s="75"/>
      <c r="L2" s="75"/>
      <c r="M2" s="75"/>
      <c r="N2" s="75"/>
      <c r="O2" s="75"/>
      <c r="P2" s="75"/>
      <c r="Q2" s="75"/>
      <c r="R2" s="75"/>
      <c r="S2" s="75"/>
    </row>
    <row r="3" spans="2:19" s="3" customFormat="1" ht="14.25" customHeight="1" x14ac:dyDescent="0.2">
      <c r="B3" s="93"/>
      <c r="C3" s="94"/>
      <c r="D3" s="1" t="s">
        <v>199</v>
      </c>
      <c r="E3" s="4">
        <v>76</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2002</v>
      </c>
      <c r="F5" s="93"/>
      <c r="G5" s="134"/>
      <c r="H5" s="122"/>
      <c r="I5" s="77"/>
      <c r="J5" s="77"/>
      <c r="K5" s="77"/>
      <c r="L5" s="77"/>
      <c r="M5" s="77"/>
      <c r="N5" s="77"/>
      <c r="O5" s="77"/>
      <c r="P5" s="77"/>
      <c r="Q5" s="77"/>
      <c r="R5" s="77"/>
      <c r="S5" s="77"/>
    </row>
    <row r="6" spans="2:19" s="3" customFormat="1" ht="14.25" customHeight="1" x14ac:dyDescent="0.2">
      <c r="B6" s="93"/>
      <c r="C6" s="94"/>
      <c r="D6" s="1" t="s">
        <v>204</v>
      </c>
      <c r="E6" s="6">
        <v>435</v>
      </c>
      <c r="F6" s="93"/>
      <c r="G6" s="134"/>
      <c r="H6" s="122"/>
      <c r="I6" s="77"/>
      <c r="J6" s="77"/>
      <c r="K6" s="77"/>
      <c r="L6" s="77"/>
      <c r="M6" s="77"/>
      <c r="N6" s="77"/>
      <c r="O6" s="77"/>
      <c r="P6" s="77"/>
      <c r="Q6" s="77"/>
      <c r="R6" s="77"/>
      <c r="S6" s="77"/>
    </row>
    <row r="7" spans="2:19" s="3" customFormat="1" ht="14.25" customHeight="1" x14ac:dyDescent="0.2">
      <c r="B7" s="93"/>
      <c r="C7" s="94"/>
      <c r="D7" s="1" t="s">
        <v>205</v>
      </c>
      <c r="E7" s="5">
        <v>20</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v>31</v>
      </c>
      <c r="C13" s="12">
        <v>315101</v>
      </c>
      <c r="D13" s="14" t="s">
        <v>580</v>
      </c>
      <c r="E13" s="14" t="s">
        <v>592</v>
      </c>
      <c r="F13" s="12" t="s">
        <v>225</v>
      </c>
      <c r="G13" s="15" t="s">
        <v>331</v>
      </c>
      <c r="H13" s="14" t="s">
        <v>227</v>
      </c>
      <c r="I13" s="12">
        <v>1</v>
      </c>
      <c r="J13" s="12" t="s">
        <v>245</v>
      </c>
      <c r="K13" s="12">
        <v>2023</v>
      </c>
      <c r="L13" s="12">
        <v>1</v>
      </c>
      <c r="M13" s="14" t="s">
        <v>229</v>
      </c>
      <c r="N13" s="12" t="s">
        <v>12</v>
      </c>
      <c r="O13" s="58">
        <v>0</v>
      </c>
      <c r="P13" s="58">
        <v>0</v>
      </c>
      <c r="Q13" s="58">
        <v>0</v>
      </c>
      <c r="R13" s="58">
        <v>0</v>
      </c>
      <c r="S13" s="20">
        <f t="shared" ref="S13:S14" si="0">SUM(O13:R13)</f>
        <v>0</v>
      </c>
    </row>
    <row r="14" spans="2:19" s="3" customFormat="1" ht="30" customHeight="1" x14ac:dyDescent="0.2">
      <c r="B14" s="12" t="s">
        <v>249</v>
      </c>
      <c r="C14" s="12" t="s">
        <v>250</v>
      </c>
      <c r="D14" s="14" t="s">
        <v>251</v>
      </c>
      <c r="E14" s="60" t="s">
        <v>835</v>
      </c>
      <c r="F14" s="12" t="s">
        <v>242</v>
      </c>
      <c r="G14" s="15" t="s">
        <v>252</v>
      </c>
      <c r="H14" s="14" t="s">
        <v>253</v>
      </c>
      <c r="I14" s="59">
        <v>6</v>
      </c>
      <c r="J14" s="59" t="s">
        <v>245</v>
      </c>
      <c r="K14" s="12">
        <v>2023</v>
      </c>
      <c r="L14" s="12">
        <v>1</v>
      </c>
      <c r="M14" s="60" t="s">
        <v>836</v>
      </c>
      <c r="N14" s="12" t="s">
        <v>12</v>
      </c>
      <c r="O14" s="58">
        <v>0</v>
      </c>
      <c r="P14" s="58">
        <v>0</v>
      </c>
      <c r="Q14" s="58">
        <v>0</v>
      </c>
      <c r="R14" s="58">
        <v>0</v>
      </c>
      <c r="S14" s="20">
        <f t="shared" si="0"/>
        <v>0</v>
      </c>
    </row>
    <row r="15" spans="2:19" s="3" customFormat="1" ht="30" customHeight="1" x14ac:dyDescent="0.2">
      <c r="B15" s="12" t="s">
        <v>254</v>
      </c>
      <c r="C15" s="12">
        <v>551202</v>
      </c>
      <c r="D15" s="14" t="s">
        <v>415</v>
      </c>
      <c r="E15" s="14" t="s">
        <v>256</v>
      </c>
      <c r="F15" s="12" t="s">
        <v>242</v>
      </c>
      <c r="G15" s="15" t="s">
        <v>322</v>
      </c>
      <c r="H15" s="14" t="s">
        <v>244</v>
      </c>
      <c r="I15" s="12">
        <v>1</v>
      </c>
      <c r="J15" s="12" t="s">
        <v>245</v>
      </c>
      <c r="K15" s="12">
        <v>2023</v>
      </c>
      <c r="L15" s="12">
        <v>1</v>
      </c>
      <c r="M15" s="14" t="s">
        <v>258</v>
      </c>
      <c r="N15" s="12" t="s">
        <v>12</v>
      </c>
      <c r="O15" s="58">
        <v>0</v>
      </c>
      <c r="P15" s="58">
        <v>0</v>
      </c>
      <c r="Q15" s="58">
        <v>0</v>
      </c>
      <c r="R15" s="58">
        <v>0</v>
      </c>
      <c r="S15" s="20">
        <f t="shared" ref="S15:S28" si="1">SUM(O15:R15)</f>
        <v>0</v>
      </c>
    </row>
    <row r="16" spans="2:19" s="3" customFormat="1" ht="30" customHeight="1" x14ac:dyDescent="0.2">
      <c r="B16" s="12" t="s">
        <v>254</v>
      </c>
      <c r="C16" s="12">
        <v>551202</v>
      </c>
      <c r="D16" s="14" t="s">
        <v>415</v>
      </c>
      <c r="E16" s="14" t="s">
        <v>256</v>
      </c>
      <c r="F16" s="12" t="s">
        <v>242</v>
      </c>
      <c r="G16" s="15" t="s">
        <v>322</v>
      </c>
      <c r="H16" s="14" t="s">
        <v>227</v>
      </c>
      <c r="I16" s="12">
        <v>1</v>
      </c>
      <c r="J16" s="12" t="s">
        <v>245</v>
      </c>
      <c r="K16" s="12">
        <v>2023</v>
      </c>
      <c r="L16" s="12">
        <v>1</v>
      </c>
      <c r="M16" s="14" t="s">
        <v>229</v>
      </c>
      <c r="N16" s="12" t="s">
        <v>12</v>
      </c>
      <c r="O16" s="58">
        <v>0</v>
      </c>
      <c r="P16" s="58">
        <v>0</v>
      </c>
      <c r="Q16" s="58">
        <v>0</v>
      </c>
      <c r="R16" s="58">
        <v>0</v>
      </c>
      <c r="S16" s="20">
        <f t="shared" si="1"/>
        <v>0</v>
      </c>
    </row>
    <row r="17" spans="2:19" s="3" customFormat="1" ht="30" customHeight="1" x14ac:dyDescent="0.2">
      <c r="B17" s="12" t="s">
        <v>254</v>
      </c>
      <c r="C17" s="12">
        <v>551202</v>
      </c>
      <c r="D17" s="14" t="s">
        <v>485</v>
      </c>
      <c r="E17" s="14" t="s">
        <v>256</v>
      </c>
      <c r="F17" s="12" t="s">
        <v>242</v>
      </c>
      <c r="G17" s="15" t="s">
        <v>593</v>
      </c>
      <c r="H17" s="14" t="s">
        <v>244</v>
      </c>
      <c r="I17" s="12">
        <v>1</v>
      </c>
      <c r="J17" s="12" t="s">
        <v>245</v>
      </c>
      <c r="K17" s="12">
        <v>2023</v>
      </c>
      <c r="L17" s="12">
        <v>1</v>
      </c>
      <c r="M17" s="14" t="s">
        <v>258</v>
      </c>
      <c r="N17" s="12" t="s">
        <v>12</v>
      </c>
      <c r="O17" s="58">
        <v>0</v>
      </c>
      <c r="P17" s="58">
        <v>0</v>
      </c>
      <c r="Q17" s="58">
        <v>0</v>
      </c>
      <c r="R17" s="58">
        <v>0</v>
      </c>
      <c r="S17" s="20">
        <f t="shared" si="1"/>
        <v>0</v>
      </c>
    </row>
    <row r="18" spans="2:19" s="3" customFormat="1" ht="30" customHeight="1" x14ac:dyDescent="0.2">
      <c r="B18" s="12" t="s">
        <v>254</v>
      </c>
      <c r="C18" s="12">
        <v>551202</v>
      </c>
      <c r="D18" s="14" t="s">
        <v>485</v>
      </c>
      <c r="E18" s="14" t="s">
        <v>256</v>
      </c>
      <c r="F18" s="12" t="s">
        <v>242</v>
      </c>
      <c r="G18" s="15" t="s">
        <v>593</v>
      </c>
      <c r="H18" s="14" t="s">
        <v>227</v>
      </c>
      <c r="I18" s="12">
        <v>1</v>
      </c>
      <c r="J18" s="12" t="s">
        <v>245</v>
      </c>
      <c r="K18" s="12">
        <v>2023</v>
      </c>
      <c r="L18" s="12">
        <v>1</v>
      </c>
      <c r="M18" s="14" t="s">
        <v>229</v>
      </c>
      <c r="N18" s="12" t="s">
        <v>12</v>
      </c>
      <c r="O18" s="58">
        <v>0</v>
      </c>
      <c r="P18" s="58">
        <v>0</v>
      </c>
      <c r="Q18" s="58">
        <v>0</v>
      </c>
      <c r="R18" s="58">
        <v>0</v>
      </c>
      <c r="S18" s="20">
        <f t="shared" si="1"/>
        <v>0</v>
      </c>
    </row>
    <row r="19" spans="2:19" s="3" customFormat="1" ht="30" customHeight="1" x14ac:dyDescent="0.2">
      <c r="B19" s="12" t="s">
        <v>254</v>
      </c>
      <c r="C19" s="12">
        <v>551202</v>
      </c>
      <c r="D19" s="14" t="s">
        <v>594</v>
      </c>
      <c r="E19" s="14" t="s">
        <v>256</v>
      </c>
      <c r="F19" s="12" t="s">
        <v>242</v>
      </c>
      <c r="G19" s="15" t="s">
        <v>595</v>
      </c>
      <c r="H19" s="14" t="s">
        <v>244</v>
      </c>
      <c r="I19" s="12">
        <v>1</v>
      </c>
      <c r="J19" s="12" t="s">
        <v>245</v>
      </c>
      <c r="K19" s="12">
        <v>2023</v>
      </c>
      <c r="L19" s="12">
        <v>1</v>
      </c>
      <c r="M19" s="14" t="s">
        <v>258</v>
      </c>
      <c r="N19" s="12" t="s">
        <v>12</v>
      </c>
      <c r="O19" s="58">
        <v>0</v>
      </c>
      <c r="P19" s="58">
        <v>0</v>
      </c>
      <c r="Q19" s="58">
        <v>0</v>
      </c>
      <c r="R19" s="58">
        <v>0</v>
      </c>
      <c r="S19" s="20">
        <f t="shared" si="1"/>
        <v>0</v>
      </c>
    </row>
    <row r="20" spans="2:19" s="3" customFormat="1" ht="30" customHeight="1" x14ac:dyDescent="0.2">
      <c r="B20" s="12" t="s">
        <v>254</v>
      </c>
      <c r="C20" s="12">
        <v>551202</v>
      </c>
      <c r="D20" s="14" t="s">
        <v>594</v>
      </c>
      <c r="E20" s="14" t="s">
        <v>256</v>
      </c>
      <c r="F20" s="12" t="s">
        <v>242</v>
      </c>
      <c r="G20" s="15" t="s">
        <v>595</v>
      </c>
      <c r="H20" s="14" t="s">
        <v>227</v>
      </c>
      <c r="I20" s="12">
        <v>1</v>
      </c>
      <c r="J20" s="12" t="s">
        <v>245</v>
      </c>
      <c r="K20" s="12">
        <v>2023</v>
      </c>
      <c r="L20" s="12">
        <v>1</v>
      </c>
      <c r="M20" s="14" t="s">
        <v>229</v>
      </c>
      <c r="N20" s="12" t="s">
        <v>12</v>
      </c>
      <c r="O20" s="58">
        <v>0</v>
      </c>
      <c r="P20" s="58">
        <v>0</v>
      </c>
      <c r="Q20" s="58">
        <v>0</v>
      </c>
      <c r="R20" s="58">
        <v>0</v>
      </c>
      <c r="S20" s="20">
        <f t="shared" si="1"/>
        <v>0</v>
      </c>
    </row>
    <row r="21" spans="2:19" s="3" customFormat="1" ht="30" customHeight="1" x14ac:dyDescent="0.2">
      <c r="B21" s="12" t="s">
        <v>268</v>
      </c>
      <c r="C21" s="12" t="s">
        <v>269</v>
      </c>
      <c r="D21" s="14" t="s">
        <v>270</v>
      </c>
      <c r="E21" s="14" t="s">
        <v>271</v>
      </c>
      <c r="F21" s="12" t="s">
        <v>272</v>
      </c>
      <c r="G21" s="15" t="s">
        <v>252</v>
      </c>
      <c r="H21" s="14" t="s">
        <v>233</v>
      </c>
      <c r="I21" s="12">
        <v>435</v>
      </c>
      <c r="J21" s="12" t="s">
        <v>273</v>
      </c>
      <c r="K21" s="12">
        <v>2025</v>
      </c>
      <c r="L21" s="12">
        <v>4.5</v>
      </c>
      <c r="M21" s="14" t="s">
        <v>274</v>
      </c>
      <c r="N21" s="12" t="s">
        <v>12</v>
      </c>
      <c r="O21" s="58">
        <v>0</v>
      </c>
      <c r="P21" s="58">
        <v>0</v>
      </c>
      <c r="Q21" s="58">
        <v>0</v>
      </c>
      <c r="R21" s="58">
        <v>0</v>
      </c>
      <c r="S21" s="20">
        <f t="shared" si="1"/>
        <v>0</v>
      </c>
    </row>
    <row r="22" spans="2:19" s="3" customFormat="1" ht="30" customHeight="1" x14ac:dyDescent="0.2">
      <c r="B22" s="12">
        <v>63</v>
      </c>
      <c r="C22" s="12">
        <v>632410</v>
      </c>
      <c r="D22" s="14" t="s">
        <v>277</v>
      </c>
      <c r="E22" s="14" t="s">
        <v>388</v>
      </c>
      <c r="F22" s="12" t="s">
        <v>272</v>
      </c>
      <c r="G22" s="15" t="s">
        <v>252</v>
      </c>
      <c r="H22" s="14" t="s">
        <v>227</v>
      </c>
      <c r="I22" s="12">
        <v>3</v>
      </c>
      <c r="J22" s="12" t="s">
        <v>245</v>
      </c>
      <c r="K22" s="12">
        <v>2023</v>
      </c>
      <c r="L22" s="12">
        <v>1</v>
      </c>
      <c r="M22" s="14" t="s">
        <v>293</v>
      </c>
      <c r="N22" s="12" t="s">
        <v>12</v>
      </c>
      <c r="O22" s="58">
        <v>0</v>
      </c>
      <c r="P22" s="58">
        <v>0</v>
      </c>
      <c r="Q22" s="58">
        <v>0</v>
      </c>
      <c r="R22" s="58">
        <v>0</v>
      </c>
      <c r="S22" s="20">
        <f t="shared" si="1"/>
        <v>0</v>
      </c>
    </row>
    <row r="23" spans="2:19" s="3" customFormat="1" ht="30" customHeight="1" x14ac:dyDescent="0.2">
      <c r="B23" s="12" t="s">
        <v>286</v>
      </c>
      <c r="C23" s="12" t="s">
        <v>287</v>
      </c>
      <c r="D23" s="14" t="s">
        <v>288</v>
      </c>
      <c r="E23" s="14" t="s">
        <v>289</v>
      </c>
      <c r="F23" s="12" t="s">
        <v>225</v>
      </c>
      <c r="G23" s="15" t="s">
        <v>252</v>
      </c>
      <c r="H23" s="14" t="s">
        <v>253</v>
      </c>
      <c r="I23" s="12">
        <v>435</v>
      </c>
      <c r="J23" s="12" t="s">
        <v>273</v>
      </c>
      <c r="K23" s="12">
        <v>2023</v>
      </c>
      <c r="L23" s="12">
        <v>2</v>
      </c>
      <c r="M23" s="14" t="s">
        <v>290</v>
      </c>
      <c r="N23" s="12" t="s">
        <v>12</v>
      </c>
      <c r="O23" s="58">
        <v>0</v>
      </c>
      <c r="P23" s="58">
        <v>0</v>
      </c>
      <c r="Q23" s="58">
        <v>0</v>
      </c>
      <c r="R23" s="58">
        <v>0</v>
      </c>
      <c r="S23" s="20">
        <f t="shared" si="1"/>
        <v>0</v>
      </c>
    </row>
    <row r="24" spans="2:19" s="3" customFormat="1" ht="30" customHeight="1" x14ac:dyDescent="0.2">
      <c r="B24" s="12" t="s">
        <v>286</v>
      </c>
      <c r="C24" s="12" t="s">
        <v>295</v>
      </c>
      <c r="D24" s="14" t="s">
        <v>291</v>
      </c>
      <c r="E24" s="14" t="s">
        <v>292</v>
      </c>
      <c r="F24" s="12" t="s">
        <v>242</v>
      </c>
      <c r="G24" s="15" t="s">
        <v>596</v>
      </c>
      <c r="H24" s="14" t="s">
        <v>253</v>
      </c>
      <c r="I24" s="12">
        <v>2</v>
      </c>
      <c r="J24" s="12" t="s">
        <v>245</v>
      </c>
      <c r="K24" s="12">
        <v>2023</v>
      </c>
      <c r="L24" s="12">
        <v>1</v>
      </c>
      <c r="M24" s="14" t="s">
        <v>293</v>
      </c>
      <c r="N24" s="12" t="s">
        <v>12</v>
      </c>
      <c r="O24" s="58">
        <v>0</v>
      </c>
      <c r="P24" s="58">
        <v>0</v>
      </c>
      <c r="Q24" s="58">
        <v>0</v>
      </c>
      <c r="R24" s="58">
        <v>0</v>
      </c>
      <c r="S24" s="20">
        <f t="shared" si="1"/>
        <v>0</v>
      </c>
    </row>
    <row r="25" spans="2:19" s="3" customFormat="1" ht="30" customHeight="1" x14ac:dyDescent="0.2">
      <c r="B25" s="12" t="s">
        <v>286</v>
      </c>
      <c r="C25" s="12" t="s">
        <v>295</v>
      </c>
      <c r="D25" s="14" t="s">
        <v>291</v>
      </c>
      <c r="E25" s="14" t="s">
        <v>292</v>
      </c>
      <c r="F25" s="12" t="s">
        <v>242</v>
      </c>
      <c r="G25" s="15" t="s">
        <v>596</v>
      </c>
      <c r="H25" s="14" t="s">
        <v>233</v>
      </c>
      <c r="I25" s="12">
        <v>2</v>
      </c>
      <c r="J25" s="12" t="s">
        <v>245</v>
      </c>
      <c r="K25" s="12">
        <v>2025</v>
      </c>
      <c r="L25" s="12">
        <v>5</v>
      </c>
      <c r="M25" s="14" t="s">
        <v>294</v>
      </c>
      <c r="N25" s="12" t="s">
        <v>12</v>
      </c>
      <c r="O25" s="58">
        <v>0</v>
      </c>
      <c r="P25" s="58">
        <v>0</v>
      </c>
      <c r="Q25" s="58">
        <v>0</v>
      </c>
      <c r="R25" s="58">
        <v>0</v>
      </c>
      <c r="S25" s="20">
        <f t="shared" si="1"/>
        <v>0</v>
      </c>
    </row>
    <row r="26" spans="2:19" s="3" customFormat="1" ht="30" customHeight="1" x14ac:dyDescent="0.2">
      <c r="B26" s="12">
        <v>65</v>
      </c>
      <c r="C26" s="12">
        <v>651302</v>
      </c>
      <c r="D26" s="14" t="s">
        <v>296</v>
      </c>
      <c r="E26" s="14" t="s">
        <v>297</v>
      </c>
      <c r="F26" s="12" t="s">
        <v>242</v>
      </c>
      <c r="G26" s="15" t="s">
        <v>478</v>
      </c>
      <c r="H26" s="14" t="s">
        <v>253</v>
      </c>
      <c r="I26" s="12">
        <v>1</v>
      </c>
      <c r="J26" s="12" t="s">
        <v>245</v>
      </c>
      <c r="K26" s="12">
        <v>2023</v>
      </c>
      <c r="L26" s="12">
        <v>1</v>
      </c>
      <c r="M26" s="14" t="s">
        <v>293</v>
      </c>
      <c r="N26" s="12" t="s">
        <v>12</v>
      </c>
      <c r="O26" s="58">
        <v>0</v>
      </c>
      <c r="P26" s="58">
        <v>0</v>
      </c>
      <c r="Q26" s="58">
        <v>0</v>
      </c>
      <c r="R26" s="58">
        <v>0</v>
      </c>
      <c r="S26" s="20">
        <f t="shared" si="1"/>
        <v>0</v>
      </c>
    </row>
    <row r="27" spans="2:19" s="3" customFormat="1" ht="30" customHeight="1" x14ac:dyDescent="0.2">
      <c r="B27" s="12" t="s">
        <v>286</v>
      </c>
      <c r="C27" s="12" t="s">
        <v>298</v>
      </c>
      <c r="D27" s="14" t="s">
        <v>299</v>
      </c>
      <c r="E27" s="22" t="s">
        <v>300</v>
      </c>
      <c r="F27" s="12" t="s">
        <v>272</v>
      </c>
      <c r="G27" s="15" t="s">
        <v>597</v>
      </c>
      <c r="H27" s="14" t="s">
        <v>227</v>
      </c>
      <c r="I27" s="12">
        <v>2</v>
      </c>
      <c r="J27" s="12" t="s">
        <v>245</v>
      </c>
      <c r="K27" s="12">
        <v>2023</v>
      </c>
      <c r="L27" s="12">
        <v>1</v>
      </c>
      <c r="M27" s="14" t="s">
        <v>301</v>
      </c>
      <c r="N27" s="12" t="s">
        <v>12</v>
      </c>
      <c r="O27" s="58">
        <v>0</v>
      </c>
      <c r="P27" s="58">
        <v>0</v>
      </c>
      <c r="Q27" s="58">
        <v>0</v>
      </c>
      <c r="R27" s="58">
        <v>0</v>
      </c>
      <c r="S27" s="20">
        <f t="shared" si="1"/>
        <v>0</v>
      </c>
    </row>
    <row r="28" spans="2:19" s="3" customFormat="1" ht="30" customHeight="1" x14ac:dyDescent="0.2">
      <c r="B28" s="12" t="s">
        <v>286</v>
      </c>
      <c r="C28" s="12" t="s">
        <v>302</v>
      </c>
      <c r="D28" s="14" t="s">
        <v>303</v>
      </c>
      <c r="E28" s="14" t="s">
        <v>304</v>
      </c>
      <c r="F28" s="12" t="s">
        <v>272</v>
      </c>
      <c r="G28" s="15" t="s">
        <v>598</v>
      </c>
      <c r="H28" s="14" t="s">
        <v>227</v>
      </c>
      <c r="I28" s="12">
        <v>3</v>
      </c>
      <c r="J28" s="12" t="s">
        <v>245</v>
      </c>
      <c r="K28" s="12">
        <v>2023</v>
      </c>
      <c r="L28" s="12">
        <v>1</v>
      </c>
      <c r="M28" s="14" t="s">
        <v>305</v>
      </c>
      <c r="N28" s="12" t="s">
        <v>12</v>
      </c>
      <c r="O28" s="58">
        <v>0</v>
      </c>
      <c r="P28" s="58">
        <v>0</v>
      </c>
      <c r="Q28" s="58">
        <v>0</v>
      </c>
      <c r="R28" s="58">
        <v>0</v>
      </c>
      <c r="S28" s="20">
        <f t="shared" si="1"/>
        <v>0</v>
      </c>
    </row>
    <row r="29" spans="2:19" s="3" customFormat="1" ht="30" customHeight="1" x14ac:dyDescent="0.2">
      <c r="B29" s="7"/>
      <c r="C29" s="7"/>
      <c r="D29" s="7"/>
      <c r="E29" s="7"/>
      <c r="F29" s="7"/>
      <c r="G29" s="7"/>
      <c r="H29" s="7"/>
      <c r="I29" s="7"/>
      <c r="J29" s="7"/>
      <c r="K29" s="7"/>
      <c r="L29" s="7"/>
      <c r="M29" s="7"/>
      <c r="N29" s="11" t="s">
        <v>315</v>
      </c>
      <c r="O29" s="20">
        <f>SUM(O13:O28)</f>
        <v>0</v>
      </c>
      <c r="P29" s="20">
        <f>SUM(P13:P28)</f>
        <v>0</v>
      </c>
      <c r="Q29" s="20">
        <f>SUM(Q13:Q28)</f>
        <v>0</v>
      </c>
      <c r="R29" s="20">
        <f>SUM(R13:R28)</f>
        <v>0</v>
      </c>
      <c r="S29" s="20">
        <f>SUM(S13:S28)</f>
        <v>0</v>
      </c>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c r="N31" s="21" t="s">
        <v>821</v>
      </c>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F83" s="8"/>
      <c r="I83" s="7"/>
      <c r="J83" s="7"/>
      <c r="K83" s="7"/>
      <c r="L83" s="7"/>
    </row>
    <row r="84" spans="2:13" s="3" customFormat="1" ht="12.75" x14ac:dyDescent="0.2">
      <c r="B84" s="7"/>
      <c r="C84" s="7"/>
      <c r="F84" s="8"/>
      <c r="I84" s="7"/>
      <c r="J84" s="7"/>
      <c r="K84" s="7"/>
      <c r="L84" s="7"/>
    </row>
    <row r="85" spans="2:13" s="3" customFormat="1" ht="12.75" x14ac:dyDescent="0.2">
      <c r="B85" s="7"/>
      <c r="C85" s="7"/>
      <c r="F85" s="8"/>
      <c r="I85" s="7"/>
      <c r="J85" s="7"/>
      <c r="K85" s="7"/>
      <c r="L85" s="7"/>
    </row>
    <row r="86" spans="2:13" s="3" customFormat="1" ht="12.75" x14ac:dyDescent="0.2">
      <c r="B86" s="7"/>
      <c r="C86" s="7"/>
      <c r="F86" s="8"/>
      <c r="I86" s="7"/>
      <c r="J86" s="7"/>
      <c r="K86" s="7"/>
      <c r="L86" s="7"/>
    </row>
    <row r="87" spans="2:13" s="3" customFormat="1" ht="12.75" x14ac:dyDescent="0.2">
      <c r="B87" s="7"/>
      <c r="C87" s="7"/>
      <c r="F87" s="8"/>
      <c r="I87" s="7"/>
      <c r="J87" s="7"/>
      <c r="K87" s="7"/>
      <c r="L87" s="7"/>
    </row>
    <row r="88" spans="2:13" s="3" customFormat="1" ht="12.75" x14ac:dyDescent="0.2">
      <c r="B88" s="7"/>
      <c r="C88" s="7"/>
      <c r="F88" s="8"/>
      <c r="I88" s="7"/>
      <c r="J88" s="7"/>
      <c r="K88" s="7"/>
      <c r="L88" s="7"/>
    </row>
    <row r="89" spans="2:13" s="3" customFormat="1" ht="12.75" x14ac:dyDescent="0.2">
      <c r="B89" s="7"/>
      <c r="C89" s="7"/>
      <c r="F89" s="8"/>
      <c r="I89" s="7"/>
      <c r="J89" s="7"/>
      <c r="K89" s="7"/>
      <c r="L89" s="7"/>
    </row>
    <row r="90" spans="2:13" s="3" customFormat="1" ht="12.75" x14ac:dyDescent="0.2">
      <c r="B90" s="7"/>
      <c r="C90" s="7"/>
      <c r="F90" s="8"/>
      <c r="I90" s="7"/>
      <c r="J90" s="7"/>
      <c r="K90" s="7"/>
      <c r="L90" s="7"/>
    </row>
    <row r="91" spans="2:13" s="3" customFormat="1" ht="12.75" x14ac:dyDescent="0.2">
      <c r="B91" s="7"/>
      <c r="C91" s="7"/>
      <c r="F91" s="8"/>
      <c r="I91" s="7"/>
      <c r="J91" s="7"/>
      <c r="K91" s="7"/>
      <c r="L91" s="7"/>
    </row>
    <row r="92" spans="2:13" s="3" customFormat="1" ht="12.75" x14ac:dyDescent="0.2">
      <c r="B92" s="7"/>
      <c r="C92" s="7"/>
      <c r="F92" s="8"/>
      <c r="I92" s="7"/>
      <c r="J92" s="7"/>
      <c r="K92" s="7"/>
      <c r="L92" s="7"/>
    </row>
    <row r="93" spans="2:13" s="3" customFormat="1" ht="12.75" x14ac:dyDescent="0.2">
      <c r="B93" s="7"/>
      <c r="C93" s="7"/>
      <c r="F93" s="8"/>
      <c r="I93" s="7"/>
      <c r="J93" s="7"/>
      <c r="K93" s="7"/>
      <c r="L93" s="7"/>
    </row>
    <row r="94" spans="2:13" s="3" customFormat="1" ht="12.75" x14ac:dyDescent="0.2">
      <c r="B94" s="7"/>
      <c r="C94" s="7"/>
      <c r="F94" s="8"/>
      <c r="I94" s="7"/>
      <c r="J94" s="7"/>
      <c r="K94" s="7"/>
      <c r="L94" s="7"/>
    </row>
    <row r="95" spans="2:13" s="3" customFormat="1" ht="12.75" x14ac:dyDescent="0.2">
      <c r="B95" s="7"/>
      <c r="C95" s="7"/>
      <c r="F95" s="8"/>
      <c r="I95" s="7"/>
      <c r="J95" s="7"/>
      <c r="K95" s="7"/>
      <c r="L95" s="7"/>
    </row>
    <row r="96" spans="2:13" s="3" customFormat="1" ht="12.75" x14ac:dyDescent="0.2">
      <c r="B96" s="7"/>
      <c r="C96" s="7"/>
      <c r="F96" s="8"/>
      <c r="I96" s="7"/>
      <c r="J96" s="7"/>
      <c r="K96" s="7"/>
      <c r="L96" s="7"/>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sheetData>
  <mergeCells count="3">
    <mergeCell ref="B2:C9"/>
    <mergeCell ref="F2:G9"/>
    <mergeCell ref="H2:S9"/>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552AA-0C30-4E0D-A681-5DBFAEAFC93A}">
  <dimension ref="B2:S243"/>
  <sheetViews>
    <sheetView zoomScale="80" zoomScaleNormal="80" workbookViewId="0">
      <pane ySplit="12" topLeftCell="A13" activePane="bottomLeft" state="frozen"/>
      <selection pane="bottomLeft" activeCell="I14" sqref="I14"/>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599</v>
      </c>
      <c r="F2" s="91"/>
      <c r="G2" s="133"/>
      <c r="H2" s="121" t="s">
        <v>600</v>
      </c>
      <c r="I2" s="75"/>
      <c r="J2" s="75"/>
      <c r="K2" s="75"/>
      <c r="L2" s="75"/>
      <c r="M2" s="75"/>
      <c r="N2" s="75"/>
      <c r="O2" s="75"/>
      <c r="P2" s="75"/>
      <c r="Q2" s="75"/>
      <c r="R2" s="75"/>
      <c r="S2" s="75"/>
    </row>
    <row r="3" spans="2:19" s="3" customFormat="1" ht="14.25" customHeight="1" x14ac:dyDescent="0.2">
      <c r="B3" s="93"/>
      <c r="C3" s="94"/>
      <c r="D3" s="1" t="s">
        <v>199</v>
      </c>
      <c r="E3" s="4">
        <v>26</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2009</v>
      </c>
      <c r="F5" s="93"/>
      <c r="G5" s="134"/>
      <c r="H5" s="122"/>
      <c r="I5" s="77"/>
      <c r="J5" s="77"/>
      <c r="K5" s="77"/>
      <c r="L5" s="77"/>
      <c r="M5" s="77"/>
      <c r="N5" s="77"/>
      <c r="O5" s="77"/>
      <c r="P5" s="77"/>
      <c r="Q5" s="77"/>
      <c r="R5" s="77"/>
      <c r="S5" s="77"/>
    </row>
    <row r="6" spans="2:19" s="3" customFormat="1" ht="14.25" customHeight="1" x14ac:dyDescent="0.2">
      <c r="B6" s="93"/>
      <c r="C6" s="94"/>
      <c r="D6" s="1" t="s">
        <v>204</v>
      </c>
      <c r="E6" s="6">
        <v>738</v>
      </c>
      <c r="F6" s="93"/>
      <c r="G6" s="134"/>
      <c r="H6" s="122"/>
      <c r="I6" s="77"/>
      <c r="J6" s="77"/>
      <c r="K6" s="77"/>
      <c r="L6" s="77"/>
      <c r="M6" s="77"/>
      <c r="N6" s="77"/>
      <c r="O6" s="77"/>
      <c r="P6" s="77"/>
      <c r="Q6" s="77"/>
      <c r="R6" s="77"/>
      <c r="S6" s="77"/>
    </row>
    <row r="7" spans="2:19" s="3" customFormat="1" ht="14.25" customHeight="1" x14ac:dyDescent="0.2">
      <c r="B7" s="93"/>
      <c r="C7" s="94"/>
      <c r="D7" s="1" t="s">
        <v>205</v>
      </c>
      <c r="E7" s="5">
        <v>62</v>
      </c>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v>51</v>
      </c>
      <c r="C13" s="12">
        <v>511012</v>
      </c>
      <c r="D13" s="14" t="s">
        <v>240</v>
      </c>
      <c r="E13" s="14" t="s">
        <v>505</v>
      </c>
      <c r="F13" s="12" t="s">
        <v>242</v>
      </c>
      <c r="G13" s="15" t="s">
        <v>252</v>
      </c>
      <c r="H13" s="14" t="s">
        <v>227</v>
      </c>
      <c r="I13" s="12">
        <v>1</v>
      </c>
      <c r="J13" s="12" t="s">
        <v>245</v>
      </c>
      <c r="K13" s="12">
        <v>2023</v>
      </c>
      <c r="L13" s="12">
        <v>1</v>
      </c>
      <c r="M13" s="14" t="s">
        <v>229</v>
      </c>
      <c r="N13" s="12" t="s">
        <v>12</v>
      </c>
      <c r="O13" s="58">
        <v>0</v>
      </c>
      <c r="P13" s="58">
        <v>0</v>
      </c>
      <c r="Q13" s="58">
        <v>0</v>
      </c>
      <c r="R13" s="58">
        <v>0</v>
      </c>
      <c r="S13" s="20">
        <f t="shared" ref="S13:S14" si="0">SUM(O13:R13)</f>
        <v>0</v>
      </c>
    </row>
    <row r="14" spans="2:19" s="3" customFormat="1" ht="30" customHeight="1" x14ac:dyDescent="0.2">
      <c r="B14" s="12" t="s">
        <v>249</v>
      </c>
      <c r="C14" s="12" t="s">
        <v>250</v>
      </c>
      <c r="D14" s="14" t="s">
        <v>251</v>
      </c>
      <c r="E14" s="60" t="s">
        <v>835</v>
      </c>
      <c r="F14" s="12" t="s">
        <v>242</v>
      </c>
      <c r="G14" s="15" t="s">
        <v>252</v>
      </c>
      <c r="H14" s="14" t="s">
        <v>253</v>
      </c>
      <c r="I14" s="59">
        <v>10</v>
      </c>
      <c r="J14" s="59" t="s">
        <v>245</v>
      </c>
      <c r="K14" s="12">
        <v>2023</v>
      </c>
      <c r="L14" s="12">
        <v>1</v>
      </c>
      <c r="M14" s="60" t="s">
        <v>836</v>
      </c>
      <c r="N14" s="12" t="s">
        <v>12</v>
      </c>
      <c r="O14" s="58">
        <v>0</v>
      </c>
      <c r="P14" s="58">
        <v>0</v>
      </c>
      <c r="Q14" s="58">
        <v>0</v>
      </c>
      <c r="R14" s="58">
        <v>0</v>
      </c>
      <c r="S14" s="20">
        <f t="shared" si="0"/>
        <v>0</v>
      </c>
    </row>
    <row r="15" spans="2:19" s="3" customFormat="1" ht="30" customHeight="1" x14ac:dyDescent="0.2">
      <c r="B15" s="12">
        <v>57</v>
      </c>
      <c r="C15" s="12">
        <v>576130</v>
      </c>
      <c r="D15" s="14" t="s">
        <v>454</v>
      </c>
      <c r="E15" s="14" t="s">
        <v>455</v>
      </c>
      <c r="F15" s="12" t="s">
        <v>242</v>
      </c>
      <c r="G15" s="61" t="s">
        <v>826</v>
      </c>
      <c r="H15" s="14" t="s">
        <v>227</v>
      </c>
      <c r="I15" s="12">
        <v>1</v>
      </c>
      <c r="J15" s="12" t="s">
        <v>234</v>
      </c>
      <c r="K15" s="12">
        <v>2023</v>
      </c>
      <c r="L15" s="12">
        <v>1</v>
      </c>
      <c r="M15" s="14" t="s">
        <v>293</v>
      </c>
      <c r="N15" s="12" t="s">
        <v>12</v>
      </c>
      <c r="O15" s="58">
        <v>0</v>
      </c>
      <c r="P15" s="58">
        <v>0</v>
      </c>
      <c r="Q15" s="58">
        <v>0</v>
      </c>
      <c r="R15" s="58">
        <v>0</v>
      </c>
      <c r="S15" s="20">
        <f>SUM(O15:R15)</f>
        <v>0</v>
      </c>
    </row>
    <row r="16" spans="2:19" s="3" customFormat="1" ht="30" customHeight="1" x14ac:dyDescent="0.2">
      <c r="B16" s="12">
        <v>57</v>
      </c>
      <c r="C16" s="12">
        <v>576130</v>
      </c>
      <c r="D16" s="14" t="s">
        <v>454</v>
      </c>
      <c r="E16" s="14" t="s">
        <v>455</v>
      </c>
      <c r="F16" s="12" t="s">
        <v>242</v>
      </c>
      <c r="G16" s="61" t="s">
        <v>826</v>
      </c>
      <c r="H16" s="14" t="s">
        <v>265</v>
      </c>
      <c r="I16" s="12">
        <v>1</v>
      </c>
      <c r="J16" s="12" t="s">
        <v>234</v>
      </c>
      <c r="K16" s="12">
        <v>2023</v>
      </c>
      <c r="L16" s="12">
        <v>1</v>
      </c>
      <c r="M16" s="14" t="s">
        <v>267</v>
      </c>
      <c r="N16" s="12" t="s">
        <v>12</v>
      </c>
      <c r="O16" s="58">
        <v>0</v>
      </c>
      <c r="P16" s="58">
        <v>0</v>
      </c>
      <c r="Q16" s="58">
        <v>0</v>
      </c>
      <c r="R16" s="58">
        <v>0</v>
      </c>
      <c r="S16" s="20">
        <f>SUM(O16:R16)</f>
        <v>0</v>
      </c>
    </row>
    <row r="17" spans="2:19" s="3" customFormat="1" ht="30" customHeight="1" x14ac:dyDescent="0.2">
      <c r="B17" s="12">
        <v>57</v>
      </c>
      <c r="C17" s="12">
        <v>577141</v>
      </c>
      <c r="D17" s="14" t="s">
        <v>263</v>
      </c>
      <c r="E17" s="14" t="s">
        <v>264</v>
      </c>
      <c r="F17" s="12" t="s">
        <v>242</v>
      </c>
      <c r="G17" s="15" t="s">
        <v>252</v>
      </c>
      <c r="H17" s="14" t="s">
        <v>227</v>
      </c>
      <c r="I17" s="12">
        <v>1</v>
      </c>
      <c r="J17" s="12" t="s">
        <v>234</v>
      </c>
      <c r="K17" s="12">
        <v>2023</v>
      </c>
      <c r="L17" s="12">
        <v>1</v>
      </c>
      <c r="M17" s="14" t="s">
        <v>293</v>
      </c>
      <c r="N17" s="12" t="s">
        <v>12</v>
      </c>
      <c r="O17" s="58">
        <v>0</v>
      </c>
      <c r="P17" s="58">
        <v>0</v>
      </c>
      <c r="Q17" s="58">
        <v>0</v>
      </c>
      <c r="R17" s="58">
        <v>0</v>
      </c>
      <c r="S17" s="20">
        <f t="shared" ref="S17:S28" si="1">SUM(O17:R17)</f>
        <v>0</v>
      </c>
    </row>
    <row r="18" spans="2:19" s="3" customFormat="1" ht="30" customHeight="1" x14ac:dyDescent="0.2">
      <c r="B18" s="12">
        <v>57</v>
      </c>
      <c r="C18" s="12">
        <v>577141</v>
      </c>
      <c r="D18" s="14" t="s">
        <v>263</v>
      </c>
      <c r="E18" s="14" t="s">
        <v>264</v>
      </c>
      <c r="F18" s="12" t="s">
        <v>242</v>
      </c>
      <c r="G18" s="15" t="s">
        <v>601</v>
      </c>
      <c r="H18" s="14" t="s">
        <v>265</v>
      </c>
      <c r="I18" s="12">
        <v>1</v>
      </c>
      <c r="J18" s="12" t="s">
        <v>234</v>
      </c>
      <c r="K18" s="12">
        <v>2023</v>
      </c>
      <c r="L18" s="12">
        <v>1</v>
      </c>
      <c r="M18" s="14" t="s">
        <v>267</v>
      </c>
      <c r="N18" s="12" t="s">
        <v>12</v>
      </c>
      <c r="O18" s="58">
        <v>0</v>
      </c>
      <c r="P18" s="58">
        <v>0</v>
      </c>
      <c r="Q18" s="58">
        <v>0</v>
      </c>
      <c r="R18" s="58">
        <v>0</v>
      </c>
      <c r="S18" s="20">
        <f t="shared" si="1"/>
        <v>0</v>
      </c>
    </row>
    <row r="19" spans="2:19" s="3" customFormat="1" ht="30" customHeight="1" x14ac:dyDescent="0.2">
      <c r="B19" s="12">
        <v>57</v>
      </c>
      <c r="C19" s="12">
        <v>577141</v>
      </c>
      <c r="D19" s="14" t="s">
        <v>263</v>
      </c>
      <c r="E19" s="14" t="s">
        <v>264</v>
      </c>
      <c r="F19" s="12" t="s">
        <v>242</v>
      </c>
      <c r="G19" s="15" t="s">
        <v>601</v>
      </c>
      <c r="H19" s="14" t="s">
        <v>265</v>
      </c>
      <c r="I19" s="12">
        <v>1</v>
      </c>
      <c r="J19" s="12" t="s">
        <v>234</v>
      </c>
      <c r="K19" s="12">
        <v>2023</v>
      </c>
      <c r="L19" s="12">
        <v>1</v>
      </c>
      <c r="M19" s="14" t="s">
        <v>266</v>
      </c>
      <c r="N19" s="12" t="s">
        <v>12</v>
      </c>
      <c r="O19" s="58">
        <v>0</v>
      </c>
      <c r="P19" s="58">
        <v>0</v>
      </c>
      <c r="Q19" s="58">
        <v>0</v>
      </c>
      <c r="R19" s="58">
        <v>0</v>
      </c>
      <c r="S19" s="20">
        <f t="shared" si="1"/>
        <v>0</v>
      </c>
    </row>
    <row r="20" spans="2:19" s="3" customFormat="1" ht="30" customHeight="1" x14ac:dyDescent="0.2">
      <c r="B20" s="12" t="s">
        <v>268</v>
      </c>
      <c r="C20" s="12" t="s">
        <v>269</v>
      </c>
      <c r="D20" s="14" t="s">
        <v>270</v>
      </c>
      <c r="E20" s="14" t="s">
        <v>271</v>
      </c>
      <c r="F20" s="12" t="s">
        <v>272</v>
      </c>
      <c r="G20" s="15" t="s">
        <v>252</v>
      </c>
      <c r="H20" s="14" t="s">
        <v>233</v>
      </c>
      <c r="I20" s="12">
        <v>738</v>
      </c>
      <c r="J20" s="12" t="s">
        <v>273</v>
      </c>
      <c r="K20" s="12">
        <v>2025</v>
      </c>
      <c r="L20" s="12">
        <v>4.5</v>
      </c>
      <c r="M20" s="14" t="s">
        <v>274</v>
      </c>
      <c r="N20" s="12" t="s">
        <v>12</v>
      </c>
      <c r="O20" s="58">
        <v>0</v>
      </c>
      <c r="P20" s="58">
        <v>0</v>
      </c>
      <c r="Q20" s="58">
        <v>0</v>
      </c>
      <c r="R20" s="58">
        <v>0</v>
      </c>
      <c r="S20" s="20">
        <f t="shared" si="1"/>
        <v>0</v>
      </c>
    </row>
    <row r="21" spans="2:19" s="3" customFormat="1" ht="30" customHeight="1" x14ac:dyDescent="0.2">
      <c r="B21" s="12">
        <v>63</v>
      </c>
      <c r="C21" s="12">
        <v>632410</v>
      </c>
      <c r="D21" s="14" t="s">
        <v>277</v>
      </c>
      <c r="E21" s="14" t="s">
        <v>388</v>
      </c>
      <c r="F21" s="12" t="s">
        <v>272</v>
      </c>
      <c r="G21" s="15" t="s">
        <v>252</v>
      </c>
      <c r="H21" s="14" t="s">
        <v>227</v>
      </c>
      <c r="I21" s="12">
        <v>12</v>
      </c>
      <c r="J21" s="12" t="s">
        <v>245</v>
      </c>
      <c r="K21" s="12">
        <v>2023</v>
      </c>
      <c r="L21" s="12">
        <v>1</v>
      </c>
      <c r="M21" s="14" t="s">
        <v>293</v>
      </c>
      <c r="N21" s="12" t="s">
        <v>12</v>
      </c>
      <c r="O21" s="58">
        <v>0</v>
      </c>
      <c r="P21" s="58">
        <v>0</v>
      </c>
      <c r="Q21" s="58">
        <v>0</v>
      </c>
      <c r="R21" s="58">
        <v>0</v>
      </c>
      <c r="S21" s="20">
        <f t="shared" si="1"/>
        <v>0</v>
      </c>
    </row>
    <row r="22" spans="2:19" s="3" customFormat="1" ht="30" customHeight="1" x14ac:dyDescent="0.2">
      <c r="B22" s="12">
        <v>64</v>
      </c>
      <c r="C22" s="12">
        <v>643100</v>
      </c>
      <c r="D22" s="14" t="s">
        <v>279</v>
      </c>
      <c r="E22" s="14" t="s">
        <v>477</v>
      </c>
      <c r="F22" s="12" t="s">
        <v>272</v>
      </c>
      <c r="G22" s="15" t="s">
        <v>252</v>
      </c>
      <c r="H22" s="14" t="s">
        <v>227</v>
      </c>
      <c r="I22" s="12">
        <v>32</v>
      </c>
      <c r="J22" s="12" t="s">
        <v>245</v>
      </c>
      <c r="K22" s="12">
        <v>2023</v>
      </c>
      <c r="L22" s="12">
        <v>1</v>
      </c>
      <c r="M22" s="14" t="s">
        <v>290</v>
      </c>
      <c r="N22" s="12" t="s">
        <v>12</v>
      </c>
      <c r="O22" s="58">
        <v>0</v>
      </c>
      <c r="P22" s="58">
        <v>0</v>
      </c>
      <c r="Q22" s="58">
        <v>0</v>
      </c>
      <c r="R22" s="58">
        <v>0</v>
      </c>
      <c r="S22" s="20">
        <f t="shared" si="1"/>
        <v>0</v>
      </c>
    </row>
    <row r="23" spans="2:19" s="3" customFormat="1" ht="30" customHeight="1" x14ac:dyDescent="0.2">
      <c r="B23" s="12" t="s">
        <v>286</v>
      </c>
      <c r="C23" s="12" t="s">
        <v>287</v>
      </c>
      <c r="D23" s="14" t="s">
        <v>288</v>
      </c>
      <c r="E23" s="14" t="s">
        <v>289</v>
      </c>
      <c r="F23" s="12" t="s">
        <v>225</v>
      </c>
      <c r="G23" s="15" t="s">
        <v>252</v>
      </c>
      <c r="H23" s="14" t="s">
        <v>253</v>
      </c>
      <c r="I23" s="12">
        <v>738</v>
      </c>
      <c r="J23" s="12" t="s">
        <v>273</v>
      </c>
      <c r="K23" s="12">
        <v>2023</v>
      </c>
      <c r="L23" s="12">
        <v>2</v>
      </c>
      <c r="M23" s="14" t="s">
        <v>290</v>
      </c>
      <c r="N23" s="12" t="s">
        <v>12</v>
      </c>
      <c r="O23" s="58">
        <v>0</v>
      </c>
      <c r="P23" s="58">
        <v>0</v>
      </c>
      <c r="Q23" s="58">
        <v>0</v>
      </c>
      <c r="R23" s="58">
        <v>0</v>
      </c>
      <c r="S23" s="20">
        <f t="shared" si="1"/>
        <v>0</v>
      </c>
    </row>
    <row r="24" spans="2:19" s="3" customFormat="1" ht="30" customHeight="1" x14ac:dyDescent="0.2">
      <c r="B24" s="12" t="s">
        <v>286</v>
      </c>
      <c r="C24" s="12" t="s">
        <v>295</v>
      </c>
      <c r="D24" s="14" t="s">
        <v>291</v>
      </c>
      <c r="E24" s="14" t="s">
        <v>292</v>
      </c>
      <c r="F24" s="12" t="s">
        <v>242</v>
      </c>
      <c r="G24" s="15" t="s">
        <v>252</v>
      </c>
      <c r="H24" s="14" t="s">
        <v>253</v>
      </c>
      <c r="I24" s="12">
        <v>2</v>
      </c>
      <c r="J24" s="12" t="s">
        <v>245</v>
      </c>
      <c r="K24" s="12">
        <v>2023</v>
      </c>
      <c r="L24" s="12">
        <v>1</v>
      </c>
      <c r="M24" s="14" t="s">
        <v>293</v>
      </c>
      <c r="N24" s="12" t="s">
        <v>12</v>
      </c>
      <c r="O24" s="58">
        <v>0</v>
      </c>
      <c r="P24" s="58">
        <v>0</v>
      </c>
      <c r="Q24" s="58">
        <v>0</v>
      </c>
      <c r="R24" s="58">
        <v>0</v>
      </c>
      <c r="S24" s="20">
        <f t="shared" si="1"/>
        <v>0</v>
      </c>
    </row>
    <row r="25" spans="2:19" s="3" customFormat="1" ht="30" customHeight="1" x14ac:dyDescent="0.2">
      <c r="B25" s="12" t="s">
        <v>286</v>
      </c>
      <c r="C25" s="12" t="s">
        <v>295</v>
      </c>
      <c r="D25" s="14" t="s">
        <v>291</v>
      </c>
      <c r="E25" s="14" t="s">
        <v>292</v>
      </c>
      <c r="F25" s="12" t="s">
        <v>242</v>
      </c>
      <c r="G25" s="15" t="s">
        <v>252</v>
      </c>
      <c r="H25" s="14" t="s">
        <v>233</v>
      </c>
      <c r="I25" s="12">
        <v>2</v>
      </c>
      <c r="J25" s="12" t="s">
        <v>245</v>
      </c>
      <c r="K25" s="12">
        <v>2025</v>
      </c>
      <c r="L25" s="12">
        <v>5</v>
      </c>
      <c r="M25" s="14" t="s">
        <v>294</v>
      </c>
      <c r="N25" s="12" t="s">
        <v>12</v>
      </c>
      <c r="O25" s="58">
        <v>0</v>
      </c>
      <c r="P25" s="58">
        <v>0</v>
      </c>
      <c r="Q25" s="58">
        <v>0</v>
      </c>
      <c r="R25" s="58">
        <v>0</v>
      </c>
      <c r="S25" s="20">
        <f t="shared" si="1"/>
        <v>0</v>
      </c>
    </row>
    <row r="26" spans="2:19" s="3" customFormat="1" ht="30" customHeight="1" x14ac:dyDescent="0.2">
      <c r="B26" s="12">
        <v>65</v>
      </c>
      <c r="C26" s="12">
        <v>651302</v>
      </c>
      <c r="D26" s="14" t="s">
        <v>296</v>
      </c>
      <c r="E26" s="14" t="s">
        <v>297</v>
      </c>
      <c r="F26" s="12" t="s">
        <v>242</v>
      </c>
      <c r="G26" s="15" t="s">
        <v>410</v>
      </c>
      <c r="H26" s="14" t="s">
        <v>253</v>
      </c>
      <c r="I26" s="12">
        <v>2</v>
      </c>
      <c r="J26" s="12" t="s">
        <v>245</v>
      </c>
      <c r="K26" s="12">
        <v>2023</v>
      </c>
      <c r="L26" s="12">
        <v>1</v>
      </c>
      <c r="M26" s="14" t="s">
        <v>293</v>
      </c>
      <c r="N26" s="12" t="s">
        <v>12</v>
      </c>
      <c r="O26" s="58">
        <v>0</v>
      </c>
      <c r="P26" s="58">
        <v>0</v>
      </c>
      <c r="Q26" s="58">
        <v>0</v>
      </c>
      <c r="R26" s="58">
        <v>0</v>
      </c>
      <c r="S26" s="20">
        <f t="shared" si="1"/>
        <v>0</v>
      </c>
    </row>
    <row r="27" spans="2:19" s="3" customFormat="1" ht="30" customHeight="1" x14ac:dyDescent="0.2">
      <c r="B27" s="12" t="s">
        <v>286</v>
      </c>
      <c r="C27" s="12" t="s">
        <v>298</v>
      </c>
      <c r="D27" s="14" t="s">
        <v>299</v>
      </c>
      <c r="E27" s="22" t="s">
        <v>300</v>
      </c>
      <c r="F27" s="12" t="s">
        <v>272</v>
      </c>
      <c r="G27" s="15" t="s">
        <v>252</v>
      </c>
      <c r="H27" s="14" t="s">
        <v>227</v>
      </c>
      <c r="I27" s="59">
        <v>8</v>
      </c>
      <c r="J27" s="12" t="s">
        <v>245</v>
      </c>
      <c r="K27" s="12">
        <v>2023</v>
      </c>
      <c r="L27" s="12">
        <v>1</v>
      </c>
      <c r="M27" s="14" t="s">
        <v>301</v>
      </c>
      <c r="N27" s="12" t="s">
        <v>12</v>
      </c>
      <c r="O27" s="58">
        <v>0</v>
      </c>
      <c r="P27" s="58">
        <v>0</v>
      </c>
      <c r="Q27" s="58">
        <v>0</v>
      </c>
      <c r="R27" s="58">
        <v>0</v>
      </c>
      <c r="S27" s="20">
        <f t="shared" si="1"/>
        <v>0</v>
      </c>
    </row>
    <row r="28" spans="2:19" s="3" customFormat="1" ht="30" customHeight="1" x14ac:dyDescent="0.2">
      <c r="B28" s="12" t="s">
        <v>286</v>
      </c>
      <c r="C28" s="12" t="s">
        <v>302</v>
      </c>
      <c r="D28" s="14" t="s">
        <v>303</v>
      </c>
      <c r="E28" s="14" t="s">
        <v>304</v>
      </c>
      <c r="F28" s="12" t="s">
        <v>272</v>
      </c>
      <c r="G28" s="15" t="s">
        <v>252</v>
      </c>
      <c r="H28" s="14" t="s">
        <v>227</v>
      </c>
      <c r="I28" s="12">
        <v>6</v>
      </c>
      <c r="J28" s="12" t="s">
        <v>245</v>
      </c>
      <c r="K28" s="12">
        <v>2023</v>
      </c>
      <c r="L28" s="12">
        <v>1</v>
      </c>
      <c r="M28" s="14" t="s">
        <v>305</v>
      </c>
      <c r="N28" s="12" t="s">
        <v>12</v>
      </c>
      <c r="O28" s="58">
        <v>0</v>
      </c>
      <c r="P28" s="58">
        <v>0</v>
      </c>
      <c r="Q28" s="58">
        <v>0</v>
      </c>
      <c r="R28" s="58">
        <v>0</v>
      </c>
      <c r="S28" s="20">
        <f t="shared" si="1"/>
        <v>0</v>
      </c>
    </row>
    <row r="29" spans="2:19" s="3" customFormat="1" ht="30" customHeight="1" x14ac:dyDescent="0.2">
      <c r="B29" s="7"/>
      <c r="C29" s="7"/>
      <c r="D29" s="7"/>
      <c r="E29" s="7"/>
      <c r="F29" s="7"/>
      <c r="G29" s="7"/>
      <c r="H29" s="7"/>
      <c r="I29" s="7"/>
      <c r="J29" s="7"/>
      <c r="K29" s="7"/>
      <c r="L29" s="7"/>
      <c r="M29" s="7"/>
      <c r="N29" s="11" t="s">
        <v>315</v>
      </c>
      <c r="O29" s="20">
        <f>SUM(O13:O28)</f>
        <v>0</v>
      </c>
      <c r="P29" s="20">
        <f>SUM(P13:P28)</f>
        <v>0</v>
      </c>
      <c r="Q29" s="20">
        <f>SUM(Q13:Q28)</f>
        <v>0</v>
      </c>
      <c r="R29" s="20">
        <f>SUM(R13:R28)</f>
        <v>0</v>
      </c>
      <c r="S29" s="20">
        <f>SUM(S13:S28)</f>
        <v>0</v>
      </c>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c r="N31" s="21" t="s">
        <v>821</v>
      </c>
    </row>
    <row r="32" spans="2:19" s="3" customFormat="1" ht="12.75" x14ac:dyDescent="0.2">
      <c r="B32" s="7"/>
      <c r="C32" s="7"/>
      <c r="D32" s="8"/>
      <c r="E32" s="8"/>
      <c r="F32" s="8"/>
      <c r="G32" s="8"/>
      <c r="H32" s="8"/>
      <c r="I32" s="8"/>
      <c r="J32" s="8"/>
      <c r="K32" s="8"/>
      <c r="L32" s="8"/>
      <c r="M32"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F60" s="8"/>
      <c r="I60" s="7"/>
      <c r="J60" s="7"/>
      <c r="K60" s="7"/>
      <c r="L60" s="7"/>
    </row>
    <row r="61" spans="2:13" s="3" customFormat="1" ht="12.75" x14ac:dyDescent="0.2">
      <c r="B61" s="7"/>
      <c r="C61" s="7"/>
      <c r="F61" s="8"/>
      <c r="I61" s="7"/>
      <c r="J61" s="7"/>
      <c r="K61" s="7"/>
      <c r="L61" s="7"/>
    </row>
    <row r="62" spans="2:13" s="3" customFormat="1" ht="12.75" x14ac:dyDescent="0.2">
      <c r="B62" s="7"/>
      <c r="C62" s="7"/>
      <c r="F62" s="8"/>
      <c r="I62" s="7"/>
      <c r="J62" s="7"/>
      <c r="K62" s="7"/>
      <c r="L62" s="7"/>
    </row>
    <row r="63" spans="2:13" s="3" customFormat="1" ht="12.75" x14ac:dyDescent="0.2">
      <c r="B63" s="7"/>
      <c r="C63" s="7"/>
      <c r="F63" s="8"/>
      <c r="I63" s="7"/>
      <c r="J63" s="7"/>
      <c r="K63" s="7"/>
      <c r="L63" s="7"/>
    </row>
    <row r="64" spans="2:13" s="3" customFormat="1" ht="12.75" x14ac:dyDescent="0.2">
      <c r="B64" s="7"/>
      <c r="C64" s="7"/>
      <c r="F64" s="8"/>
      <c r="I64" s="7"/>
      <c r="J64" s="7"/>
      <c r="K64" s="7"/>
      <c r="L64" s="7"/>
    </row>
    <row r="65" spans="2:12" s="3" customFormat="1" ht="12.75" x14ac:dyDescent="0.2">
      <c r="B65" s="7"/>
      <c r="C65" s="7"/>
      <c r="F65" s="8"/>
      <c r="I65" s="7"/>
      <c r="J65" s="7"/>
      <c r="K65" s="7"/>
      <c r="L65" s="7"/>
    </row>
    <row r="66" spans="2:12" s="3" customFormat="1" ht="12.75" x14ac:dyDescent="0.2">
      <c r="B66" s="7"/>
      <c r="C66" s="7"/>
      <c r="F66" s="8"/>
      <c r="I66" s="7"/>
      <c r="J66" s="7"/>
      <c r="K66" s="7"/>
      <c r="L66" s="7"/>
    </row>
    <row r="67" spans="2:12" s="3" customFormat="1" ht="12.75" x14ac:dyDescent="0.2">
      <c r="B67" s="7"/>
      <c r="C67" s="7"/>
      <c r="F67" s="8"/>
      <c r="I67" s="7"/>
      <c r="J67" s="7"/>
      <c r="K67" s="7"/>
      <c r="L67" s="7"/>
    </row>
    <row r="68" spans="2:12" s="3" customFormat="1" ht="12.75" x14ac:dyDescent="0.2">
      <c r="B68" s="7"/>
      <c r="C68" s="7"/>
      <c r="F68" s="8"/>
      <c r="I68" s="7"/>
      <c r="J68" s="7"/>
      <c r="K68" s="7"/>
      <c r="L68" s="7"/>
    </row>
    <row r="69" spans="2:12" s="3" customFormat="1" ht="12.75" x14ac:dyDescent="0.2">
      <c r="B69" s="7"/>
      <c r="C69" s="7"/>
      <c r="F69" s="8"/>
      <c r="I69" s="7"/>
      <c r="J69" s="7"/>
      <c r="K69" s="7"/>
      <c r="L69" s="7"/>
    </row>
    <row r="70" spans="2:12" s="3" customFormat="1" ht="12.75" x14ac:dyDescent="0.2">
      <c r="B70" s="7"/>
      <c r="C70" s="7"/>
      <c r="F70" s="8"/>
      <c r="I70" s="7"/>
      <c r="J70" s="7"/>
      <c r="K70" s="7"/>
      <c r="L70" s="7"/>
    </row>
    <row r="71" spans="2:12" s="3" customFormat="1" ht="12.75" x14ac:dyDescent="0.2">
      <c r="B71" s="7"/>
      <c r="C71" s="7"/>
      <c r="F71" s="8"/>
      <c r="I71" s="7"/>
      <c r="J71" s="7"/>
      <c r="K71" s="7"/>
      <c r="L71" s="7"/>
    </row>
    <row r="72" spans="2:12" s="3" customFormat="1" ht="12.75" x14ac:dyDescent="0.2">
      <c r="B72" s="7"/>
      <c r="C72" s="7"/>
      <c r="F72" s="8"/>
      <c r="I72" s="7"/>
      <c r="J72" s="7"/>
      <c r="K72" s="7"/>
      <c r="L72" s="7"/>
    </row>
    <row r="73" spans="2:12" s="3" customFormat="1" ht="12.75" x14ac:dyDescent="0.2">
      <c r="B73" s="7"/>
      <c r="C73" s="7"/>
      <c r="F73" s="8"/>
      <c r="I73" s="7"/>
      <c r="J73" s="7"/>
      <c r="K73" s="7"/>
      <c r="L73" s="7"/>
    </row>
    <row r="74" spans="2:12" s="3" customFormat="1" ht="12.75" x14ac:dyDescent="0.2">
      <c r="B74" s="7"/>
      <c r="C74" s="7"/>
      <c r="F74" s="8"/>
      <c r="I74" s="7"/>
      <c r="J74" s="7"/>
      <c r="K74" s="7"/>
      <c r="L74" s="7"/>
    </row>
    <row r="75" spans="2:12" s="3" customFormat="1" ht="12.75" x14ac:dyDescent="0.2">
      <c r="B75" s="7"/>
      <c r="C75" s="7"/>
      <c r="F75" s="8"/>
      <c r="I75" s="7"/>
      <c r="J75" s="7"/>
      <c r="K75" s="7"/>
      <c r="L75" s="7"/>
    </row>
    <row r="76" spans="2:12" s="3" customFormat="1" ht="12.75" x14ac:dyDescent="0.2">
      <c r="B76" s="7"/>
      <c r="C76" s="7"/>
      <c r="F76" s="8"/>
      <c r="I76" s="7"/>
      <c r="J76" s="7"/>
      <c r="K76" s="7"/>
      <c r="L76" s="7"/>
    </row>
    <row r="77" spans="2:12" s="3" customFormat="1" ht="12.75" x14ac:dyDescent="0.2">
      <c r="B77" s="7"/>
      <c r="C77" s="7"/>
      <c r="F77" s="8"/>
      <c r="I77" s="7"/>
      <c r="J77" s="7"/>
      <c r="K77" s="7"/>
      <c r="L77" s="7"/>
    </row>
    <row r="78" spans="2:12" s="3" customFormat="1" ht="12.75" x14ac:dyDescent="0.2">
      <c r="B78" s="7"/>
      <c r="C78" s="7"/>
      <c r="F78" s="8"/>
      <c r="I78" s="7"/>
      <c r="J78" s="7"/>
      <c r="K78" s="7"/>
      <c r="L78" s="7"/>
    </row>
    <row r="79" spans="2:12" s="3" customFormat="1" ht="12.75" x14ac:dyDescent="0.2">
      <c r="B79" s="7"/>
      <c r="C79" s="7"/>
      <c r="F79" s="8"/>
      <c r="I79" s="7"/>
      <c r="J79" s="7"/>
      <c r="K79" s="7"/>
      <c r="L79" s="7"/>
    </row>
    <row r="80" spans="2:12" s="3" customFormat="1" ht="12.75" x14ac:dyDescent="0.2">
      <c r="B80" s="7"/>
      <c r="C80" s="7"/>
      <c r="F80" s="8"/>
      <c r="I80" s="7"/>
      <c r="J80" s="7"/>
      <c r="K80" s="7"/>
      <c r="L80" s="7"/>
    </row>
    <row r="81" spans="2:12" s="3" customFormat="1" ht="12.75" x14ac:dyDescent="0.2">
      <c r="B81" s="7"/>
      <c r="C81" s="7"/>
      <c r="F81" s="8"/>
      <c r="I81" s="7"/>
      <c r="J81" s="7"/>
      <c r="K81" s="7"/>
      <c r="L81" s="7"/>
    </row>
    <row r="82" spans="2:12" s="3" customFormat="1" ht="12.75" x14ac:dyDescent="0.2">
      <c r="B82" s="7"/>
      <c r="C82" s="7"/>
      <c r="F82" s="8"/>
      <c r="I82" s="7"/>
      <c r="J82" s="7"/>
      <c r="K82" s="7"/>
      <c r="L82" s="7"/>
    </row>
    <row r="83" spans="2:12" s="3" customFormat="1" ht="12.75" x14ac:dyDescent="0.2">
      <c r="B83" s="7"/>
      <c r="C83" s="7"/>
      <c r="F83" s="8"/>
      <c r="I83" s="7"/>
      <c r="J83" s="7"/>
      <c r="K83" s="7"/>
      <c r="L83" s="7"/>
    </row>
    <row r="84" spans="2:12" s="3" customFormat="1" ht="12.75" x14ac:dyDescent="0.2">
      <c r="B84" s="7"/>
      <c r="C84" s="7"/>
      <c r="F84" s="8"/>
      <c r="I84" s="7"/>
      <c r="J84" s="7"/>
      <c r="K84" s="7"/>
      <c r="L84" s="7"/>
    </row>
    <row r="85" spans="2:12" s="3" customFormat="1" ht="12.75" x14ac:dyDescent="0.2">
      <c r="B85" s="7"/>
      <c r="C85" s="7"/>
      <c r="F85" s="8"/>
      <c r="I85" s="7"/>
      <c r="J85" s="7"/>
      <c r="K85" s="7"/>
      <c r="L85" s="7"/>
    </row>
    <row r="86" spans="2:12" s="3" customFormat="1" ht="12.75" x14ac:dyDescent="0.2">
      <c r="B86" s="7"/>
      <c r="C86" s="7"/>
      <c r="F86" s="8"/>
      <c r="I86" s="7"/>
      <c r="J86" s="7"/>
      <c r="K86" s="7"/>
      <c r="L86" s="7"/>
    </row>
    <row r="87" spans="2:12" s="3" customFormat="1" ht="12.75" x14ac:dyDescent="0.2">
      <c r="B87" s="7"/>
      <c r="C87" s="7"/>
      <c r="F87" s="8"/>
      <c r="I87" s="7"/>
      <c r="J87" s="7"/>
      <c r="K87" s="7"/>
      <c r="L87" s="7"/>
    </row>
    <row r="88" spans="2:12" s="3" customFormat="1" ht="12.75" x14ac:dyDescent="0.2">
      <c r="B88" s="7"/>
      <c r="C88" s="7"/>
      <c r="F88" s="8"/>
      <c r="I88" s="7"/>
      <c r="J88" s="7"/>
      <c r="K88" s="7"/>
      <c r="L88" s="7"/>
    </row>
    <row r="89" spans="2:12" s="3" customFormat="1" ht="12.75" x14ac:dyDescent="0.2">
      <c r="B89" s="7"/>
      <c r="C89" s="7"/>
      <c r="F89" s="8"/>
      <c r="I89" s="7"/>
      <c r="J89" s="7"/>
      <c r="K89" s="7"/>
      <c r="L89" s="7"/>
    </row>
    <row r="90" spans="2:12" s="3" customFormat="1" ht="12.75" x14ac:dyDescent="0.2">
      <c r="B90" s="7"/>
      <c r="C90" s="7"/>
      <c r="F90" s="8"/>
      <c r="I90" s="7"/>
      <c r="J90" s="7"/>
      <c r="K90" s="7"/>
      <c r="L90" s="7"/>
    </row>
    <row r="91" spans="2:12" s="3" customFormat="1" ht="12.75" x14ac:dyDescent="0.2">
      <c r="B91" s="7"/>
      <c r="C91" s="7"/>
      <c r="F91" s="8"/>
      <c r="I91" s="7"/>
      <c r="J91" s="7"/>
      <c r="K91" s="7"/>
      <c r="L91" s="7"/>
    </row>
    <row r="92" spans="2:12" s="3" customFormat="1" ht="12.75" x14ac:dyDescent="0.2">
      <c r="B92" s="7"/>
      <c r="C92" s="7"/>
      <c r="F92" s="8"/>
      <c r="I92" s="7"/>
      <c r="J92" s="7"/>
      <c r="K92" s="7"/>
      <c r="L92" s="7"/>
    </row>
    <row r="93" spans="2:12" s="3" customFormat="1" ht="12.75" x14ac:dyDescent="0.2">
      <c r="B93" s="7"/>
      <c r="C93" s="7"/>
      <c r="F93" s="8"/>
      <c r="I93" s="7"/>
      <c r="J93" s="7"/>
      <c r="K93" s="7"/>
      <c r="L93" s="7"/>
    </row>
    <row r="94" spans="2:12" s="3" customFormat="1" ht="12.75" x14ac:dyDescent="0.2">
      <c r="B94" s="7"/>
      <c r="C94" s="7"/>
      <c r="F94" s="8"/>
      <c r="I94" s="7"/>
      <c r="J94" s="7"/>
      <c r="K94" s="7"/>
      <c r="L94" s="7"/>
    </row>
    <row r="95" spans="2:12" s="3" customFormat="1" ht="12.75" x14ac:dyDescent="0.2">
      <c r="B95" s="7"/>
      <c r="C95" s="7"/>
      <c r="F95" s="8"/>
      <c r="I95" s="7"/>
      <c r="J95" s="7"/>
      <c r="K95" s="7"/>
      <c r="L95" s="7"/>
    </row>
    <row r="96" spans="2:12" s="3" customFormat="1" ht="12.75" x14ac:dyDescent="0.2">
      <c r="B96" s="7"/>
      <c r="C96" s="7"/>
      <c r="F96" s="8"/>
      <c r="I96" s="7"/>
      <c r="J96" s="7"/>
      <c r="K96" s="7"/>
      <c r="L96" s="7"/>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sheetData>
  <mergeCells count="3">
    <mergeCell ref="B2:C9"/>
    <mergeCell ref="F2:G9"/>
    <mergeCell ref="H2:S9"/>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A5BDE-FC6B-40B6-AA43-10633C84A609}">
  <dimension ref="B2:S255"/>
  <sheetViews>
    <sheetView zoomScale="80" zoomScaleNormal="80" workbookViewId="0">
      <pane ySplit="12" topLeftCell="A13" activePane="bottomLeft" state="frozen"/>
      <selection pane="bottomLeft" activeCell="I14" sqref="I14"/>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602</v>
      </c>
      <c r="F2" s="91"/>
      <c r="G2" s="133"/>
      <c r="H2" s="121" t="s">
        <v>603</v>
      </c>
      <c r="I2" s="75"/>
      <c r="J2" s="75"/>
      <c r="K2" s="75"/>
      <c r="L2" s="75"/>
      <c r="M2" s="75"/>
      <c r="N2" s="75"/>
      <c r="O2" s="75"/>
      <c r="P2" s="75"/>
      <c r="Q2" s="75"/>
      <c r="R2" s="75"/>
      <c r="S2" s="75"/>
    </row>
    <row r="3" spans="2:19" s="3" customFormat="1" ht="14.25" customHeight="1" x14ac:dyDescent="0.2">
      <c r="B3" s="93"/>
      <c r="C3" s="94"/>
      <c r="D3" s="1" t="s">
        <v>199</v>
      </c>
      <c r="E3" s="4">
        <v>71</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1989</v>
      </c>
      <c r="F5" s="93"/>
      <c r="G5" s="134"/>
      <c r="H5" s="122"/>
      <c r="I5" s="77"/>
      <c r="J5" s="77"/>
      <c r="K5" s="77"/>
      <c r="L5" s="77"/>
      <c r="M5" s="77"/>
      <c r="N5" s="77"/>
      <c r="O5" s="77"/>
      <c r="P5" s="77"/>
      <c r="Q5" s="77"/>
      <c r="R5" s="77"/>
      <c r="S5" s="77"/>
    </row>
    <row r="6" spans="2:19" s="3" customFormat="1" ht="14.25" customHeight="1" x14ac:dyDescent="0.2">
      <c r="B6" s="93"/>
      <c r="C6" s="94"/>
      <c r="D6" s="1" t="s">
        <v>204</v>
      </c>
      <c r="E6" s="6">
        <v>431</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v>51</v>
      </c>
      <c r="C13" s="12">
        <v>511012</v>
      </c>
      <c r="D13" s="14" t="s">
        <v>240</v>
      </c>
      <c r="E13" s="14" t="s">
        <v>505</v>
      </c>
      <c r="F13" s="12" t="s">
        <v>242</v>
      </c>
      <c r="G13" s="15" t="s">
        <v>252</v>
      </c>
      <c r="H13" s="14" t="s">
        <v>227</v>
      </c>
      <c r="I13" s="12">
        <v>1</v>
      </c>
      <c r="J13" s="12" t="s">
        <v>245</v>
      </c>
      <c r="K13" s="12">
        <v>2023</v>
      </c>
      <c r="L13" s="12">
        <v>1</v>
      </c>
      <c r="M13" s="14" t="s">
        <v>229</v>
      </c>
      <c r="N13" s="12" t="s">
        <v>12</v>
      </c>
      <c r="O13" s="58">
        <v>0</v>
      </c>
      <c r="P13" s="58">
        <v>0</v>
      </c>
      <c r="Q13" s="58">
        <v>0</v>
      </c>
      <c r="R13" s="58">
        <v>0</v>
      </c>
      <c r="S13" s="20">
        <f t="shared" ref="S13:S30" si="0">SUM(O13:R13)</f>
        <v>0</v>
      </c>
    </row>
    <row r="14" spans="2:19" s="3" customFormat="1" ht="30" customHeight="1" x14ac:dyDescent="0.2">
      <c r="B14" s="12" t="s">
        <v>249</v>
      </c>
      <c r="C14" s="12" t="s">
        <v>250</v>
      </c>
      <c r="D14" s="14" t="s">
        <v>251</v>
      </c>
      <c r="E14" s="60" t="s">
        <v>835</v>
      </c>
      <c r="F14" s="12" t="s">
        <v>242</v>
      </c>
      <c r="G14" s="15" t="s">
        <v>252</v>
      </c>
      <c r="H14" s="14" t="s">
        <v>253</v>
      </c>
      <c r="I14" s="59">
        <v>7</v>
      </c>
      <c r="J14" s="59" t="s">
        <v>245</v>
      </c>
      <c r="K14" s="12">
        <v>2023</v>
      </c>
      <c r="L14" s="12">
        <v>1</v>
      </c>
      <c r="M14" s="60" t="s">
        <v>836</v>
      </c>
      <c r="N14" s="12" t="s">
        <v>12</v>
      </c>
      <c r="O14" s="58">
        <v>0</v>
      </c>
      <c r="P14" s="58">
        <v>0</v>
      </c>
      <c r="Q14" s="58">
        <v>0</v>
      </c>
      <c r="R14" s="58">
        <v>0</v>
      </c>
      <c r="S14" s="20">
        <f t="shared" si="0"/>
        <v>0</v>
      </c>
    </row>
    <row r="15" spans="2:19" s="3" customFormat="1" ht="30" customHeight="1" x14ac:dyDescent="0.2">
      <c r="B15" s="12" t="s">
        <v>254</v>
      </c>
      <c r="C15" s="12">
        <v>551202</v>
      </c>
      <c r="D15" s="14" t="s">
        <v>255</v>
      </c>
      <c r="E15" s="14" t="s">
        <v>256</v>
      </c>
      <c r="F15" s="12" t="s">
        <v>242</v>
      </c>
      <c r="G15" s="15" t="s">
        <v>252</v>
      </c>
      <c r="H15" s="14" t="s">
        <v>244</v>
      </c>
      <c r="I15" s="12">
        <v>2</v>
      </c>
      <c r="J15" s="12" t="s">
        <v>245</v>
      </c>
      <c r="K15" s="12">
        <v>2023</v>
      </c>
      <c r="L15" s="12">
        <v>1</v>
      </c>
      <c r="M15" s="14" t="s">
        <v>258</v>
      </c>
      <c r="N15" s="12" t="s">
        <v>12</v>
      </c>
      <c r="O15" s="58">
        <v>0</v>
      </c>
      <c r="P15" s="58">
        <v>0</v>
      </c>
      <c r="Q15" s="58">
        <v>0</v>
      </c>
      <c r="R15" s="58">
        <v>0</v>
      </c>
      <c r="S15" s="20">
        <f t="shared" si="0"/>
        <v>0</v>
      </c>
    </row>
    <row r="16" spans="2:19" s="3" customFormat="1" ht="30" customHeight="1" x14ac:dyDescent="0.2">
      <c r="B16" s="12" t="s">
        <v>254</v>
      </c>
      <c r="C16" s="12">
        <v>551202</v>
      </c>
      <c r="D16" s="14" t="s">
        <v>255</v>
      </c>
      <c r="E16" s="14" t="s">
        <v>256</v>
      </c>
      <c r="F16" s="12" t="s">
        <v>242</v>
      </c>
      <c r="G16" s="15" t="s">
        <v>252</v>
      </c>
      <c r="H16" s="14" t="s">
        <v>227</v>
      </c>
      <c r="I16" s="12">
        <v>2</v>
      </c>
      <c r="J16" s="12" t="s">
        <v>245</v>
      </c>
      <c r="K16" s="12">
        <v>2023</v>
      </c>
      <c r="L16" s="12">
        <v>1</v>
      </c>
      <c r="M16" s="14" t="s">
        <v>229</v>
      </c>
      <c r="N16" s="12" t="s">
        <v>12</v>
      </c>
      <c r="O16" s="58">
        <v>0</v>
      </c>
      <c r="P16" s="58">
        <v>0</v>
      </c>
      <c r="Q16" s="58">
        <v>0</v>
      </c>
      <c r="R16" s="58">
        <v>0</v>
      </c>
      <c r="S16" s="20">
        <f t="shared" si="0"/>
        <v>0</v>
      </c>
    </row>
    <row r="17" spans="2:19" s="3" customFormat="1" ht="30" customHeight="1" x14ac:dyDescent="0.2">
      <c r="B17" s="12">
        <v>57</v>
      </c>
      <c r="C17" s="12">
        <v>576130</v>
      </c>
      <c r="D17" s="14" t="s">
        <v>422</v>
      </c>
      <c r="E17" s="14" t="s">
        <v>423</v>
      </c>
      <c r="F17" s="12" t="s">
        <v>242</v>
      </c>
      <c r="G17" s="15" t="s">
        <v>252</v>
      </c>
      <c r="H17" s="14" t="s">
        <v>265</v>
      </c>
      <c r="I17" s="12">
        <v>1</v>
      </c>
      <c r="J17" s="12" t="s">
        <v>245</v>
      </c>
      <c r="K17" s="12">
        <v>2023</v>
      </c>
      <c r="L17" s="12">
        <v>1</v>
      </c>
      <c r="M17" s="14" t="s">
        <v>267</v>
      </c>
      <c r="N17" s="12" t="s">
        <v>12</v>
      </c>
      <c r="O17" s="58">
        <v>0</v>
      </c>
      <c r="P17" s="58">
        <v>0</v>
      </c>
      <c r="Q17" s="58">
        <v>0</v>
      </c>
      <c r="R17" s="58">
        <v>0</v>
      </c>
      <c r="S17" s="20">
        <f t="shared" si="0"/>
        <v>0</v>
      </c>
    </row>
    <row r="18" spans="2:19" s="3" customFormat="1" ht="30" customHeight="1" x14ac:dyDescent="0.2">
      <c r="B18" s="12">
        <v>57</v>
      </c>
      <c r="C18" s="12">
        <v>576130</v>
      </c>
      <c r="D18" s="14" t="s">
        <v>422</v>
      </c>
      <c r="E18" s="14" t="s">
        <v>423</v>
      </c>
      <c r="F18" s="12" t="s">
        <v>242</v>
      </c>
      <c r="G18" s="15" t="s">
        <v>252</v>
      </c>
      <c r="H18" s="14" t="s">
        <v>227</v>
      </c>
      <c r="I18" s="12">
        <v>1</v>
      </c>
      <c r="J18" s="12" t="s">
        <v>245</v>
      </c>
      <c r="K18" s="12">
        <v>2023</v>
      </c>
      <c r="L18" s="12">
        <v>1</v>
      </c>
      <c r="M18" s="14" t="s">
        <v>229</v>
      </c>
      <c r="N18" s="12" t="s">
        <v>12</v>
      </c>
      <c r="O18" s="58">
        <v>0</v>
      </c>
      <c r="P18" s="58">
        <v>0</v>
      </c>
      <c r="Q18" s="58">
        <v>0</v>
      </c>
      <c r="R18" s="58">
        <v>0</v>
      </c>
      <c r="S18" s="20">
        <f t="shared" si="0"/>
        <v>0</v>
      </c>
    </row>
    <row r="19" spans="2:19" s="3" customFormat="1" ht="30" customHeight="1" x14ac:dyDescent="0.2">
      <c r="B19" s="12">
        <v>57</v>
      </c>
      <c r="C19" s="12">
        <v>577141</v>
      </c>
      <c r="D19" s="14" t="s">
        <v>263</v>
      </c>
      <c r="E19" s="14" t="s">
        <v>264</v>
      </c>
      <c r="F19" s="12" t="s">
        <v>242</v>
      </c>
      <c r="G19" s="15" t="s">
        <v>601</v>
      </c>
      <c r="H19" s="14" t="s">
        <v>265</v>
      </c>
      <c r="I19" s="12">
        <v>1</v>
      </c>
      <c r="J19" s="12" t="s">
        <v>234</v>
      </c>
      <c r="K19" s="12">
        <v>2023</v>
      </c>
      <c r="L19" s="12">
        <v>1</v>
      </c>
      <c r="M19" s="14" t="s">
        <v>266</v>
      </c>
      <c r="N19" s="12" t="s">
        <v>12</v>
      </c>
      <c r="O19" s="58">
        <v>0</v>
      </c>
      <c r="P19" s="58">
        <v>0</v>
      </c>
      <c r="Q19" s="58">
        <v>0</v>
      </c>
      <c r="R19" s="58">
        <v>0</v>
      </c>
      <c r="S19" s="20">
        <f t="shared" si="0"/>
        <v>0</v>
      </c>
    </row>
    <row r="20" spans="2:19" s="3" customFormat="1" ht="30" customHeight="1" x14ac:dyDescent="0.2">
      <c r="B20" s="12">
        <v>57</v>
      </c>
      <c r="C20" s="12">
        <v>577141</v>
      </c>
      <c r="D20" s="14" t="s">
        <v>263</v>
      </c>
      <c r="E20" s="14" t="s">
        <v>264</v>
      </c>
      <c r="F20" s="12" t="s">
        <v>242</v>
      </c>
      <c r="G20" s="15" t="s">
        <v>601</v>
      </c>
      <c r="H20" s="14" t="s">
        <v>265</v>
      </c>
      <c r="I20" s="12">
        <v>1</v>
      </c>
      <c r="J20" s="12" t="s">
        <v>234</v>
      </c>
      <c r="K20" s="12">
        <v>2023</v>
      </c>
      <c r="L20" s="12">
        <v>1</v>
      </c>
      <c r="M20" s="14" t="s">
        <v>267</v>
      </c>
      <c r="N20" s="12" t="s">
        <v>12</v>
      </c>
      <c r="O20" s="58">
        <v>0</v>
      </c>
      <c r="P20" s="58">
        <v>0</v>
      </c>
      <c r="Q20" s="58">
        <v>0</v>
      </c>
      <c r="R20" s="58">
        <v>0</v>
      </c>
      <c r="S20" s="20">
        <f t="shared" si="0"/>
        <v>0</v>
      </c>
    </row>
    <row r="21" spans="2:19" s="3" customFormat="1" ht="30" customHeight="1" x14ac:dyDescent="0.2">
      <c r="B21" s="12">
        <v>57</v>
      </c>
      <c r="C21" s="12">
        <v>577141</v>
      </c>
      <c r="D21" s="14" t="s">
        <v>263</v>
      </c>
      <c r="E21" s="14" t="s">
        <v>264</v>
      </c>
      <c r="F21" s="12" t="s">
        <v>242</v>
      </c>
      <c r="G21" s="15" t="s">
        <v>252</v>
      </c>
      <c r="H21" s="14" t="s">
        <v>227</v>
      </c>
      <c r="I21" s="12">
        <v>1</v>
      </c>
      <c r="J21" s="12" t="s">
        <v>234</v>
      </c>
      <c r="K21" s="12">
        <v>2023</v>
      </c>
      <c r="L21" s="12">
        <v>1</v>
      </c>
      <c r="M21" s="14" t="s">
        <v>229</v>
      </c>
      <c r="N21" s="12" t="s">
        <v>12</v>
      </c>
      <c r="O21" s="58">
        <v>0</v>
      </c>
      <c r="P21" s="58">
        <v>0</v>
      </c>
      <c r="Q21" s="58">
        <v>0</v>
      </c>
      <c r="R21" s="58">
        <v>0</v>
      </c>
      <c r="S21" s="20">
        <f t="shared" si="0"/>
        <v>0</v>
      </c>
    </row>
    <row r="22" spans="2:19" s="3" customFormat="1" ht="30" customHeight="1" x14ac:dyDescent="0.2">
      <c r="B22" s="12" t="s">
        <v>268</v>
      </c>
      <c r="C22" s="12" t="s">
        <v>269</v>
      </c>
      <c r="D22" s="14" t="s">
        <v>270</v>
      </c>
      <c r="E22" s="14" t="s">
        <v>271</v>
      </c>
      <c r="F22" s="12" t="s">
        <v>272</v>
      </c>
      <c r="G22" s="15" t="s">
        <v>252</v>
      </c>
      <c r="H22" s="14" t="s">
        <v>233</v>
      </c>
      <c r="I22" s="12">
        <v>738</v>
      </c>
      <c r="J22" s="12" t="s">
        <v>273</v>
      </c>
      <c r="K22" s="12">
        <v>2024</v>
      </c>
      <c r="L22" s="12">
        <v>3.5</v>
      </c>
      <c r="M22" s="14" t="s">
        <v>274</v>
      </c>
      <c r="N22" s="12" t="s">
        <v>12</v>
      </c>
      <c r="O22" s="58">
        <v>0</v>
      </c>
      <c r="P22" s="58">
        <v>0</v>
      </c>
      <c r="Q22" s="58">
        <v>0</v>
      </c>
      <c r="R22" s="58">
        <v>0</v>
      </c>
      <c r="S22" s="20">
        <f t="shared" si="0"/>
        <v>0</v>
      </c>
    </row>
    <row r="23" spans="2:19" s="3" customFormat="1" ht="30" customHeight="1" x14ac:dyDescent="0.2">
      <c r="B23" s="12">
        <v>63</v>
      </c>
      <c r="C23" s="12">
        <v>632410</v>
      </c>
      <c r="D23" s="14" t="s">
        <v>277</v>
      </c>
      <c r="E23" s="14" t="s">
        <v>388</v>
      </c>
      <c r="F23" s="12" t="s">
        <v>272</v>
      </c>
      <c r="G23" s="15" t="s">
        <v>252</v>
      </c>
      <c r="H23" s="14" t="s">
        <v>227</v>
      </c>
      <c r="I23" s="12">
        <v>8</v>
      </c>
      <c r="J23" s="12" t="s">
        <v>245</v>
      </c>
      <c r="K23" s="12">
        <v>2023</v>
      </c>
      <c r="L23" s="12">
        <v>1</v>
      </c>
      <c r="M23" s="14" t="s">
        <v>293</v>
      </c>
      <c r="N23" s="12" t="s">
        <v>12</v>
      </c>
      <c r="O23" s="58">
        <v>0</v>
      </c>
      <c r="P23" s="58">
        <v>0</v>
      </c>
      <c r="Q23" s="58">
        <v>0</v>
      </c>
      <c r="R23" s="58">
        <v>0</v>
      </c>
      <c r="S23" s="20">
        <f t="shared" si="0"/>
        <v>0</v>
      </c>
    </row>
    <row r="24" spans="2:19" s="3" customFormat="1" ht="30" customHeight="1" x14ac:dyDescent="0.2">
      <c r="B24" s="12">
        <v>64</v>
      </c>
      <c r="C24" s="12">
        <v>643100</v>
      </c>
      <c r="D24" s="14" t="s">
        <v>279</v>
      </c>
      <c r="E24" s="14" t="s">
        <v>477</v>
      </c>
      <c r="F24" s="12" t="s">
        <v>272</v>
      </c>
      <c r="G24" s="15" t="s">
        <v>252</v>
      </c>
      <c r="H24" s="14" t="s">
        <v>227</v>
      </c>
      <c r="I24" s="12">
        <v>32</v>
      </c>
      <c r="J24" s="12" t="s">
        <v>245</v>
      </c>
      <c r="K24" s="12">
        <v>2023</v>
      </c>
      <c r="L24" s="12">
        <v>1</v>
      </c>
      <c r="M24" s="14" t="s">
        <v>290</v>
      </c>
      <c r="N24" s="12" t="s">
        <v>12</v>
      </c>
      <c r="O24" s="58">
        <v>0</v>
      </c>
      <c r="P24" s="58">
        <v>0</v>
      </c>
      <c r="Q24" s="58">
        <v>0</v>
      </c>
      <c r="R24" s="58">
        <v>0</v>
      </c>
      <c r="S24" s="20">
        <f t="shared" si="0"/>
        <v>0</v>
      </c>
    </row>
    <row r="25" spans="2:19" s="3" customFormat="1" ht="30" customHeight="1" x14ac:dyDescent="0.2">
      <c r="B25" s="12" t="s">
        <v>286</v>
      </c>
      <c r="C25" s="12" t="s">
        <v>287</v>
      </c>
      <c r="D25" s="14" t="s">
        <v>288</v>
      </c>
      <c r="E25" s="14" t="s">
        <v>289</v>
      </c>
      <c r="F25" s="12" t="s">
        <v>225</v>
      </c>
      <c r="G25" s="15" t="s">
        <v>252</v>
      </c>
      <c r="H25" s="14" t="s">
        <v>253</v>
      </c>
      <c r="I25" s="12">
        <v>738</v>
      </c>
      <c r="J25" s="12" t="s">
        <v>273</v>
      </c>
      <c r="K25" s="12">
        <v>2023</v>
      </c>
      <c r="L25" s="12">
        <v>2</v>
      </c>
      <c r="M25" s="14" t="s">
        <v>290</v>
      </c>
      <c r="N25" s="12" t="s">
        <v>12</v>
      </c>
      <c r="O25" s="58">
        <v>0</v>
      </c>
      <c r="P25" s="58">
        <v>0</v>
      </c>
      <c r="Q25" s="58">
        <v>0</v>
      </c>
      <c r="R25" s="58">
        <v>0</v>
      </c>
      <c r="S25" s="20">
        <f t="shared" si="0"/>
        <v>0</v>
      </c>
    </row>
    <row r="26" spans="2:19" s="3" customFormat="1" ht="30" customHeight="1" x14ac:dyDescent="0.2">
      <c r="B26" s="12" t="s">
        <v>286</v>
      </c>
      <c r="C26" s="12" t="s">
        <v>295</v>
      </c>
      <c r="D26" s="14" t="s">
        <v>291</v>
      </c>
      <c r="E26" s="14" t="s">
        <v>292</v>
      </c>
      <c r="F26" s="12" t="s">
        <v>242</v>
      </c>
      <c r="G26" s="15" t="s">
        <v>252</v>
      </c>
      <c r="H26" s="14" t="s">
        <v>253</v>
      </c>
      <c r="I26" s="12">
        <v>2</v>
      </c>
      <c r="J26" s="12" t="s">
        <v>245</v>
      </c>
      <c r="K26" s="12">
        <v>2023</v>
      </c>
      <c r="L26" s="12">
        <v>1</v>
      </c>
      <c r="M26" s="14" t="s">
        <v>293</v>
      </c>
      <c r="N26" s="12" t="s">
        <v>12</v>
      </c>
      <c r="O26" s="58">
        <v>0</v>
      </c>
      <c r="P26" s="58">
        <v>0</v>
      </c>
      <c r="Q26" s="58">
        <v>0</v>
      </c>
      <c r="R26" s="58">
        <v>0</v>
      </c>
      <c r="S26" s="20">
        <f t="shared" si="0"/>
        <v>0</v>
      </c>
    </row>
    <row r="27" spans="2:19" s="3" customFormat="1" ht="30" customHeight="1" x14ac:dyDescent="0.2">
      <c r="B27" s="12" t="s">
        <v>286</v>
      </c>
      <c r="C27" s="12" t="s">
        <v>295</v>
      </c>
      <c r="D27" s="14" t="s">
        <v>291</v>
      </c>
      <c r="E27" s="14" t="s">
        <v>292</v>
      </c>
      <c r="F27" s="12" t="s">
        <v>242</v>
      </c>
      <c r="G27" s="15" t="s">
        <v>252</v>
      </c>
      <c r="H27" s="14" t="s">
        <v>233</v>
      </c>
      <c r="I27" s="12">
        <v>2</v>
      </c>
      <c r="J27" s="12" t="s">
        <v>245</v>
      </c>
      <c r="K27" s="12">
        <v>2025</v>
      </c>
      <c r="L27" s="12">
        <v>5</v>
      </c>
      <c r="M27" s="14" t="s">
        <v>294</v>
      </c>
      <c r="N27" s="12" t="s">
        <v>12</v>
      </c>
      <c r="O27" s="58">
        <v>0</v>
      </c>
      <c r="P27" s="58">
        <v>0</v>
      </c>
      <c r="Q27" s="58">
        <v>0</v>
      </c>
      <c r="R27" s="58">
        <v>0</v>
      </c>
      <c r="S27" s="20">
        <f t="shared" si="0"/>
        <v>0</v>
      </c>
    </row>
    <row r="28" spans="2:19" s="3" customFormat="1" ht="30" customHeight="1" x14ac:dyDescent="0.2">
      <c r="B28" s="12">
        <v>65</v>
      </c>
      <c r="C28" s="12">
        <v>651302</v>
      </c>
      <c r="D28" s="14" t="s">
        <v>296</v>
      </c>
      <c r="E28" s="14" t="s">
        <v>297</v>
      </c>
      <c r="F28" s="12" t="s">
        <v>242</v>
      </c>
      <c r="G28" s="15" t="s">
        <v>410</v>
      </c>
      <c r="H28" s="14" t="s">
        <v>253</v>
      </c>
      <c r="I28" s="12">
        <v>4</v>
      </c>
      <c r="J28" s="12" t="s">
        <v>245</v>
      </c>
      <c r="K28" s="12">
        <v>2023</v>
      </c>
      <c r="L28" s="12">
        <v>1</v>
      </c>
      <c r="M28" s="14" t="s">
        <v>293</v>
      </c>
      <c r="N28" s="12" t="s">
        <v>12</v>
      </c>
      <c r="O28" s="58">
        <v>0</v>
      </c>
      <c r="P28" s="58">
        <v>0</v>
      </c>
      <c r="Q28" s="58">
        <v>0</v>
      </c>
      <c r="R28" s="58">
        <v>0</v>
      </c>
      <c r="S28" s="20">
        <f t="shared" si="0"/>
        <v>0</v>
      </c>
    </row>
    <row r="29" spans="2:19" s="3" customFormat="1" ht="30" customHeight="1" x14ac:dyDescent="0.2">
      <c r="B29" s="12" t="s">
        <v>286</v>
      </c>
      <c r="C29" s="12" t="s">
        <v>298</v>
      </c>
      <c r="D29" s="14" t="s">
        <v>299</v>
      </c>
      <c r="E29" s="22" t="s">
        <v>300</v>
      </c>
      <c r="F29" s="12" t="s">
        <v>272</v>
      </c>
      <c r="G29" s="15" t="s">
        <v>252</v>
      </c>
      <c r="H29" s="14" t="s">
        <v>227</v>
      </c>
      <c r="I29" s="59">
        <v>4</v>
      </c>
      <c r="J29" s="12" t="s">
        <v>245</v>
      </c>
      <c r="K29" s="12">
        <v>2023</v>
      </c>
      <c r="L29" s="12">
        <v>1</v>
      </c>
      <c r="M29" s="14" t="s">
        <v>301</v>
      </c>
      <c r="N29" s="12" t="s">
        <v>12</v>
      </c>
      <c r="O29" s="58">
        <v>0</v>
      </c>
      <c r="P29" s="58">
        <v>0</v>
      </c>
      <c r="Q29" s="58">
        <v>0</v>
      </c>
      <c r="R29" s="58">
        <v>0</v>
      </c>
      <c r="S29" s="20">
        <f t="shared" si="0"/>
        <v>0</v>
      </c>
    </row>
    <row r="30" spans="2:19" s="3" customFormat="1" ht="30" customHeight="1" x14ac:dyDescent="0.2">
      <c r="B30" s="12" t="s">
        <v>286</v>
      </c>
      <c r="C30" s="12" t="s">
        <v>302</v>
      </c>
      <c r="D30" s="14" t="s">
        <v>303</v>
      </c>
      <c r="E30" s="14" t="s">
        <v>304</v>
      </c>
      <c r="F30" s="12" t="s">
        <v>272</v>
      </c>
      <c r="G30" s="15" t="s">
        <v>252</v>
      </c>
      <c r="H30" s="14" t="s">
        <v>227</v>
      </c>
      <c r="I30" s="12">
        <v>2</v>
      </c>
      <c r="J30" s="12" t="s">
        <v>245</v>
      </c>
      <c r="K30" s="12">
        <v>2023</v>
      </c>
      <c r="L30" s="12">
        <v>1</v>
      </c>
      <c r="M30" s="14" t="s">
        <v>305</v>
      </c>
      <c r="N30" s="12" t="s">
        <v>12</v>
      </c>
      <c r="O30" s="58">
        <v>0</v>
      </c>
      <c r="P30" s="58">
        <v>0</v>
      </c>
      <c r="Q30" s="58">
        <v>0</v>
      </c>
      <c r="R30" s="58">
        <v>0</v>
      </c>
      <c r="S30" s="20">
        <f t="shared" si="0"/>
        <v>0</v>
      </c>
    </row>
    <row r="31" spans="2:19" s="3" customFormat="1" ht="30" customHeight="1" x14ac:dyDescent="0.2">
      <c r="B31" s="7"/>
      <c r="C31" s="7"/>
      <c r="D31" s="7"/>
      <c r="E31" s="7"/>
      <c r="F31" s="7"/>
      <c r="G31" s="7"/>
      <c r="H31" s="7"/>
      <c r="I31" s="7"/>
      <c r="J31" s="7"/>
      <c r="K31" s="7"/>
      <c r="L31" s="7"/>
      <c r="M31" s="7"/>
      <c r="N31" s="11" t="s">
        <v>315</v>
      </c>
      <c r="O31" s="20">
        <f>SUM(O13:O30)</f>
        <v>0</v>
      </c>
      <c r="P31" s="20">
        <f>SUM(P13:P30)</f>
        <v>0</v>
      </c>
      <c r="Q31" s="20">
        <f>SUM(Q13:Q30)</f>
        <v>0</v>
      </c>
      <c r="R31" s="20">
        <f>SUM(R13:R30)</f>
        <v>0</v>
      </c>
      <c r="S31" s="20">
        <f>SUM(S13:S30)</f>
        <v>0</v>
      </c>
    </row>
    <row r="32" spans="2:19" s="3" customFormat="1" ht="12.75" x14ac:dyDescent="0.2">
      <c r="B32" s="7"/>
      <c r="C32" s="7"/>
      <c r="D32" s="8"/>
      <c r="E32" s="8"/>
      <c r="F32" s="8"/>
      <c r="G32" s="8"/>
      <c r="H32" s="8"/>
      <c r="I32" s="8"/>
      <c r="J32" s="8"/>
      <c r="K32" s="8"/>
      <c r="L32" s="8"/>
      <c r="M32" s="8"/>
    </row>
    <row r="33" spans="2:14" s="3" customFormat="1" ht="12.75" x14ac:dyDescent="0.2">
      <c r="B33" s="7"/>
      <c r="C33" s="7"/>
      <c r="D33" s="8"/>
      <c r="E33" s="8"/>
      <c r="F33" s="8"/>
      <c r="G33" s="8"/>
      <c r="H33" s="8"/>
      <c r="I33" s="8"/>
      <c r="J33" s="8"/>
      <c r="K33" s="8"/>
      <c r="L33" s="8"/>
      <c r="M33" s="8"/>
      <c r="N33" s="21" t="s">
        <v>821</v>
      </c>
    </row>
    <row r="34" spans="2:14" s="3" customFormat="1" ht="12.75" x14ac:dyDescent="0.2">
      <c r="B34" s="7"/>
      <c r="C34" s="7"/>
      <c r="D34" s="8"/>
      <c r="E34" s="8"/>
      <c r="F34" s="8"/>
      <c r="G34" s="8"/>
      <c r="H34" s="8"/>
      <c r="I34" s="8"/>
      <c r="J34" s="8"/>
      <c r="K34" s="8"/>
      <c r="L34" s="8"/>
      <c r="M34" s="8"/>
    </row>
    <row r="41" spans="2:14" s="3" customFormat="1" ht="12.75" x14ac:dyDescent="0.2">
      <c r="B41" s="7"/>
      <c r="C41" s="7"/>
      <c r="D41" s="8"/>
      <c r="E41" s="8"/>
      <c r="F41" s="8"/>
      <c r="G41" s="8"/>
      <c r="H41" s="8"/>
      <c r="I41" s="8"/>
      <c r="J41" s="8"/>
      <c r="K41" s="8"/>
      <c r="L41" s="8"/>
      <c r="M41" s="8"/>
    </row>
    <row r="42" spans="2:14" s="3" customFormat="1" ht="12.75" x14ac:dyDescent="0.2">
      <c r="B42" s="7"/>
      <c r="C42" s="7"/>
      <c r="D42" s="8"/>
      <c r="E42" s="8"/>
      <c r="F42" s="8"/>
      <c r="G42" s="8"/>
      <c r="H42" s="8"/>
      <c r="I42" s="8"/>
      <c r="J42" s="8"/>
      <c r="K42" s="8"/>
      <c r="L42" s="8"/>
      <c r="M42" s="8"/>
    </row>
    <row r="43" spans="2:14" s="3" customFormat="1" ht="12.75" x14ac:dyDescent="0.2">
      <c r="B43" s="7"/>
      <c r="C43" s="7"/>
      <c r="D43" s="8"/>
      <c r="E43" s="8"/>
      <c r="F43" s="8"/>
      <c r="G43" s="8"/>
      <c r="H43" s="8"/>
      <c r="I43" s="8"/>
      <c r="J43" s="8"/>
      <c r="K43" s="8"/>
      <c r="L43" s="8"/>
      <c r="M43" s="8"/>
    </row>
    <row r="44" spans="2:14" s="3" customFormat="1" ht="12.75" x14ac:dyDescent="0.2">
      <c r="B44" s="7"/>
      <c r="C44" s="7"/>
      <c r="D44" s="8"/>
      <c r="E44" s="8"/>
      <c r="F44" s="8"/>
      <c r="G44" s="8"/>
      <c r="H44" s="8"/>
      <c r="I44" s="8"/>
      <c r="J44" s="8"/>
      <c r="K44" s="8"/>
      <c r="L44" s="8"/>
      <c r="M44" s="8"/>
    </row>
    <row r="45" spans="2:14" s="3" customFormat="1" ht="12.75" x14ac:dyDescent="0.2">
      <c r="B45" s="7"/>
      <c r="C45" s="7"/>
      <c r="D45" s="8"/>
      <c r="E45" s="8"/>
      <c r="F45" s="8"/>
      <c r="G45" s="8"/>
      <c r="H45" s="8"/>
      <c r="I45" s="8"/>
      <c r="J45" s="8"/>
      <c r="K45" s="8"/>
      <c r="L45" s="8"/>
      <c r="M45" s="8"/>
    </row>
    <row r="46" spans="2:14" s="3" customFormat="1" ht="12.75" x14ac:dyDescent="0.2">
      <c r="B46" s="7"/>
      <c r="C46" s="7"/>
      <c r="D46" s="8"/>
      <c r="E46" s="8"/>
      <c r="F46" s="8"/>
      <c r="G46" s="8"/>
      <c r="H46" s="8"/>
      <c r="I46" s="8"/>
      <c r="J46" s="8"/>
      <c r="K46" s="8"/>
      <c r="L46" s="8"/>
      <c r="M46" s="8"/>
    </row>
    <row r="47" spans="2:14" s="3" customFormat="1" ht="12.75" x14ac:dyDescent="0.2">
      <c r="B47" s="7"/>
      <c r="C47" s="7"/>
      <c r="D47" s="8"/>
      <c r="E47" s="8"/>
      <c r="F47" s="8"/>
      <c r="G47" s="8"/>
      <c r="H47" s="8"/>
      <c r="I47" s="8"/>
      <c r="J47" s="8"/>
      <c r="K47" s="8"/>
      <c r="L47" s="8"/>
      <c r="M47" s="8"/>
    </row>
    <row r="48" spans="2:14"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F72" s="8"/>
      <c r="I72" s="7"/>
      <c r="J72" s="7"/>
      <c r="K72" s="7"/>
      <c r="L72" s="7"/>
    </row>
    <row r="73" spans="2:13" s="3" customFormat="1" ht="12.75" x14ac:dyDescent="0.2">
      <c r="B73" s="7"/>
      <c r="C73" s="7"/>
      <c r="F73" s="8"/>
      <c r="I73" s="7"/>
      <c r="J73" s="7"/>
      <c r="K73" s="7"/>
      <c r="L73" s="7"/>
    </row>
    <row r="74" spans="2:13" s="3" customFormat="1" ht="12.75" x14ac:dyDescent="0.2">
      <c r="B74" s="7"/>
      <c r="C74" s="7"/>
      <c r="F74" s="8"/>
      <c r="I74" s="7"/>
      <c r="J74" s="7"/>
      <c r="K74" s="7"/>
      <c r="L74" s="7"/>
    </row>
    <row r="75" spans="2:13" s="3" customFormat="1" ht="12.75" x14ac:dyDescent="0.2">
      <c r="B75" s="7"/>
      <c r="C75" s="7"/>
      <c r="F75" s="8"/>
      <c r="I75" s="7"/>
      <c r="J75" s="7"/>
      <c r="K75" s="7"/>
      <c r="L75" s="7"/>
    </row>
    <row r="76" spans="2:13" s="3" customFormat="1" ht="12.75" x14ac:dyDescent="0.2">
      <c r="B76" s="7"/>
      <c r="C76" s="7"/>
      <c r="F76" s="8"/>
      <c r="I76" s="7"/>
      <c r="J76" s="7"/>
      <c r="K76" s="7"/>
      <c r="L76" s="7"/>
    </row>
    <row r="77" spans="2:13" s="3" customFormat="1" ht="12.75" x14ac:dyDescent="0.2">
      <c r="B77" s="7"/>
      <c r="C77" s="7"/>
      <c r="F77" s="8"/>
      <c r="I77" s="7"/>
      <c r="J77" s="7"/>
      <c r="K77" s="7"/>
      <c r="L77" s="7"/>
    </row>
    <row r="78" spans="2:13" s="3" customFormat="1" ht="12.75" x14ac:dyDescent="0.2">
      <c r="B78" s="7"/>
      <c r="C78" s="7"/>
      <c r="F78" s="8"/>
      <c r="I78" s="7"/>
      <c r="J78" s="7"/>
      <c r="K78" s="7"/>
      <c r="L78" s="7"/>
    </row>
    <row r="79" spans="2:13" s="3" customFormat="1" ht="12.75" x14ac:dyDescent="0.2">
      <c r="B79" s="7"/>
      <c r="C79" s="7"/>
      <c r="F79" s="8"/>
      <c r="I79" s="7"/>
      <c r="J79" s="7"/>
      <c r="K79" s="7"/>
      <c r="L79" s="7"/>
    </row>
    <row r="80" spans="2:13" s="3" customFormat="1" ht="12.75" x14ac:dyDescent="0.2">
      <c r="B80" s="7"/>
      <c r="C80" s="7"/>
      <c r="F80" s="8"/>
      <c r="I80" s="7"/>
      <c r="J80" s="7"/>
      <c r="K80" s="7"/>
      <c r="L80" s="7"/>
    </row>
    <row r="81" spans="2:12" s="3" customFormat="1" ht="12.75" x14ac:dyDescent="0.2">
      <c r="B81" s="7"/>
      <c r="C81" s="7"/>
      <c r="F81" s="8"/>
      <c r="I81" s="7"/>
      <c r="J81" s="7"/>
      <c r="K81" s="7"/>
      <c r="L81" s="7"/>
    </row>
    <row r="82" spans="2:12" s="3" customFormat="1" ht="12.75" x14ac:dyDescent="0.2">
      <c r="B82" s="7"/>
      <c r="C82" s="7"/>
      <c r="F82" s="8"/>
      <c r="I82" s="7"/>
      <c r="J82" s="7"/>
      <c r="K82" s="7"/>
      <c r="L82" s="7"/>
    </row>
    <row r="83" spans="2:12" s="3" customFormat="1" ht="12.75" x14ac:dyDescent="0.2">
      <c r="B83" s="7"/>
      <c r="C83" s="7"/>
      <c r="F83" s="8"/>
      <c r="I83" s="7"/>
      <c r="J83" s="7"/>
      <c r="K83" s="7"/>
      <c r="L83" s="7"/>
    </row>
    <row r="84" spans="2:12" s="3" customFormat="1" ht="12.75" x14ac:dyDescent="0.2">
      <c r="B84" s="7"/>
      <c r="C84" s="7"/>
      <c r="F84" s="8"/>
      <c r="I84" s="7"/>
      <c r="J84" s="7"/>
      <c r="K84" s="7"/>
      <c r="L84" s="7"/>
    </row>
    <row r="85" spans="2:12" s="3" customFormat="1" ht="12.75" x14ac:dyDescent="0.2">
      <c r="B85" s="7"/>
      <c r="C85" s="7"/>
      <c r="F85" s="8"/>
      <c r="I85" s="7"/>
      <c r="J85" s="7"/>
      <c r="K85" s="7"/>
      <c r="L85" s="7"/>
    </row>
    <row r="86" spans="2:12" s="3" customFormat="1" ht="12.75" x14ac:dyDescent="0.2">
      <c r="B86" s="7"/>
      <c r="C86" s="7"/>
      <c r="F86" s="8"/>
      <c r="I86" s="7"/>
      <c r="J86" s="7"/>
      <c r="K86" s="7"/>
      <c r="L86" s="7"/>
    </row>
    <row r="87" spans="2:12" s="3" customFormat="1" ht="12.75" x14ac:dyDescent="0.2">
      <c r="B87" s="7"/>
      <c r="C87" s="7"/>
      <c r="F87" s="8"/>
      <c r="I87" s="7"/>
      <c r="J87" s="7"/>
      <c r="K87" s="7"/>
      <c r="L87" s="7"/>
    </row>
    <row r="88" spans="2:12" s="3" customFormat="1" ht="12.75" x14ac:dyDescent="0.2">
      <c r="B88" s="7"/>
      <c r="C88" s="7"/>
      <c r="F88" s="8"/>
      <c r="I88" s="7"/>
      <c r="J88" s="7"/>
      <c r="K88" s="7"/>
      <c r="L88" s="7"/>
    </row>
    <row r="89" spans="2:12" s="3" customFormat="1" ht="12.75" x14ac:dyDescent="0.2">
      <c r="B89" s="7"/>
      <c r="C89" s="7"/>
      <c r="F89" s="8"/>
      <c r="I89" s="7"/>
      <c r="J89" s="7"/>
      <c r="K89" s="7"/>
      <c r="L89" s="7"/>
    </row>
    <row r="90" spans="2:12" s="3" customFormat="1" ht="12.75" x14ac:dyDescent="0.2">
      <c r="B90" s="7"/>
      <c r="C90" s="7"/>
      <c r="F90" s="8"/>
      <c r="I90" s="7"/>
      <c r="J90" s="7"/>
      <c r="K90" s="7"/>
      <c r="L90" s="7"/>
    </row>
    <row r="91" spans="2:12" s="3" customFormat="1" ht="12.75" x14ac:dyDescent="0.2">
      <c r="B91" s="7"/>
      <c r="C91" s="7"/>
      <c r="F91" s="8"/>
      <c r="I91" s="7"/>
      <c r="J91" s="7"/>
      <c r="K91" s="7"/>
      <c r="L91" s="7"/>
    </row>
    <row r="92" spans="2:12" s="3" customFormat="1" ht="12.75" x14ac:dyDescent="0.2">
      <c r="B92" s="7"/>
      <c r="C92" s="7"/>
      <c r="F92" s="8"/>
      <c r="I92" s="7"/>
      <c r="J92" s="7"/>
      <c r="K92" s="7"/>
      <c r="L92" s="7"/>
    </row>
    <row r="93" spans="2:12" s="3" customFormat="1" ht="12.75" x14ac:dyDescent="0.2">
      <c r="B93" s="7"/>
      <c r="C93" s="7"/>
      <c r="F93" s="8"/>
      <c r="I93" s="7"/>
      <c r="J93" s="7"/>
      <c r="K93" s="7"/>
      <c r="L93" s="7"/>
    </row>
    <row r="94" spans="2:12" s="3" customFormat="1" ht="12.75" x14ac:dyDescent="0.2">
      <c r="B94" s="7"/>
      <c r="C94" s="7"/>
      <c r="F94" s="8"/>
      <c r="I94" s="7"/>
      <c r="J94" s="7"/>
      <c r="K94" s="7"/>
      <c r="L94" s="7"/>
    </row>
    <row r="95" spans="2:12" s="3" customFormat="1" ht="12.75" x14ac:dyDescent="0.2">
      <c r="B95" s="7"/>
      <c r="C95" s="7"/>
      <c r="F95" s="8"/>
      <c r="I95" s="7"/>
      <c r="J95" s="7"/>
      <c r="K95" s="7"/>
      <c r="L95" s="7"/>
    </row>
    <row r="96" spans="2:12" s="3" customFormat="1" ht="12.75" x14ac:dyDescent="0.2">
      <c r="B96" s="7"/>
      <c r="C96" s="7"/>
      <c r="F96" s="8"/>
      <c r="I96" s="7"/>
      <c r="J96" s="7"/>
      <c r="K96" s="7"/>
      <c r="L96" s="7"/>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sheetData>
  <mergeCells count="3">
    <mergeCell ref="B2:C9"/>
    <mergeCell ref="F2:G9"/>
    <mergeCell ref="H2:S9"/>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BB4C1-AF22-4EC3-9AB6-E3353E41CDDD}">
  <dimension ref="B2:S338"/>
  <sheetViews>
    <sheetView zoomScale="80" zoomScaleNormal="80" workbookViewId="0">
      <pane ySplit="12" topLeftCell="A13" activePane="bottomLeft" state="frozen"/>
      <selection pane="bottomLeft" activeCell="I22" sqref="I22"/>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19921875" style="18" customWidth="1"/>
    <col min="10" max="12" width="9.796875" style="18" customWidth="1"/>
    <col min="13" max="13" width="50.59765625" customWidth="1"/>
    <col min="14" max="14" width="11.8984375" customWidth="1"/>
    <col min="15" max="19" width="10.59765625" customWidth="1"/>
  </cols>
  <sheetData>
    <row r="2" spans="2:19" s="3" customFormat="1" ht="14.25" customHeight="1" x14ac:dyDescent="0.2">
      <c r="B2" s="91"/>
      <c r="C2" s="92"/>
      <c r="D2" s="1" t="s">
        <v>196</v>
      </c>
      <c r="E2" s="2" t="s">
        <v>604</v>
      </c>
      <c r="F2" s="91"/>
      <c r="G2" s="133"/>
      <c r="H2" s="121" t="s">
        <v>605</v>
      </c>
      <c r="I2" s="75"/>
      <c r="J2" s="75"/>
      <c r="K2" s="75"/>
      <c r="L2" s="75"/>
      <c r="M2" s="75"/>
      <c r="N2" s="75"/>
      <c r="O2" s="75"/>
      <c r="P2" s="75"/>
      <c r="Q2" s="75"/>
      <c r="R2" s="75"/>
      <c r="S2" s="75"/>
    </row>
    <row r="3" spans="2:19" s="3" customFormat="1" ht="14.25" customHeight="1" x14ac:dyDescent="0.2">
      <c r="B3" s="93"/>
      <c r="C3" s="94"/>
      <c r="D3" s="1" t="s">
        <v>199</v>
      </c>
      <c r="E3" s="4">
        <v>31</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1998</v>
      </c>
      <c r="F5" s="93"/>
      <c r="G5" s="134"/>
      <c r="H5" s="122"/>
      <c r="I5" s="77"/>
      <c r="J5" s="77"/>
      <c r="K5" s="77"/>
      <c r="L5" s="77"/>
      <c r="M5" s="77"/>
      <c r="N5" s="77"/>
      <c r="O5" s="77"/>
      <c r="P5" s="77"/>
      <c r="Q5" s="77"/>
      <c r="R5" s="77"/>
      <c r="S5" s="77"/>
    </row>
    <row r="6" spans="2:19" s="3" customFormat="1" ht="14.25" customHeight="1" x14ac:dyDescent="0.2">
      <c r="B6" s="93"/>
      <c r="C6" s="94"/>
      <c r="D6" s="1" t="s">
        <v>204</v>
      </c>
      <c r="E6" s="6">
        <v>1825</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209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v>31</v>
      </c>
      <c r="C13" s="12">
        <v>318742</v>
      </c>
      <c r="D13" s="14" t="s">
        <v>223</v>
      </c>
      <c r="E13" s="14" t="s">
        <v>224</v>
      </c>
      <c r="F13" s="12" t="s">
        <v>225</v>
      </c>
      <c r="G13" s="15" t="s">
        <v>226</v>
      </c>
      <c r="H13" s="14" t="s">
        <v>227</v>
      </c>
      <c r="I13" s="12">
        <v>108</v>
      </c>
      <c r="J13" s="12" t="s">
        <v>228</v>
      </c>
      <c r="K13" s="12">
        <v>2023</v>
      </c>
      <c r="L13" s="12">
        <v>1</v>
      </c>
      <c r="M13" s="14" t="s">
        <v>229</v>
      </c>
      <c r="N13" s="12" t="s">
        <v>12</v>
      </c>
      <c r="O13" s="58">
        <v>0</v>
      </c>
      <c r="P13" s="58">
        <v>0</v>
      </c>
      <c r="Q13" s="58">
        <v>0</v>
      </c>
      <c r="R13" s="58">
        <v>0</v>
      </c>
      <c r="S13" s="20">
        <f t="shared" ref="S13:S17" si="0">SUM(O13:R13)</f>
        <v>0</v>
      </c>
    </row>
    <row r="14" spans="2:19" s="3" customFormat="1" ht="30" customHeight="1" x14ac:dyDescent="0.2">
      <c r="B14" s="12">
        <v>31</v>
      </c>
      <c r="C14" s="12">
        <v>315102</v>
      </c>
      <c r="D14" s="14" t="s">
        <v>329</v>
      </c>
      <c r="E14" s="14" t="s">
        <v>330</v>
      </c>
      <c r="F14" s="12" t="s">
        <v>225</v>
      </c>
      <c r="G14" s="15" t="s">
        <v>355</v>
      </c>
      <c r="H14" s="14" t="s">
        <v>227</v>
      </c>
      <c r="I14" s="12">
        <v>1</v>
      </c>
      <c r="J14" s="12" t="s">
        <v>245</v>
      </c>
      <c r="K14" s="12">
        <v>2023</v>
      </c>
      <c r="L14" s="12">
        <v>1</v>
      </c>
      <c r="M14" s="14" t="s">
        <v>229</v>
      </c>
      <c r="N14" s="12" t="s">
        <v>12</v>
      </c>
      <c r="O14" s="58">
        <v>0</v>
      </c>
      <c r="P14" s="58">
        <v>0</v>
      </c>
      <c r="Q14" s="58">
        <v>0</v>
      </c>
      <c r="R14" s="58">
        <v>0</v>
      </c>
      <c r="S14" s="20">
        <f t="shared" ref="S14:S15" si="1">SUM(O14:R14)</f>
        <v>0</v>
      </c>
    </row>
    <row r="15" spans="2:19" s="3" customFormat="1" ht="30" customHeight="1" x14ac:dyDescent="0.2">
      <c r="B15" s="12">
        <v>31</v>
      </c>
      <c r="C15" s="12">
        <v>316001</v>
      </c>
      <c r="D15" s="14" t="s">
        <v>606</v>
      </c>
      <c r="E15" s="14" t="s">
        <v>607</v>
      </c>
      <c r="F15" s="12" t="s">
        <v>225</v>
      </c>
      <c r="G15" s="15" t="s">
        <v>226</v>
      </c>
      <c r="H15" s="14" t="s">
        <v>227</v>
      </c>
      <c r="I15" s="12">
        <v>4</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v>47</v>
      </c>
      <c r="C16" s="12">
        <v>470099</v>
      </c>
      <c r="D16" s="14" t="s">
        <v>230</v>
      </c>
      <c r="E16" s="14" t="s">
        <v>231</v>
      </c>
      <c r="F16" s="12" t="s">
        <v>225</v>
      </c>
      <c r="G16" s="15" t="s">
        <v>232</v>
      </c>
      <c r="H16" s="14" t="s">
        <v>233</v>
      </c>
      <c r="I16" s="12">
        <v>1</v>
      </c>
      <c r="J16" s="12" t="s">
        <v>234</v>
      </c>
      <c r="K16" s="12">
        <v>2023</v>
      </c>
      <c r="L16" s="12">
        <v>1</v>
      </c>
      <c r="M16" s="14" t="s">
        <v>235</v>
      </c>
      <c r="N16" s="12" t="s">
        <v>12</v>
      </c>
      <c r="O16" s="58">
        <v>0</v>
      </c>
      <c r="P16" s="58">
        <v>0</v>
      </c>
      <c r="Q16" s="58">
        <v>0</v>
      </c>
      <c r="R16" s="58">
        <v>0</v>
      </c>
      <c r="S16" s="20">
        <f t="shared" si="0"/>
        <v>0</v>
      </c>
    </row>
    <row r="17" spans="2:19" s="3" customFormat="1" ht="30" customHeight="1" x14ac:dyDescent="0.2">
      <c r="B17" s="12">
        <v>47</v>
      </c>
      <c r="C17" s="12">
        <v>471110</v>
      </c>
      <c r="D17" s="14" t="s">
        <v>236</v>
      </c>
      <c r="E17" s="14" t="s">
        <v>237</v>
      </c>
      <c r="F17" s="12" t="s">
        <v>225</v>
      </c>
      <c r="G17" s="15" t="s">
        <v>232</v>
      </c>
      <c r="H17" s="14" t="s">
        <v>238</v>
      </c>
      <c r="I17" s="12">
        <v>139</v>
      </c>
      <c r="J17" s="12" t="s">
        <v>228</v>
      </c>
      <c r="K17" s="12">
        <v>2023</v>
      </c>
      <c r="L17" s="12">
        <v>1</v>
      </c>
      <c r="M17" s="14" t="s">
        <v>239</v>
      </c>
      <c r="N17" s="12" t="s">
        <v>12</v>
      </c>
      <c r="O17" s="58">
        <v>0</v>
      </c>
      <c r="P17" s="58">
        <v>0</v>
      </c>
      <c r="Q17" s="58">
        <v>0</v>
      </c>
      <c r="R17" s="58">
        <v>0</v>
      </c>
      <c r="S17" s="20">
        <f t="shared" si="0"/>
        <v>0</v>
      </c>
    </row>
    <row r="18" spans="2:19" s="3" customFormat="1" ht="30" customHeight="1" x14ac:dyDescent="0.2">
      <c r="B18" s="12">
        <v>51</v>
      </c>
      <c r="C18" s="12">
        <v>511011</v>
      </c>
      <c r="D18" s="14" t="s">
        <v>240</v>
      </c>
      <c r="E18" s="14" t="s">
        <v>608</v>
      </c>
      <c r="F18" s="12" t="s">
        <v>242</v>
      </c>
      <c r="G18" s="15" t="s">
        <v>243</v>
      </c>
      <c r="H18" s="14" t="s">
        <v>244</v>
      </c>
      <c r="I18" s="59">
        <v>1</v>
      </c>
      <c r="J18" s="12" t="s">
        <v>245</v>
      </c>
      <c r="K18" s="12">
        <v>2026</v>
      </c>
      <c r="L18" s="12">
        <v>4</v>
      </c>
      <c r="M18" s="14" t="s">
        <v>246</v>
      </c>
      <c r="N18" s="12" t="s">
        <v>12</v>
      </c>
      <c r="O18" s="58">
        <v>0</v>
      </c>
      <c r="P18" s="58">
        <v>0</v>
      </c>
      <c r="Q18" s="58">
        <v>0</v>
      </c>
      <c r="R18" s="58">
        <v>0</v>
      </c>
      <c r="S18" s="20">
        <f t="shared" ref="S18:S48" si="2">SUM(O18:R18)</f>
        <v>0</v>
      </c>
    </row>
    <row r="19" spans="2:19" s="3" customFormat="1" ht="30" customHeight="1" x14ac:dyDescent="0.2">
      <c r="B19" s="12">
        <v>51</v>
      </c>
      <c r="C19" s="12">
        <v>511011</v>
      </c>
      <c r="D19" s="14" t="s">
        <v>240</v>
      </c>
      <c r="E19" s="14" t="s">
        <v>608</v>
      </c>
      <c r="F19" s="12" t="s">
        <v>242</v>
      </c>
      <c r="G19" s="15" t="s">
        <v>243</v>
      </c>
      <c r="H19" s="14" t="s">
        <v>244</v>
      </c>
      <c r="I19" s="59">
        <v>1</v>
      </c>
      <c r="J19" s="12" t="s">
        <v>245</v>
      </c>
      <c r="K19" s="12">
        <v>2026</v>
      </c>
      <c r="L19" s="12">
        <v>4</v>
      </c>
      <c r="M19" s="14" t="s">
        <v>247</v>
      </c>
      <c r="N19" s="12" t="s">
        <v>12</v>
      </c>
      <c r="O19" s="58">
        <v>0</v>
      </c>
      <c r="P19" s="58">
        <v>0</v>
      </c>
      <c r="Q19" s="58">
        <v>0</v>
      </c>
      <c r="R19" s="58">
        <v>0</v>
      </c>
      <c r="S19" s="20">
        <f t="shared" si="2"/>
        <v>0</v>
      </c>
    </row>
    <row r="20" spans="2:19" s="3" customFormat="1" ht="30" customHeight="1" x14ac:dyDescent="0.2">
      <c r="B20" s="12">
        <v>51</v>
      </c>
      <c r="C20" s="12">
        <v>511011</v>
      </c>
      <c r="D20" s="14" t="s">
        <v>240</v>
      </c>
      <c r="E20" s="14" t="s">
        <v>608</v>
      </c>
      <c r="F20" s="12" t="s">
        <v>242</v>
      </c>
      <c r="G20" s="15" t="s">
        <v>243</v>
      </c>
      <c r="H20" s="14" t="s">
        <v>244</v>
      </c>
      <c r="I20" s="59">
        <v>1</v>
      </c>
      <c r="J20" s="12" t="s">
        <v>245</v>
      </c>
      <c r="K20" s="12">
        <v>2023</v>
      </c>
      <c r="L20" s="12">
        <v>4</v>
      </c>
      <c r="M20" s="14" t="s">
        <v>248</v>
      </c>
      <c r="N20" s="12" t="s">
        <v>12</v>
      </c>
      <c r="O20" s="58">
        <v>0</v>
      </c>
      <c r="P20" s="58">
        <v>0</v>
      </c>
      <c r="Q20" s="58">
        <v>0</v>
      </c>
      <c r="R20" s="58">
        <v>0</v>
      </c>
      <c r="S20" s="20">
        <f t="shared" si="2"/>
        <v>0</v>
      </c>
    </row>
    <row r="21" spans="2:19" s="3" customFormat="1" ht="30" customHeight="1" x14ac:dyDescent="0.2">
      <c r="B21" s="12">
        <v>51</v>
      </c>
      <c r="C21" s="12">
        <v>511011</v>
      </c>
      <c r="D21" s="14" t="s">
        <v>240</v>
      </c>
      <c r="E21" s="14" t="s">
        <v>608</v>
      </c>
      <c r="F21" s="12" t="s">
        <v>242</v>
      </c>
      <c r="G21" s="15" t="s">
        <v>243</v>
      </c>
      <c r="H21" s="14" t="s">
        <v>227</v>
      </c>
      <c r="I21" s="59">
        <v>1</v>
      </c>
      <c r="J21" s="12" t="s">
        <v>245</v>
      </c>
      <c r="K21" s="12">
        <v>2023</v>
      </c>
      <c r="L21" s="12">
        <v>1</v>
      </c>
      <c r="M21" s="14" t="s">
        <v>229</v>
      </c>
      <c r="N21" s="12" t="s">
        <v>12</v>
      </c>
      <c r="O21" s="58">
        <v>0</v>
      </c>
      <c r="P21" s="58">
        <v>0</v>
      </c>
      <c r="Q21" s="58">
        <v>0</v>
      </c>
      <c r="R21" s="58">
        <v>0</v>
      </c>
      <c r="S21" s="20">
        <f t="shared" si="2"/>
        <v>0</v>
      </c>
    </row>
    <row r="22" spans="2:19" s="3" customFormat="1" ht="30" customHeight="1" x14ac:dyDescent="0.2">
      <c r="B22" s="12" t="s">
        <v>249</v>
      </c>
      <c r="C22" s="12" t="s">
        <v>250</v>
      </c>
      <c r="D22" s="14" t="s">
        <v>251</v>
      </c>
      <c r="E22" s="60" t="s">
        <v>835</v>
      </c>
      <c r="F22" s="12" t="s">
        <v>242</v>
      </c>
      <c r="G22" s="15" t="s">
        <v>252</v>
      </c>
      <c r="H22" s="14" t="s">
        <v>253</v>
      </c>
      <c r="I22" s="59">
        <v>30</v>
      </c>
      <c r="J22" s="59" t="s">
        <v>245</v>
      </c>
      <c r="K22" s="12">
        <v>2023</v>
      </c>
      <c r="L22" s="12">
        <v>1</v>
      </c>
      <c r="M22" s="60" t="s">
        <v>836</v>
      </c>
      <c r="N22" s="12" t="s">
        <v>12</v>
      </c>
      <c r="O22" s="58">
        <v>0</v>
      </c>
      <c r="P22" s="58">
        <v>0</v>
      </c>
      <c r="Q22" s="58">
        <v>0</v>
      </c>
      <c r="R22" s="58">
        <v>0</v>
      </c>
      <c r="S22" s="20">
        <f t="shared" si="2"/>
        <v>0</v>
      </c>
    </row>
    <row r="23" spans="2:19" s="3" customFormat="1" ht="30" customHeight="1" x14ac:dyDescent="0.2">
      <c r="B23" s="12">
        <v>53</v>
      </c>
      <c r="C23" s="12">
        <v>535523</v>
      </c>
      <c r="D23" s="14" t="s">
        <v>609</v>
      </c>
      <c r="E23" s="14" t="s">
        <v>610</v>
      </c>
      <c r="F23" s="12" t="s">
        <v>242</v>
      </c>
      <c r="G23" s="15" t="s">
        <v>611</v>
      </c>
      <c r="H23" s="14" t="s">
        <v>227</v>
      </c>
      <c r="I23" s="12">
        <v>1</v>
      </c>
      <c r="J23" s="12" t="s">
        <v>245</v>
      </c>
      <c r="K23" s="12">
        <v>2023</v>
      </c>
      <c r="L23" s="12">
        <v>1</v>
      </c>
      <c r="M23" s="14" t="s">
        <v>229</v>
      </c>
      <c r="N23" s="12" t="s">
        <v>12</v>
      </c>
      <c r="O23" s="58">
        <v>0</v>
      </c>
      <c r="P23" s="58">
        <v>0</v>
      </c>
      <c r="Q23" s="58">
        <v>0</v>
      </c>
      <c r="R23" s="58">
        <v>0</v>
      </c>
      <c r="S23" s="20">
        <f t="shared" si="2"/>
        <v>0</v>
      </c>
    </row>
    <row r="24" spans="2:19" s="3" customFormat="1" ht="30" customHeight="1" x14ac:dyDescent="0.2">
      <c r="B24" s="12" t="s">
        <v>254</v>
      </c>
      <c r="C24" s="12">
        <v>551202</v>
      </c>
      <c r="D24" s="14" t="s">
        <v>255</v>
      </c>
      <c r="E24" s="14" t="s">
        <v>256</v>
      </c>
      <c r="F24" s="12" t="s">
        <v>242</v>
      </c>
      <c r="G24" s="15" t="s">
        <v>252</v>
      </c>
      <c r="H24" s="14" t="s">
        <v>244</v>
      </c>
      <c r="I24" s="12">
        <v>1</v>
      </c>
      <c r="J24" s="12" t="s">
        <v>245</v>
      </c>
      <c r="K24" s="12">
        <v>2023</v>
      </c>
      <c r="L24" s="12">
        <v>1</v>
      </c>
      <c r="M24" s="14" t="s">
        <v>258</v>
      </c>
      <c r="N24" s="12" t="s">
        <v>12</v>
      </c>
      <c r="O24" s="58">
        <v>0</v>
      </c>
      <c r="P24" s="58">
        <v>0</v>
      </c>
      <c r="Q24" s="58">
        <v>0</v>
      </c>
      <c r="R24" s="58">
        <v>0</v>
      </c>
      <c r="S24" s="20">
        <f t="shared" si="2"/>
        <v>0</v>
      </c>
    </row>
    <row r="25" spans="2:19" s="3" customFormat="1" ht="30" customHeight="1" x14ac:dyDescent="0.2">
      <c r="B25" s="12" t="s">
        <v>254</v>
      </c>
      <c r="C25" s="12">
        <v>551202</v>
      </c>
      <c r="D25" s="14" t="s">
        <v>255</v>
      </c>
      <c r="E25" s="14" t="s">
        <v>256</v>
      </c>
      <c r="F25" s="12" t="s">
        <v>242</v>
      </c>
      <c r="G25" s="15" t="s">
        <v>252</v>
      </c>
      <c r="H25" s="14" t="s">
        <v>227</v>
      </c>
      <c r="I25" s="12">
        <v>1</v>
      </c>
      <c r="J25" s="12" t="s">
        <v>245</v>
      </c>
      <c r="K25" s="12">
        <v>2023</v>
      </c>
      <c r="L25" s="12">
        <v>1</v>
      </c>
      <c r="M25" s="14" t="s">
        <v>229</v>
      </c>
      <c r="N25" s="12" t="s">
        <v>12</v>
      </c>
      <c r="O25" s="58">
        <v>0</v>
      </c>
      <c r="P25" s="58">
        <v>0</v>
      </c>
      <c r="Q25" s="58">
        <v>0</v>
      </c>
      <c r="R25" s="58">
        <v>0</v>
      </c>
      <c r="S25" s="20">
        <f t="shared" si="2"/>
        <v>0</v>
      </c>
    </row>
    <row r="26" spans="2:19" s="3" customFormat="1" ht="30" customHeight="1" x14ac:dyDescent="0.2">
      <c r="B26" s="12" t="s">
        <v>254</v>
      </c>
      <c r="C26" s="12">
        <v>551205</v>
      </c>
      <c r="D26" s="14" t="s">
        <v>612</v>
      </c>
      <c r="E26" s="14" t="s">
        <v>256</v>
      </c>
      <c r="F26" s="12" t="s">
        <v>242</v>
      </c>
      <c r="G26" s="15" t="s">
        <v>418</v>
      </c>
      <c r="H26" s="14" t="s">
        <v>244</v>
      </c>
      <c r="I26" s="12">
        <v>1</v>
      </c>
      <c r="J26" s="12" t="s">
        <v>245</v>
      </c>
      <c r="K26" s="12">
        <v>2023</v>
      </c>
      <c r="L26" s="12">
        <v>1</v>
      </c>
      <c r="M26" s="14" t="s">
        <v>258</v>
      </c>
      <c r="N26" s="12" t="s">
        <v>12</v>
      </c>
      <c r="O26" s="58">
        <v>0</v>
      </c>
      <c r="P26" s="58">
        <v>0</v>
      </c>
      <c r="Q26" s="58">
        <v>0</v>
      </c>
      <c r="R26" s="58">
        <v>0</v>
      </c>
      <c r="S26" s="20">
        <f t="shared" si="2"/>
        <v>0</v>
      </c>
    </row>
    <row r="27" spans="2:19" s="3" customFormat="1" ht="30" customHeight="1" x14ac:dyDescent="0.2">
      <c r="B27" s="12" t="s">
        <v>254</v>
      </c>
      <c r="C27" s="12">
        <v>551205</v>
      </c>
      <c r="D27" s="14" t="s">
        <v>612</v>
      </c>
      <c r="E27" s="14" t="s">
        <v>256</v>
      </c>
      <c r="F27" s="12" t="s">
        <v>242</v>
      </c>
      <c r="G27" s="15" t="s">
        <v>418</v>
      </c>
      <c r="H27" s="14" t="s">
        <v>227</v>
      </c>
      <c r="I27" s="12">
        <v>1</v>
      </c>
      <c r="J27" s="12" t="s">
        <v>245</v>
      </c>
      <c r="K27" s="12">
        <v>2023</v>
      </c>
      <c r="L27" s="12">
        <v>1</v>
      </c>
      <c r="M27" s="14" t="s">
        <v>229</v>
      </c>
      <c r="N27" s="12" t="s">
        <v>12</v>
      </c>
      <c r="O27" s="58">
        <v>0</v>
      </c>
      <c r="P27" s="58">
        <v>0</v>
      </c>
      <c r="Q27" s="58">
        <v>0</v>
      </c>
      <c r="R27" s="58">
        <v>0</v>
      </c>
      <c r="S27" s="20">
        <f t="shared" si="2"/>
        <v>0</v>
      </c>
    </row>
    <row r="28" spans="2:19" s="3" customFormat="1" ht="30" customHeight="1" x14ac:dyDescent="0.2">
      <c r="B28" s="12">
        <v>56</v>
      </c>
      <c r="C28" s="12">
        <v>562501</v>
      </c>
      <c r="D28" s="14" t="s">
        <v>260</v>
      </c>
      <c r="E28" s="14" t="s">
        <v>261</v>
      </c>
      <c r="F28" s="12" t="s">
        <v>242</v>
      </c>
      <c r="G28" s="15" t="s">
        <v>613</v>
      </c>
      <c r="H28" s="14" t="s">
        <v>227</v>
      </c>
      <c r="I28" s="12">
        <v>2</v>
      </c>
      <c r="J28" s="12" t="s">
        <v>245</v>
      </c>
      <c r="K28" s="12">
        <v>2023</v>
      </c>
      <c r="L28" s="12">
        <v>1</v>
      </c>
      <c r="M28" s="14" t="s">
        <v>229</v>
      </c>
      <c r="N28" s="12" t="s">
        <v>12</v>
      </c>
      <c r="O28" s="58">
        <v>0</v>
      </c>
      <c r="P28" s="58">
        <v>0</v>
      </c>
      <c r="Q28" s="58">
        <v>0</v>
      </c>
      <c r="R28" s="58">
        <v>0</v>
      </c>
      <c r="S28" s="20">
        <f t="shared" si="2"/>
        <v>0</v>
      </c>
    </row>
    <row r="29" spans="2:19" s="3" customFormat="1" ht="30" customHeight="1" x14ac:dyDescent="0.2">
      <c r="B29" s="59">
        <v>57</v>
      </c>
      <c r="C29" s="59">
        <v>576130</v>
      </c>
      <c r="D29" s="60" t="s">
        <v>422</v>
      </c>
      <c r="E29" s="60" t="s">
        <v>455</v>
      </c>
      <c r="F29" s="59" t="s">
        <v>242</v>
      </c>
      <c r="G29" s="61" t="s">
        <v>826</v>
      </c>
      <c r="H29" s="60" t="s">
        <v>227</v>
      </c>
      <c r="I29" s="59">
        <v>1</v>
      </c>
      <c r="J29" s="59" t="s">
        <v>245</v>
      </c>
      <c r="K29" s="59">
        <v>2023</v>
      </c>
      <c r="L29" s="59">
        <v>1</v>
      </c>
      <c r="M29" s="60" t="s">
        <v>293</v>
      </c>
      <c r="N29" s="59" t="s">
        <v>12</v>
      </c>
      <c r="O29" s="58">
        <v>0</v>
      </c>
      <c r="P29" s="58">
        <v>0</v>
      </c>
      <c r="Q29" s="58">
        <v>0</v>
      </c>
      <c r="R29" s="58">
        <v>0</v>
      </c>
      <c r="S29" s="20">
        <f t="shared" si="2"/>
        <v>0</v>
      </c>
    </row>
    <row r="30" spans="2:19" s="3" customFormat="1" ht="30" customHeight="1" x14ac:dyDescent="0.2">
      <c r="B30" s="59">
        <v>57</v>
      </c>
      <c r="C30" s="59">
        <v>576130</v>
      </c>
      <c r="D30" s="60" t="s">
        <v>422</v>
      </c>
      <c r="E30" s="60" t="s">
        <v>455</v>
      </c>
      <c r="F30" s="59" t="s">
        <v>242</v>
      </c>
      <c r="G30" s="61" t="s">
        <v>826</v>
      </c>
      <c r="H30" s="60" t="s">
        <v>265</v>
      </c>
      <c r="I30" s="59">
        <v>1</v>
      </c>
      <c r="J30" s="59" t="s">
        <v>245</v>
      </c>
      <c r="K30" s="59">
        <v>2023</v>
      </c>
      <c r="L30" s="59">
        <v>1</v>
      </c>
      <c r="M30" s="60" t="s">
        <v>267</v>
      </c>
      <c r="N30" s="59" t="s">
        <v>12</v>
      </c>
      <c r="O30" s="58">
        <v>0</v>
      </c>
      <c r="P30" s="58">
        <v>0</v>
      </c>
      <c r="Q30" s="58">
        <v>0</v>
      </c>
      <c r="R30" s="58">
        <v>0</v>
      </c>
      <c r="S30" s="20">
        <f t="shared" si="2"/>
        <v>0</v>
      </c>
    </row>
    <row r="31" spans="2:19" s="3" customFormat="1" ht="30" customHeight="1" x14ac:dyDescent="0.2">
      <c r="B31" s="12">
        <v>57</v>
      </c>
      <c r="C31" s="12">
        <v>577121</v>
      </c>
      <c r="D31" s="14" t="s">
        <v>263</v>
      </c>
      <c r="E31" s="14" t="s">
        <v>529</v>
      </c>
      <c r="F31" s="12" t="s">
        <v>242</v>
      </c>
      <c r="G31" s="15" t="s">
        <v>252</v>
      </c>
      <c r="H31" s="14" t="s">
        <v>227</v>
      </c>
      <c r="I31" s="12">
        <v>1</v>
      </c>
      <c r="J31" s="12" t="s">
        <v>234</v>
      </c>
      <c r="K31" s="12">
        <v>2023</v>
      </c>
      <c r="L31" s="12">
        <v>1</v>
      </c>
      <c r="M31" s="14" t="s">
        <v>229</v>
      </c>
      <c r="N31" s="12" t="s">
        <v>12</v>
      </c>
      <c r="O31" s="58">
        <v>0</v>
      </c>
      <c r="P31" s="58">
        <v>0</v>
      </c>
      <c r="Q31" s="58">
        <v>0</v>
      </c>
      <c r="R31" s="58">
        <v>0</v>
      </c>
      <c r="S31" s="20">
        <f t="shared" si="2"/>
        <v>0</v>
      </c>
    </row>
    <row r="32" spans="2:19" s="3" customFormat="1" ht="30" customHeight="1" x14ac:dyDescent="0.2">
      <c r="B32" s="12">
        <v>57</v>
      </c>
      <c r="C32" s="12">
        <v>577121</v>
      </c>
      <c r="D32" s="14" t="s">
        <v>263</v>
      </c>
      <c r="E32" s="14" t="s">
        <v>529</v>
      </c>
      <c r="F32" s="12" t="s">
        <v>242</v>
      </c>
      <c r="G32" s="15" t="s">
        <v>252</v>
      </c>
      <c r="H32" s="14" t="s">
        <v>265</v>
      </c>
      <c r="I32" s="12">
        <v>1</v>
      </c>
      <c r="J32" s="12" t="s">
        <v>234</v>
      </c>
      <c r="K32" s="12">
        <v>2023</v>
      </c>
      <c r="L32" s="12">
        <v>1</v>
      </c>
      <c r="M32" s="14" t="s">
        <v>266</v>
      </c>
      <c r="N32" s="12" t="s">
        <v>12</v>
      </c>
      <c r="O32" s="58">
        <v>0</v>
      </c>
      <c r="P32" s="58">
        <v>0</v>
      </c>
      <c r="Q32" s="58">
        <v>0</v>
      </c>
      <c r="R32" s="58">
        <v>0</v>
      </c>
      <c r="S32" s="20">
        <f t="shared" si="2"/>
        <v>0</v>
      </c>
    </row>
    <row r="33" spans="2:19" s="3" customFormat="1" ht="30" customHeight="1" x14ac:dyDescent="0.2">
      <c r="B33" s="12">
        <v>57</v>
      </c>
      <c r="C33" s="12">
        <v>577121</v>
      </c>
      <c r="D33" s="14" t="s">
        <v>263</v>
      </c>
      <c r="E33" s="14" t="s">
        <v>529</v>
      </c>
      <c r="F33" s="12" t="s">
        <v>242</v>
      </c>
      <c r="G33" s="15" t="s">
        <v>252</v>
      </c>
      <c r="H33" s="14" t="s">
        <v>265</v>
      </c>
      <c r="I33" s="12">
        <v>1</v>
      </c>
      <c r="J33" s="12" t="s">
        <v>234</v>
      </c>
      <c r="K33" s="12">
        <v>2023</v>
      </c>
      <c r="L33" s="12">
        <v>1</v>
      </c>
      <c r="M33" s="14" t="s">
        <v>267</v>
      </c>
      <c r="N33" s="12" t="s">
        <v>12</v>
      </c>
      <c r="O33" s="58">
        <v>0</v>
      </c>
      <c r="P33" s="58">
        <v>0</v>
      </c>
      <c r="Q33" s="58">
        <v>0</v>
      </c>
      <c r="R33" s="58">
        <v>0</v>
      </c>
      <c r="S33" s="20">
        <f t="shared" si="2"/>
        <v>0</v>
      </c>
    </row>
    <row r="34" spans="2:19" s="3" customFormat="1" ht="30" customHeight="1" x14ac:dyDescent="0.2">
      <c r="B34" s="12" t="s">
        <v>268</v>
      </c>
      <c r="C34" s="12" t="s">
        <v>269</v>
      </c>
      <c r="D34" s="14" t="s">
        <v>270</v>
      </c>
      <c r="E34" s="14" t="s">
        <v>271</v>
      </c>
      <c r="F34" s="12" t="s">
        <v>272</v>
      </c>
      <c r="G34" s="15" t="s">
        <v>252</v>
      </c>
      <c r="H34" s="14" t="s">
        <v>233</v>
      </c>
      <c r="I34" s="38">
        <v>1825</v>
      </c>
      <c r="J34" s="12" t="s">
        <v>273</v>
      </c>
      <c r="K34" s="12">
        <v>2024</v>
      </c>
      <c r="L34" s="12">
        <v>3.5</v>
      </c>
      <c r="M34" s="14" t="s">
        <v>274</v>
      </c>
      <c r="N34" s="12" t="s">
        <v>12</v>
      </c>
      <c r="O34" s="58">
        <v>0</v>
      </c>
      <c r="P34" s="58">
        <v>0</v>
      </c>
      <c r="Q34" s="58">
        <v>0</v>
      </c>
      <c r="R34" s="58">
        <v>0</v>
      </c>
      <c r="S34" s="20">
        <f t="shared" si="2"/>
        <v>0</v>
      </c>
    </row>
    <row r="35" spans="2:19" s="3" customFormat="1" ht="45" customHeight="1" x14ac:dyDescent="0.2">
      <c r="B35" s="12">
        <v>61</v>
      </c>
      <c r="C35" s="12">
        <v>617100</v>
      </c>
      <c r="D35" s="14" t="s">
        <v>386</v>
      </c>
      <c r="E35" s="14"/>
      <c r="F35" s="12" t="s">
        <v>272</v>
      </c>
      <c r="G35" s="15" t="s">
        <v>252</v>
      </c>
      <c r="H35" s="14" t="s">
        <v>614</v>
      </c>
      <c r="I35" s="12">
        <v>821</v>
      </c>
      <c r="J35" s="12" t="s">
        <v>228</v>
      </c>
      <c r="K35" s="12">
        <v>2023</v>
      </c>
      <c r="L35" s="12">
        <v>1</v>
      </c>
      <c r="M35" s="14" t="s">
        <v>283</v>
      </c>
      <c r="N35" s="12" t="s">
        <v>12</v>
      </c>
      <c r="O35" s="58">
        <v>0</v>
      </c>
      <c r="P35" s="58">
        <v>0</v>
      </c>
      <c r="Q35" s="58">
        <v>0</v>
      </c>
      <c r="R35" s="58">
        <v>0</v>
      </c>
      <c r="S35" s="20">
        <f t="shared" si="2"/>
        <v>0</v>
      </c>
    </row>
    <row r="36" spans="2:19" s="3" customFormat="1" ht="30" customHeight="1" x14ac:dyDescent="0.2">
      <c r="B36" s="12" t="s">
        <v>275</v>
      </c>
      <c r="C36" s="12" t="s">
        <v>276</v>
      </c>
      <c r="D36" s="14" t="s">
        <v>277</v>
      </c>
      <c r="E36" s="14" t="s">
        <v>278</v>
      </c>
      <c r="F36" s="12" t="s">
        <v>272</v>
      </c>
      <c r="G36" s="15" t="s">
        <v>252</v>
      </c>
      <c r="H36" s="14" t="s">
        <v>227</v>
      </c>
      <c r="I36" s="12">
        <v>13</v>
      </c>
      <c r="J36" s="12" t="s">
        <v>245</v>
      </c>
      <c r="K36" s="12">
        <v>2023</v>
      </c>
      <c r="L36" s="12">
        <v>1</v>
      </c>
      <c r="M36" s="14" t="s">
        <v>229</v>
      </c>
      <c r="N36" s="12" t="s">
        <v>12</v>
      </c>
      <c r="O36" s="58">
        <v>0</v>
      </c>
      <c r="P36" s="58">
        <v>0</v>
      </c>
      <c r="Q36" s="58">
        <v>0</v>
      </c>
      <c r="R36" s="58">
        <v>0</v>
      </c>
      <c r="S36" s="20">
        <f t="shared" si="2"/>
        <v>0</v>
      </c>
    </row>
    <row r="37" spans="2:19" s="3" customFormat="1" ht="30" customHeight="1" x14ac:dyDescent="0.2">
      <c r="B37" s="12">
        <v>64</v>
      </c>
      <c r="C37" s="12">
        <v>643100</v>
      </c>
      <c r="D37" s="14" t="s">
        <v>279</v>
      </c>
      <c r="E37" s="14" t="s">
        <v>477</v>
      </c>
      <c r="F37" s="12" t="s">
        <v>272</v>
      </c>
      <c r="G37" s="15" t="s">
        <v>252</v>
      </c>
      <c r="H37" s="14" t="s">
        <v>227</v>
      </c>
      <c r="I37" s="12">
        <v>32</v>
      </c>
      <c r="J37" s="12" t="s">
        <v>245</v>
      </c>
      <c r="K37" s="12">
        <v>2023</v>
      </c>
      <c r="L37" s="12">
        <v>1</v>
      </c>
      <c r="M37" s="14" t="s">
        <v>229</v>
      </c>
      <c r="N37" s="12" t="s">
        <v>12</v>
      </c>
      <c r="O37" s="58">
        <v>0</v>
      </c>
      <c r="P37" s="58">
        <v>0</v>
      </c>
      <c r="Q37" s="58">
        <v>0</v>
      </c>
      <c r="R37" s="58">
        <v>0</v>
      </c>
      <c r="S37" s="20">
        <f t="shared" si="2"/>
        <v>0</v>
      </c>
    </row>
    <row r="38" spans="2:19" s="3" customFormat="1" ht="45" customHeight="1" x14ac:dyDescent="0.2">
      <c r="B38" s="12">
        <v>65</v>
      </c>
      <c r="C38" s="12">
        <v>651110</v>
      </c>
      <c r="D38" s="14" t="s">
        <v>281</v>
      </c>
      <c r="E38" s="14" t="s">
        <v>282</v>
      </c>
      <c r="F38" s="12" t="s">
        <v>272</v>
      </c>
      <c r="G38" s="15" t="s">
        <v>252</v>
      </c>
      <c r="H38" s="14" t="s">
        <v>227</v>
      </c>
      <c r="I38" s="64">
        <v>1825</v>
      </c>
      <c r="J38" s="59" t="s">
        <v>273</v>
      </c>
      <c r="K38" s="12">
        <v>2023</v>
      </c>
      <c r="L38" s="12">
        <v>1</v>
      </c>
      <c r="M38" s="14" t="s">
        <v>283</v>
      </c>
      <c r="N38" s="12" t="s">
        <v>12</v>
      </c>
      <c r="O38" s="58">
        <v>0</v>
      </c>
      <c r="P38" s="58">
        <v>0</v>
      </c>
      <c r="Q38" s="58">
        <v>0</v>
      </c>
      <c r="R38" s="58">
        <v>0</v>
      </c>
      <c r="S38" s="20">
        <f t="shared" si="2"/>
        <v>0</v>
      </c>
    </row>
    <row r="39" spans="2:19" s="3" customFormat="1" ht="45" customHeight="1" x14ac:dyDescent="0.2">
      <c r="B39" s="12">
        <v>65</v>
      </c>
      <c r="C39" s="12">
        <v>651120</v>
      </c>
      <c r="D39" s="14" t="s">
        <v>284</v>
      </c>
      <c r="E39" s="14" t="s">
        <v>285</v>
      </c>
      <c r="F39" s="12" t="s">
        <v>272</v>
      </c>
      <c r="G39" s="15" t="s">
        <v>252</v>
      </c>
      <c r="H39" s="14" t="s">
        <v>227</v>
      </c>
      <c r="I39" s="64">
        <v>1825</v>
      </c>
      <c r="J39" s="59" t="s">
        <v>273</v>
      </c>
      <c r="K39" s="12">
        <v>2023</v>
      </c>
      <c r="L39" s="12">
        <v>1</v>
      </c>
      <c r="M39" s="14" t="s">
        <v>283</v>
      </c>
      <c r="N39" s="12" t="s">
        <v>12</v>
      </c>
      <c r="O39" s="58">
        <v>0</v>
      </c>
      <c r="P39" s="58">
        <v>0</v>
      </c>
      <c r="Q39" s="58">
        <v>0</v>
      </c>
      <c r="R39" s="58">
        <v>0</v>
      </c>
      <c r="S39" s="20">
        <f t="shared" si="2"/>
        <v>0</v>
      </c>
    </row>
    <row r="40" spans="2:19" s="3" customFormat="1" ht="30" customHeight="1" x14ac:dyDescent="0.2">
      <c r="B40" s="12" t="s">
        <v>286</v>
      </c>
      <c r="C40" s="12" t="s">
        <v>287</v>
      </c>
      <c r="D40" s="14" t="s">
        <v>288</v>
      </c>
      <c r="E40" s="14" t="s">
        <v>289</v>
      </c>
      <c r="F40" s="12" t="s">
        <v>225</v>
      </c>
      <c r="G40" s="15" t="s">
        <v>252</v>
      </c>
      <c r="H40" s="14" t="s">
        <v>253</v>
      </c>
      <c r="I40" s="38">
        <v>1825</v>
      </c>
      <c r="J40" s="12" t="s">
        <v>273</v>
      </c>
      <c r="K40" s="12">
        <v>2023</v>
      </c>
      <c r="L40" s="12">
        <v>2</v>
      </c>
      <c r="M40" s="14" t="s">
        <v>290</v>
      </c>
      <c r="N40" s="12" t="s">
        <v>12</v>
      </c>
      <c r="O40" s="58">
        <v>0</v>
      </c>
      <c r="P40" s="58">
        <v>0</v>
      </c>
      <c r="Q40" s="58">
        <v>0</v>
      </c>
      <c r="R40" s="58">
        <v>0</v>
      </c>
      <c r="S40" s="20">
        <f t="shared" si="2"/>
        <v>0</v>
      </c>
    </row>
    <row r="41" spans="2:19" s="3" customFormat="1" ht="30" customHeight="1" x14ac:dyDescent="0.2">
      <c r="B41" s="12">
        <v>65</v>
      </c>
      <c r="C41" s="12">
        <v>651301</v>
      </c>
      <c r="D41" s="14" t="s">
        <v>291</v>
      </c>
      <c r="E41" s="14" t="s">
        <v>292</v>
      </c>
      <c r="F41" s="12" t="s">
        <v>242</v>
      </c>
      <c r="G41" s="15" t="s">
        <v>252</v>
      </c>
      <c r="H41" s="14" t="s">
        <v>253</v>
      </c>
      <c r="I41" s="12">
        <v>4</v>
      </c>
      <c r="J41" s="12" t="s">
        <v>245</v>
      </c>
      <c r="K41" s="12">
        <v>2023</v>
      </c>
      <c r="L41" s="12">
        <v>1</v>
      </c>
      <c r="M41" s="14" t="s">
        <v>293</v>
      </c>
      <c r="N41" s="12" t="s">
        <v>12</v>
      </c>
      <c r="O41" s="58">
        <v>0</v>
      </c>
      <c r="P41" s="58">
        <v>0</v>
      </c>
      <c r="Q41" s="58">
        <v>0</v>
      </c>
      <c r="R41" s="58">
        <v>0</v>
      </c>
      <c r="S41" s="20">
        <f t="shared" si="2"/>
        <v>0</v>
      </c>
    </row>
    <row r="42" spans="2:19" s="3" customFormat="1" ht="30" customHeight="1" x14ac:dyDescent="0.2">
      <c r="B42" s="12">
        <v>65</v>
      </c>
      <c r="C42" s="12">
        <v>651301</v>
      </c>
      <c r="D42" s="14" t="s">
        <v>291</v>
      </c>
      <c r="E42" s="14" t="s">
        <v>292</v>
      </c>
      <c r="F42" s="12" t="s">
        <v>242</v>
      </c>
      <c r="G42" s="15" t="s">
        <v>252</v>
      </c>
      <c r="H42" s="14" t="s">
        <v>233</v>
      </c>
      <c r="I42" s="12">
        <v>4</v>
      </c>
      <c r="J42" s="12" t="s">
        <v>245</v>
      </c>
      <c r="K42" s="12">
        <v>2023</v>
      </c>
      <c r="L42" s="12">
        <v>5</v>
      </c>
      <c r="M42" s="14" t="s">
        <v>294</v>
      </c>
      <c r="N42" s="12" t="s">
        <v>12</v>
      </c>
      <c r="O42" s="58">
        <v>0</v>
      </c>
      <c r="P42" s="58">
        <v>0</v>
      </c>
      <c r="Q42" s="58">
        <v>0</v>
      </c>
      <c r="R42" s="58">
        <v>0</v>
      </c>
      <c r="S42" s="20">
        <f t="shared" si="2"/>
        <v>0</v>
      </c>
    </row>
    <row r="43" spans="2:19" s="3" customFormat="1" ht="30" customHeight="1" x14ac:dyDescent="0.2">
      <c r="B43" s="12" t="s">
        <v>286</v>
      </c>
      <c r="C43" s="12" t="s">
        <v>295</v>
      </c>
      <c r="D43" s="14" t="s">
        <v>296</v>
      </c>
      <c r="E43" s="14" t="s">
        <v>297</v>
      </c>
      <c r="F43" s="12" t="s">
        <v>242</v>
      </c>
      <c r="G43" s="15" t="s">
        <v>252</v>
      </c>
      <c r="H43" s="14" t="s">
        <v>253</v>
      </c>
      <c r="I43" s="12">
        <v>5</v>
      </c>
      <c r="J43" s="12" t="s">
        <v>245</v>
      </c>
      <c r="K43" s="12">
        <v>2023</v>
      </c>
      <c r="L43" s="12">
        <v>1</v>
      </c>
      <c r="M43" s="14" t="s">
        <v>293</v>
      </c>
      <c r="N43" s="12" t="s">
        <v>12</v>
      </c>
      <c r="O43" s="58">
        <v>0</v>
      </c>
      <c r="P43" s="58">
        <v>0</v>
      </c>
      <c r="Q43" s="58">
        <v>0</v>
      </c>
      <c r="R43" s="58">
        <v>0</v>
      </c>
      <c r="S43" s="20">
        <f t="shared" si="2"/>
        <v>0</v>
      </c>
    </row>
    <row r="44" spans="2:19" s="3" customFormat="1" ht="30" customHeight="1" x14ac:dyDescent="0.2">
      <c r="B44" s="12" t="s">
        <v>286</v>
      </c>
      <c r="C44" s="12" t="s">
        <v>298</v>
      </c>
      <c r="D44" s="14" t="s">
        <v>299</v>
      </c>
      <c r="E44" s="22" t="s">
        <v>300</v>
      </c>
      <c r="F44" s="12" t="s">
        <v>272</v>
      </c>
      <c r="G44" s="15" t="s">
        <v>252</v>
      </c>
      <c r="H44" s="14" t="s">
        <v>227</v>
      </c>
      <c r="I44" s="59">
        <v>10</v>
      </c>
      <c r="J44" s="12" t="s">
        <v>245</v>
      </c>
      <c r="K44" s="12">
        <v>2023</v>
      </c>
      <c r="L44" s="12">
        <v>1</v>
      </c>
      <c r="M44" s="14" t="s">
        <v>301</v>
      </c>
      <c r="N44" s="12" t="s">
        <v>12</v>
      </c>
      <c r="O44" s="58">
        <v>0</v>
      </c>
      <c r="P44" s="58">
        <v>0</v>
      </c>
      <c r="Q44" s="58">
        <v>0</v>
      </c>
      <c r="R44" s="58">
        <v>0</v>
      </c>
      <c r="S44" s="20">
        <f t="shared" si="2"/>
        <v>0</v>
      </c>
    </row>
    <row r="45" spans="2:19" s="3" customFormat="1" ht="30" customHeight="1" x14ac:dyDescent="0.2">
      <c r="B45" s="12" t="s">
        <v>286</v>
      </c>
      <c r="C45" s="12" t="s">
        <v>302</v>
      </c>
      <c r="D45" s="14" t="s">
        <v>303</v>
      </c>
      <c r="E45" s="14" t="s">
        <v>304</v>
      </c>
      <c r="F45" s="12" t="s">
        <v>272</v>
      </c>
      <c r="G45" s="15" t="s">
        <v>252</v>
      </c>
      <c r="H45" s="14" t="s">
        <v>227</v>
      </c>
      <c r="I45" s="59">
        <v>15</v>
      </c>
      <c r="J45" s="12" t="s">
        <v>245</v>
      </c>
      <c r="K45" s="12">
        <v>2023</v>
      </c>
      <c r="L45" s="12">
        <v>1</v>
      </c>
      <c r="M45" s="14" t="s">
        <v>305</v>
      </c>
      <c r="N45" s="12" t="s">
        <v>12</v>
      </c>
      <c r="O45" s="58">
        <v>0</v>
      </c>
      <c r="P45" s="58">
        <v>0</v>
      </c>
      <c r="Q45" s="58">
        <v>0</v>
      </c>
      <c r="R45" s="58">
        <v>0</v>
      </c>
      <c r="S45" s="20">
        <f t="shared" si="2"/>
        <v>0</v>
      </c>
    </row>
    <row r="46" spans="2:19" s="3" customFormat="1" ht="30" customHeight="1" x14ac:dyDescent="0.2">
      <c r="B46" s="12" t="s">
        <v>306</v>
      </c>
      <c r="C46" s="12" t="s">
        <v>307</v>
      </c>
      <c r="D46" s="14" t="s">
        <v>308</v>
      </c>
      <c r="E46" s="14" t="s">
        <v>309</v>
      </c>
      <c r="F46" s="12" t="s">
        <v>310</v>
      </c>
      <c r="G46" s="15" t="s">
        <v>252</v>
      </c>
      <c r="H46" s="14" t="s">
        <v>244</v>
      </c>
      <c r="I46" s="12">
        <v>1</v>
      </c>
      <c r="J46" s="12" t="s">
        <v>245</v>
      </c>
      <c r="K46" s="12">
        <v>2023</v>
      </c>
      <c r="L46" s="12">
        <v>1.5</v>
      </c>
      <c r="M46" s="14" t="s">
        <v>235</v>
      </c>
      <c r="N46" s="12" t="s">
        <v>12</v>
      </c>
      <c r="O46" s="58">
        <v>0</v>
      </c>
      <c r="P46" s="58">
        <v>0</v>
      </c>
      <c r="Q46" s="58">
        <v>0</v>
      </c>
      <c r="R46" s="58">
        <v>0</v>
      </c>
      <c r="S46" s="20">
        <f t="shared" si="2"/>
        <v>0</v>
      </c>
    </row>
    <row r="47" spans="2:19" s="3" customFormat="1" ht="30" customHeight="1" x14ac:dyDescent="0.2">
      <c r="B47" s="12" t="s">
        <v>306</v>
      </c>
      <c r="C47" s="12" t="s">
        <v>307</v>
      </c>
      <c r="D47" s="14" t="s">
        <v>308</v>
      </c>
      <c r="E47" s="14" t="s">
        <v>309</v>
      </c>
      <c r="F47" s="12" t="s">
        <v>310</v>
      </c>
      <c r="G47" s="15" t="s">
        <v>252</v>
      </c>
      <c r="H47" s="14" t="s">
        <v>227</v>
      </c>
      <c r="I47" s="12">
        <v>1</v>
      </c>
      <c r="J47" s="12" t="s">
        <v>245</v>
      </c>
      <c r="K47" s="12">
        <v>2023</v>
      </c>
      <c r="L47" s="12">
        <v>1</v>
      </c>
      <c r="M47" s="14" t="s">
        <v>312</v>
      </c>
      <c r="N47" s="12" t="s">
        <v>12</v>
      </c>
      <c r="O47" s="58">
        <v>0</v>
      </c>
      <c r="P47" s="58">
        <v>0</v>
      </c>
      <c r="Q47" s="58">
        <v>0</v>
      </c>
      <c r="R47" s="58">
        <v>0</v>
      </c>
      <c r="S47" s="20">
        <f t="shared" si="2"/>
        <v>0</v>
      </c>
    </row>
    <row r="48" spans="2:19" s="3" customFormat="1" ht="30" customHeight="1" x14ac:dyDescent="0.2">
      <c r="B48" s="12">
        <v>90</v>
      </c>
      <c r="C48" s="12">
        <v>903110</v>
      </c>
      <c r="D48" s="14" t="s">
        <v>313</v>
      </c>
      <c r="E48" s="14" t="s">
        <v>615</v>
      </c>
      <c r="F48" s="12" t="s">
        <v>225</v>
      </c>
      <c r="G48" s="15" t="s">
        <v>314</v>
      </c>
      <c r="H48" s="14" t="s">
        <v>227</v>
      </c>
      <c r="I48" s="12">
        <v>1</v>
      </c>
      <c r="J48" s="12" t="s">
        <v>245</v>
      </c>
      <c r="K48" s="12">
        <v>2023</v>
      </c>
      <c r="L48" s="12">
        <v>1</v>
      </c>
      <c r="M48" s="14" t="s">
        <v>229</v>
      </c>
      <c r="N48" s="12" t="s">
        <v>12</v>
      </c>
      <c r="O48" s="58">
        <v>0</v>
      </c>
      <c r="P48" s="58">
        <v>0</v>
      </c>
      <c r="Q48" s="58">
        <v>0</v>
      </c>
      <c r="R48" s="58">
        <v>0</v>
      </c>
      <c r="S48" s="20">
        <f t="shared" si="2"/>
        <v>0</v>
      </c>
    </row>
    <row r="49" spans="2:19" s="3" customFormat="1" ht="30" customHeight="1" x14ac:dyDescent="0.2">
      <c r="B49" s="7"/>
      <c r="C49" s="7"/>
      <c r="D49" s="7"/>
      <c r="E49" s="7"/>
      <c r="F49" s="7"/>
      <c r="G49" s="7"/>
      <c r="H49" s="7"/>
      <c r="I49" s="7"/>
      <c r="J49" s="7"/>
      <c r="K49" s="7"/>
      <c r="L49" s="7"/>
      <c r="M49" s="7"/>
      <c r="N49" s="11" t="s">
        <v>315</v>
      </c>
      <c r="O49" s="20">
        <f>SUM(O13:O48)</f>
        <v>0</v>
      </c>
      <c r="P49" s="20">
        <f t="shared" ref="P49:R49" si="3">SUM(P13:P48)</f>
        <v>0</v>
      </c>
      <c r="Q49" s="20">
        <f t="shared" si="3"/>
        <v>0</v>
      </c>
      <c r="R49" s="20">
        <f t="shared" si="3"/>
        <v>0</v>
      </c>
      <c r="S49" s="20">
        <f>SUM(S13:S48)</f>
        <v>0</v>
      </c>
    </row>
    <row r="50" spans="2:19" s="3" customFormat="1" ht="12.75" x14ac:dyDescent="0.2">
      <c r="B50" s="7"/>
      <c r="C50" s="7"/>
      <c r="D50" s="8"/>
      <c r="E50" s="8"/>
      <c r="F50" s="8"/>
      <c r="G50" s="8"/>
      <c r="H50" s="8"/>
      <c r="I50" s="8"/>
      <c r="J50" s="8"/>
      <c r="K50" s="8"/>
      <c r="L50" s="8"/>
      <c r="M50" s="8"/>
    </row>
    <row r="51" spans="2:19" s="3" customFormat="1" ht="12.75" x14ac:dyDescent="0.2">
      <c r="B51" s="7"/>
      <c r="C51" s="7"/>
      <c r="D51" s="8"/>
      <c r="E51" s="8"/>
      <c r="F51" s="8"/>
      <c r="G51" s="8"/>
      <c r="H51" s="8"/>
      <c r="I51" s="8"/>
      <c r="J51" s="8"/>
      <c r="K51" s="8"/>
      <c r="L51" s="8"/>
      <c r="M51" s="8"/>
      <c r="N51" s="21" t="s">
        <v>821</v>
      </c>
    </row>
    <row r="52" spans="2:19" s="3" customFormat="1" ht="12.75" x14ac:dyDescent="0.2">
      <c r="B52" s="7"/>
      <c r="C52" s="7"/>
      <c r="D52" s="8"/>
      <c r="E52" s="8"/>
      <c r="F52" s="8"/>
      <c r="G52" s="8"/>
      <c r="H52" s="8"/>
      <c r="I52" s="8"/>
      <c r="J52" s="8"/>
      <c r="K52" s="8"/>
      <c r="L52" s="8"/>
      <c r="M52" s="8"/>
    </row>
    <row r="53" spans="2:19" s="3" customFormat="1" ht="12.75" x14ac:dyDescent="0.2">
      <c r="B53" s="7"/>
      <c r="C53" s="7"/>
      <c r="D53" s="8"/>
      <c r="E53" s="8"/>
      <c r="F53" s="8"/>
      <c r="G53" s="8"/>
      <c r="H53" s="8"/>
      <c r="I53" s="8"/>
      <c r="J53" s="8"/>
      <c r="K53" s="8"/>
      <c r="L53" s="8"/>
      <c r="M53" s="8"/>
    </row>
    <row r="54" spans="2:19" s="3" customFormat="1" ht="12.75" x14ac:dyDescent="0.2">
      <c r="B54" s="7"/>
      <c r="C54" s="7"/>
      <c r="D54" s="8"/>
      <c r="E54" s="8"/>
      <c r="F54" s="8"/>
      <c r="G54" s="8"/>
      <c r="H54" s="8"/>
      <c r="I54" s="8"/>
      <c r="J54" s="8"/>
      <c r="K54" s="8"/>
      <c r="L54" s="8"/>
      <c r="M54" s="8"/>
    </row>
    <row r="55" spans="2:19" s="3" customFormat="1" ht="12.75" x14ac:dyDescent="0.2">
      <c r="B55" s="7"/>
      <c r="C55" s="7"/>
      <c r="D55" s="8"/>
      <c r="E55" s="8"/>
      <c r="F55" s="8"/>
      <c r="G55" s="8"/>
      <c r="H55" s="8"/>
      <c r="I55" s="8"/>
      <c r="J55" s="8"/>
      <c r="K55" s="8"/>
      <c r="L55" s="8"/>
      <c r="M55" s="8"/>
    </row>
    <row r="56" spans="2:19" s="3" customFormat="1" ht="12.75" x14ac:dyDescent="0.2">
      <c r="B56" s="7"/>
      <c r="C56" s="7"/>
      <c r="D56" s="8"/>
      <c r="E56" s="8"/>
      <c r="F56" s="8"/>
      <c r="G56" s="8"/>
      <c r="H56" s="8"/>
      <c r="I56" s="8"/>
      <c r="J56" s="8"/>
      <c r="K56" s="8"/>
      <c r="L56" s="8"/>
      <c r="M56" s="8"/>
    </row>
    <row r="57" spans="2:19" s="3" customFormat="1" ht="12.75" x14ac:dyDescent="0.2">
      <c r="B57" s="7"/>
      <c r="C57" s="7"/>
      <c r="D57" s="8"/>
      <c r="E57" s="8"/>
      <c r="F57" s="8"/>
      <c r="G57" s="8"/>
      <c r="H57" s="8"/>
      <c r="I57" s="8"/>
      <c r="J57" s="8"/>
      <c r="K57" s="8"/>
      <c r="L57" s="8"/>
      <c r="M57" s="8"/>
    </row>
    <row r="58" spans="2:19" s="3" customFormat="1" ht="12.75" x14ac:dyDescent="0.2">
      <c r="B58" s="7"/>
      <c r="C58" s="7"/>
      <c r="D58" s="8"/>
      <c r="E58" s="8"/>
      <c r="F58" s="8"/>
      <c r="G58" s="8"/>
      <c r="H58" s="8"/>
      <c r="I58" s="8"/>
      <c r="J58" s="8"/>
      <c r="K58" s="8"/>
      <c r="L58" s="8"/>
      <c r="M58" s="8"/>
    </row>
    <row r="59" spans="2:19" s="3" customFormat="1" ht="12.75" x14ac:dyDescent="0.2">
      <c r="B59" s="7"/>
      <c r="C59" s="7"/>
      <c r="D59" s="8"/>
      <c r="E59" s="8"/>
      <c r="F59" s="8"/>
      <c r="G59" s="8"/>
      <c r="H59" s="8"/>
      <c r="I59" s="8"/>
      <c r="J59" s="8"/>
      <c r="K59" s="8"/>
      <c r="L59" s="8"/>
      <c r="M59" s="8"/>
    </row>
    <row r="60" spans="2:19" s="3" customFormat="1" ht="12.75" x14ac:dyDescent="0.2">
      <c r="B60" s="7"/>
      <c r="C60" s="7"/>
      <c r="D60" s="8"/>
      <c r="E60" s="8"/>
      <c r="F60" s="8"/>
      <c r="G60" s="8"/>
      <c r="H60" s="8"/>
      <c r="I60" s="8"/>
      <c r="J60" s="8"/>
      <c r="K60" s="8"/>
      <c r="L60" s="8"/>
      <c r="M60" s="8"/>
    </row>
    <row r="61" spans="2:19" s="3" customFormat="1" ht="12.75" x14ac:dyDescent="0.2">
      <c r="B61" s="7"/>
      <c r="C61" s="7"/>
      <c r="D61" s="8"/>
      <c r="E61" s="8"/>
      <c r="F61" s="8"/>
      <c r="G61" s="8"/>
      <c r="H61" s="8"/>
      <c r="I61" s="8"/>
      <c r="J61" s="8"/>
      <c r="K61" s="8"/>
      <c r="L61" s="8"/>
      <c r="M61" s="8"/>
    </row>
    <row r="62" spans="2:19" s="3" customFormat="1" ht="12.75" x14ac:dyDescent="0.2">
      <c r="B62" s="7"/>
      <c r="C62" s="7"/>
      <c r="D62" s="8"/>
      <c r="E62" s="8"/>
      <c r="F62" s="8"/>
      <c r="G62" s="8"/>
      <c r="H62" s="8"/>
      <c r="I62" s="8"/>
      <c r="J62" s="8"/>
      <c r="K62" s="8"/>
      <c r="L62" s="8"/>
      <c r="M62" s="8"/>
    </row>
    <row r="63" spans="2:19" s="3" customFormat="1" ht="12.75" x14ac:dyDescent="0.2">
      <c r="B63" s="7"/>
      <c r="C63" s="7"/>
      <c r="D63" s="8"/>
      <c r="E63" s="8"/>
      <c r="F63" s="8"/>
      <c r="G63" s="8"/>
      <c r="H63" s="8"/>
      <c r="I63" s="8"/>
      <c r="J63" s="8"/>
      <c r="K63" s="8"/>
      <c r="L63" s="8"/>
      <c r="M63" s="8"/>
    </row>
    <row r="64" spans="2:19"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F155" s="8"/>
      <c r="I155" s="7"/>
      <c r="J155" s="7"/>
      <c r="K155" s="7"/>
      <c r="L155" s="7"/>
    </row>
    <row r="156" spans="2:13" s="3" customFormat="1" ht="12.75" x14ac:dyDescent="0.2">
      <c r="B156" s="7"/>
      <c r="C156" s="7"/>
      <c r="F156" s="8"/>
      <c r="I156" s="7"/>
      <c r="J156" s="7"/>
      <c r="K156" s="7"/>
      <c r="L156" s="7"/>
    </row>
    <row r="157" spans="2:13" s="3" customFormat="1" ht="12.75" x14ac:dyDescent="0.2">
      <c r="B157" s="7"/>
      <c r="C157" s="7"/>
      <c r="F157" s="8"/>
      <c r="I157" s="7"/>
      <c r="J157" s="7"/>
      <c r="K157" s="7"/>
      <c r="L157" s="7"/>
    </row>
    <row r="158" spans="2:13" s="3" customFormat="1" ht="12.75" x14ac:dyDescent="0.2">
      <c r="B158" s="7"/>
      <c r="C158" s="7"/>
      <c r="F158" s="8"/>
      <c r="I158" s="7"/>
      <c r="J158" s="7"/>
      <c r="K158" s="7"/>
      <c r="L158" s="7"/>
    </row>
    <row r="159" spans="2:13" s="3" customFormat="1" ht="12.75" x14ac:dyDescent="0.2">
      <c r="B159" s="7"/>
      <c r="C159" s="7"/>
      <c r="F159" s="8"/>
      <c r="I159" s="7"/>
      <c r="J159" s="7"/>
      <c r="K159" s="7"/>
      <c r="L159" s="7"/>
    </row>
    <row r="160" spans="2:13"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sheetData>
  <mergeCells count="3">
    <mergeCell ref="B2:C9"/>
    <mergeCell ref="F2:G9"/>
    <mergeCell ref="H2:S9"/>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071DC-54AF-42FF-BD01-F36B9F388880}">
  <dimension ref="B2:S295"/>
  <sheetViews>
    <sheetView zoomScale="80" zoomScaleNormal="80" workbookViewId="0">
      <pane ySplit="12" topLeftCell="A13" activePane="bottomLeft" state="frozen"/>
      <selection pane="bottomLeft"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616</v>
      </c>
      <c r="F2" s="91"/>
      <c r="G2" s="133"/>
      <c r="H2" s="121" t="s">
        <v>617</v>
      </c>
      <c r="I2" s="75"/>
      <c r="J2" s="75"/>
      <c r="K2" s="75"/>
      <c r="L2" s="75"/>
      <c r="M2" s="75"/>
      <c r="N2" s="75"/>
      <c r="O2" s="75"/>
      <c r="P2" s="75"/>
      <c r="Q2" s="75"/>
      <c r="R2" s="75"/>
      <c r="S2" s="75"/>
    </row>
    <row r="3" spans="2:19" s="3" customFormat="1" ht="14.25" customHeight="1" x14ac:dyDescent="0.2">
      <c r="B3" s="93"/>
      <c r="C3" s="94"/>
      <c r="D3" s="1" t="s">
        <v>199</v>
      </c>
      <c r="E3" s="4">
        <v>52</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2001</v>
      </c>
      <c r="F5" s="93"/>
      <c r="G5" s="134"/>
      <c r="H5" s="122"/>
      <c r="I5" s="77"/>
      <c r="J5" s="77"/>
      <c r="K5" s="77"/>
      <c r="L5" s="77"/>
      <c r="M5" s="77"/>
      <c r="N5" s="77"/>
      <c r="O5" s="77"/>
      <c r="P5" s="77"/>
      <c r="Q5" s="77"/>
      <c r="R5" s="77"/>
      <c r="S5" s="77"/>
    </row>
    <row r="6" spans="2:19" s="3" customFormat="1" ht="14.25" customHeight="1" x14ac:dyDescent="0.2">
      <c r="B6" s="93"/>
      <c r="C6" s="94"/>
      <c r="D6" s="1" t="s">
        <v>204</v>
      </c>
      <c r="E6" s="6">
        <v>488</v>
      </c>
      <c r="F6" s="93"/>
      <c r="G6" s="134"/>
      <c r="H6" s="122"/>
      <c r="I6" s="77"/>
      <c r="J6" s="77"/>
      <c r="K6" s="77"/>
      <c r="L6" s="77"/>
      <c r="M6" s="77"/>
      <c r="N6" s="77"/>
      <c r="O6" s="77"/>
      <c r="P6" s="77"/>
      <c r="Q6" s="77"/>
      <c r="R6" s="77"/>
      <c r="S6" s="77"/>
    </row>
    <row r="7" spans="2:19" s="3" customFormat="1" ht="14.25" customHeight="1" x14ac:dyDescent="0.2">
      <c r="B7" s="93"/>
      <c r="C7" s="94"/>
      <c r="D7" s="1" t="s">
        <v>205</v>
      </c>
      <c r="E7" s="5" t="s">
        <v>538</v>
      </c>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6</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254</v>
      </c>
      <c r="C14" s="12">
        <v>551205</v>
      </c>
      <c r="D14" s="14" t="s">
        <v>440</v>
      </c>
      <c r="E14" s="14" t="s">
        <v>256</v>
      </c>
      <c r="F14" s="12" t="s">
        <v>242</v>
      </c>
      <c r="G14" s="15" t="s">
        <v>618</v>
      </c>
      <c r="H14" s="14" t="s">
        <v>244</v>
      </c>
      <c r="I14" s="12">
        <v>1</v>
      </c>
      <c r="J14" s="12" t="s">
        <v>245</v>
      </c>
      <c r="K14" s="12">
        <v>2023</v>
      </c>
      <c r="L14" s="12">
        <v>1</v>
      </c>
      <c r="M14" s="14" t="s">
        <v>258</v>
      </c>
      <c r="N14" s="12" t="s">
        <v>12</v>
      </c>
      <c r="O14" s="58">
        <v>0</v>
      </c>
      <c r="P14" s="58">
        <v>0</v>
      </c>
      <c r="Q14" s="58">
        <v>0</v>
      </c>
      <c r="R14" s="58">
        <v>0</v>
      </c>
      <c r="S14" s="20">
        <f t="shared" ref="S14:S28" si="1">SUM(O14:R14)</f>
        <v>0</v>
      </c>
    </row>
    <row r="15" spans="2:19" s="3" customFormat="1" ht="30" customHeight="1" x14ac:dyDescent="0.2">
      <c r="B15" s="12" t="s">
        <v>254</v>
      </c>
      <c r="C15" s="12">
        <v>551205</v>
      </c>
      <c r="D15" s="14" t="s">
        <v>440</v>
      </c>
      <c r="E15" s="14" t="s">
        <v>256</v>
      </c>
      <c r="F15" s="12" t="s">
        <v>242</v>
      </c>
      <c r="G15" s="15" t="s">
        <v>618</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254</v>
      </c>
      <c r="C16" s="12">
        <v>551205</v>
      </c>
      <c r="D16" s="14" t="s">
        <v>619</v>
      </c>
      <c r="E16" s="14" t="s">
        <v>256</v>
      </c>
      <c r="F16" s="12" t="s">
        <v>242</v>
      </c>
      <c r="G16" s="15" t="s">
        <v>620</v>
      </c>
      <c r="H16" s="14" t="s">
        <v>244</v>
      </c>
      <c r="I16" s="12">
        <v>1</v>
      </c>
      <c r="J16" s="12" t="s">
        <v>245</v>
      </c>
      <c r="K16" s="12">
        <v>2023</v>
      </c>
      <c r="L16" s="12">
        <v>1</v>
      </c>
      <c r="M16" s="14" t="s">
        <v>258</v>
      </c>
      <c r="N16" s="12" t="s">
        <v>12</v>
      </c>
      <c r="O16" s="58">
        <v>0</v>
      </c>
      <c r="P16" s="58">
        <v>0</v>
      </c>
      <c r="Q16" s="58">
        <v>0</v>
      </c>
      <c r="R16" s="58">
        <v>0</v>
      </c>
      <c r="S16" s="20">
        <f t="shared" ref="S16:S21" si="2">SUM(O16:R16)</f>
        <v>0</v>
      </c>
    </row>
    <row r="17" spans="2:19" s="3" customFormat="1" ht="30" customHeight="1" x14ac:dyDescent="0.2">
      <c r="B17" s="12" t="s">
        <v>254</v>
      </c>
      <c r="C17" s="12">
        <v>551205</v>
      </c>
      <c r="D17" s="14" t="s">
        <v>619</v>
      </c>
      <c r="E17" s="14" t="s">
        <v>256</v>
      </c>
      <c r="F17" s="12" t="s">
        <v>242</v>
      </c>
      <c r="G17" s="15" t="s">
        <v>620</v>
      </c>
      <c r="H17" s="14" t="s">
        <v>227</v>
      </c>
      <c r="I17" s="12">
        <v>1</v>
      </c>
      <c r="J17" s="12" t="s">
        <v>245</v>
      </c>
      <c r="K17" s="12">
        <v>2023</v>
      </c>
      <c r="L17" s="12">
        <v>1</v>
      </c>
      <c r="M17" s="14" t="s">
        <v>229</v>
      </c>
      <c r="N17" s="12" t="s">
        <v>12</v>
      </c>
      <c r="O17" s="58">
        <v>0</v>
      </c>
      <c r="P17" s="58">
        <v>0</v>
      </c>
      <c r="Q17" s="58">
        <v>0</v>
      </c>
      <c r="R17" s="58">
        <v>0</v>
      </c>
      <c r="S17" s="20">
        <f t="shared" si="2"/>
        <v>0</v>
      </c>
    </row>
    <row r="18" spans="2:19" s="3" customFormat="1" ht="30" customHeight="1" x14ac:dyDescent="0.2">
      <c r="B18" s="12" t="s">
        <v>254</v>
      </c>
      <c r="C18" s="12">
        <v>551205</v>
      </c>
      <c r="D18" s="14" t="s">
        <v>621</v>
      </c>
      <c r="E18" s="14" t="s">
        <v>256</v>
      </c>
      <c r="F18" s="12" t="s">
        <v>242</v>
      </c>
      <c r="G18" s="15" t="s">
        <v>622</v>
      </c>
      <c r="H18" s="14" t="s">
        <v>244</v>
      </c>
      <c r="I18" s="12">
        <v>1</v>
      </c>
      <c r="J18" s="12" t="s">
        <v>245</v>
      </c>
      <c r="K18" s="12">
        <v>2023</v>
      </c>
      <c r="L18" s="12">
        <v>1</v>
      </c>
      <c r="M18" s="14" t="s">
        <v>258</v>
      </c>
      <c r="N18" s="12" t="s">
        <v>12</v>
      </c>
      <c r="O18" s="58">
        <v>0</v>
      </c>
      <c r="P18" s="58">
        <v>0</v>
      </c>
      <c r="Q18" s="58">
        <v>0</v>
      </c>
      <c r="R18" s="58">
        <v>0</v>
      </c>
      <c r="S18" s="20">
        <f t="shared" si="2"/>
        <v>0</v>
      </c>
    </row>
    <row r="19" spans="2:19" s="3" customFormat="1" ht="30" customHeight="1" x14ac:dyDescent="0.2">
      <c r="B19" s="12" t="s">
        <v>254</v>
      </c>
      <c r="C19" s="12">
        <v>551205</v>
      </c>
      <c r="D19" s="14" t="s">
        <v>621</v>
      </c>
      <c r="E19" s="14" t="s">
        <v>256</v>
      </c>
      <c r="F19" s="12" t="s">
        <v>242</v>
      </c>
      <c r="G19" s="15" t="s">
        <v>622</v>
      </c>
      <c r="H19" s="14" t="s">
        <v>227</v>
      </c>
      <c r="I19" s="12">
        <v>1</v>
      </c>
      <c r="J19" s="12" t="s">
        <v>245</v>
      </c>
      <c r="K19" s="12">
        <v>2023</v>
      </c>
      <c r="L19" s="12">
        <v>1</v>
      </c>
      <c r="M19" s="14" t="s">
        <v>229</v>
      </c>
      <c r="N19" s="12" t="s">
        <v>12</v>
      </c>
      <c r="O19" s="58">
        <v>0</v>
      </c>
      <c r="P19" s="58">
        <v>0</v>
      </c>
      <c r="Q19" s="58">
        <v>0</v>
      </c>
      <c r="R19" s="58">
        <v>0</v>
      </c>
      <c r="S19" s="20">
        <f t="shared" si="2"/>
        <v>0</v>
      </c>
    </row>
    <row r="20" spans="2:19" s="3" customFormat="1" ht="30" customHeight="1" x14ac:dyDescent="0.2">
      <c r="B20" s="59">
        <v>57</v>
      </c>
      <c r="C20" s="59">
        <v>576130</v>
      </c>
      <c r="D20" s="60" t="s">
        <v>422</v>
      </c>
      <c r="E20" s="60" t="s">
        <v>455</v>
      </c>
      <c r="F20" s="59" t="s">
        <v>242</v>
      </c>
      <c r="G20" s="61" t="s">
        <v>826</v>
      </c>
      <c r="H20" s="60" t="s">
        <v>227</v>
      </c>
      <c r="I20" s="59">
        <v>1</v>
      </c>
      <c r="J20" s="59" t="s">
        <v>245</v>
      </c>
      <c r="K20" s="59">
        <v>2023</v>
      </c>
      <c r="L20" s="59">
        <v>1</v>
      </c>
      <c r="M20" s="60" t="s">
        <v>293</v>
      </c>
      <c r="N20" s="59" t="s">
        <v>12</v>
      </c>
      <c r="O20" s="58">
        <v>0</v>
      </c>
      <c r="P20" s="58">
        <v>0</v>
      </c>
      <c r="Q20" s="58">
        <v>0</v>
      </c>
      <c r="R20" s="58">
        <v>0</v>
      </c>
      <c r="S20" s="20">
        <f t="shared" si="2"/>
        <v>0</v>
      </c>
    </row>
    <row r="21" spans="2:19" s="3" customFormat="1" ht="30" customHeight="1" x14ac:dyDescent="0.2">
      <c r="B21" s="59">
        <v>57</v>
      </c>
      <c r="C21" s="59">
        <v>576130</v>
      </c>
      <c r="D21" s="60" t="s">
        <v>422</v>
      </c>
      <c r="E21" s="60" t="s">
        <v>455</v>
      </c>
      <c r="F21" s="59" t="s">
        <v>242</v>
      </c>
      <c r="G21" s="61" t="s">
        <v>826</v>
      </c>
      <c r="H21" s="60" t="s">
        <v>265</v>
      </c>
      <c r="I21" s="59">
        <v>1</v>
      </c>
      <c r="J21" s="59" t="s">
        <v>245</v>
      </c>
      <c r="K21" s="59">
        <v>2023</v>
      </c>
      <c r="L21" s="59">
        <v>1</v>
      </c>
      <c r="M21" s="60" t="s">
        <v>267</v>
      </c>
      <c r="N21" s="59" t="s">
        <v>12</v>
      </c>
      <c r="O21" s="58">
        <v>0</v>
      </c>
      <c r="P21" s="58">
        <v>0</v>
      </c>
      <c r="Q21" s="58">
        <v>0</v>
      </c>
      <c r="R21" s="58">
        <v>0</v>
      </c>
      <c r="S21" s="20">
        <f t="shared" si="2"/>
        <v>0</v>
      </c>
    </row>
    <row r="22" spans="2:19" s="3" customFormat="1" ht="30" customHeight="1" x14ac:dyDescent="0.2">
      <c r="B22" s="12" t="s">
        <v>268</v>
      </c>
      <c r="C22" s="12" t="s">
        <v>269</v>
      </c>
      <c r="D22" s="14" t="s">
        <v>270</v>
      </c>
      <c r="E22" s="14" t="s">
        <v>271</v>
      </c>
      <c r="F22" s="12" t="s">
        <v>272</v>
      </c>
      <c r="G22" s="15" t="s">
        <v>252</v>
      </c>
      <c r="H22" s="14" t="s">
        <v>233</v>
      </c>
      <c r="I22" s="12">
        <v>488</v>
      </c>
      <c r="J22" s="12" t="s">
        <v>273</v>
      </c>
      <c r="K22" s="12">
        <v>2024</v>
      </c>
      <c r="L22" s="12">
        <v>3.5</v>
      </c>
      <c r="M22" s="14" t="s">
        <v>274</v>
      </c>
      <c r="N22" s="12" t="s">
        <v>12</v>
      </c>
      <c r="O22" s="58">
        <v>0</v>
      </c>
      <c r="P22" s="58">
        <v>0</v>
      </c>
      <c r="Q22" s="58">
        <v>0</v>
      </c>
      <c r="R22" s="58">
        <v>0</v>
      </c>
      <c r="S22" s="20">
        <f t="shared" si="1"/>
        <v>0</v>
      </c>
    </row>
    <row r="23" spans="2:19" s="3" customFormat="1" ht="30" customHeight="1" x14ac:dyDescent="0.2">
      <c r="B23" s="12">
        <v>64</v>
      </c>
      <c r="C23" s="12">
        <v>643100</v>
      </c>
      <c r="D23" s="14" t="s">
        <v>279</v>
      </c>
      <c r="E23" s="14" t="s">
        <v>548</v>
      </c>
      <c r="F23" s="12" t="s">
        <v>272</v>
      </c>
      <c r="G23" s="15" t="s">
        <v>252</v>
      </c>
      <c r="H23" s="14" t="s">
        <v>227</v>
      </c>
      <c r="I23" s="12">
        <v>31</v>
      </c>
      <c r="J23" s="12" t="s">
        <v>245</v>
      </c>
      <c r="K23" s="12">
        <v>2023</v>
      </c>
      <c r="L23" s="12">
        <v>1</v>
      </c>
      <c r="M23" s="14" t="s">
        <v>229</v>
      </c>
      <c r="N23" s="12" t="s">
        <v>12</v>
      </c>
      <c r="O23" s="58">
        <v>0</v>
      </c>
      <c r="P23" s="58">
        <v>0</v>
      </c>
      <c r="Q23" s="58">
        <v>0</v>
      </c>
      <c r="R23" s="58">
        <v>0</v>
      </c>
      <c r="S23" s="20">
        <f t="shared" ref="S23" si="3">SUM(O23:R23)</f>
        <v>0</v>
      </c>
    </row>
    <row r="24" spans="2:19" s="3" customFormat="1" ht="30" customHeight="1" x14ac:dyDescent="0.2">
      <c r="B24" s="12" t="s">
        <v>286</v>
      </c>
      <c r="C24" s="12" t="s">
        <v>287</v>
      </c>
      <c r="D24" s="14" t="s">
        <v>288</v>
      </c>
      <c r="E24" s="14" t="s">
        <v>289</v>
      </c>
      <c r="F24" s="12" t="s">
        <v>225</v>
      </c>
      <c r="G24" s="15" t="s">
        <v>252</v>
      </c>
      <c r="H24" s="14" t="s">
        <v>253</v>
      </c>
      <c r="I24" s="12">
        <v>488</v>
      </c>
      <c r="J24" s="12" t="s">
        <v>273</v>
      </c>
      <c r="K24" s="12">
        <v>2023</v>
      </c>
      <c r="L24" s="12">
        <v>2</v>
      </c>
      <c r="M24" s="14" t="s">
        <v>290</v>
      </c>
      <c r="N24" s="12" t="s">
        <v>12</v>
      </c>
      <c r="O24" s="58">
        <v>0</v>
      </c>
      <c r="P24" s="58">
        <v>0</v>
      </c>
      <c r="Q24" s="58">
        <v>0</v>
      </c>
      <c r="R24" s="58">
        <v>0</v>
      </c>
      <c r="S24" s="20">
        <f t="shared" si="1"/>
        <v>0</v>
      </c>
    </row>
    <row r="25" spans="2:19" s="3" customFormat="1" ht="30" customHeight="1" x14ac:dyDescent="0.2">
      <c r="B25" s="12" t="s">
        <v>286</v>
      </c>
      <c r="C25" s="12" t="s">
        <v>295</v>
      </c>
      <c r="D25" s="14" t="s">
        <v>291</v>
      </c>
      <c r="E25" s="14" t="s">
        <v>292</v>
      </c>
      <c r="F25" s="12" t="s">
        <v>242</v>
      </c>
      <c r="G25" s="15" t="s">
        <v>509</v>
      </c>
      <c r="H25" s="14" t="s">
        <v>253</v>
      </c>
      <c r="I25" s="12">
        <v>2</v>
      </c>
      <c r="J25" s="12" t="s">
        <v>245</v>
      </c>
      <c r="K25" s="12">
        <v>2023</v>
      </c>
      <c r="L25" s="12">
        <v>1</v>
      </c>
      <c r="M25" s="14" t="s">
        <v>293</v>
      </c>
      <c r="N25" s="12" t="s">
        <v>12</v>
      </c>
      <c r="O25" s="58">
        <v>0</v>
      </c>
      <c r="P25" s="58">
        <v>0</v>
      </c>
      <c r="Q25" s="58">
        <v>0</v>
      </c>
      <c r="R25" s="58">
        <v>0</v>
      </c>
      <c r="S25" s="20">
        <f t="shared" si="1"/>
        <v>0</v>
      </c>
    </row>
    <row r="26" spans="2:19" s="3" customFormat="1" ht="30" customHeight="1" x14ac:dyDescent="0.2">
      <c r="B26" s="12" t="s">
        <v>286</v>
      </c>
      <c r="C26" s="12" t="s">
        <v>295</v>
      </c>
      <c r="D26" s="14" t="s">
        <v>291</v>
      </c>
      <c r="E26" s="14" t="s">
        <v>292</v>
      </c>
      <c r="F26" s="12" t="s">
        <v>242</v>
      </c>
      <c r="G26" s="15" t="s">
        <v>509</v>
      </c>
      <c r="H26" s="14" t="s">
        <v>233</v>
      </c>
      <c r="I26" s="12">
        <v>2</v>
      </c>
      <c r="J26" s="12" t="s">
        <v>245</v>
      </c>
      <c r="K26" s="12">
        <v>2026</v>
      </c>
      <c r="L26" s="12">
        <v>5</v>
      </c>
      <c r="M26" s="14" t="s">
        <v>294</v>
      </c>
      <c r="N26" s="12" t="s">
        <v>12</v>
      </c>
      <c r="O26" s="58">
        <v>0</v>
      </c>
      <c r="P26" s="58">
        <v>0</v>
      </c>
      <c r="Q26" s="58">
        <v>0</v>
      </c>
      <c r="R26" s="58">
        <v>0</v>
      </c>
      <c r="S26" s="20">
        <f t="shared" ref="S26" si="4">SUM(O26:R26)</f>
        <v>0</v>
      </c>
    </row>
    <row r="27" spans="2:19" s="3" customFormat="1" ht="30" customHeight="1" x14ac:dyDescent="0.2">
      <c r="B27" s="12" t="s">
        <v>286</v>
      </c>
      <c r="C27" s="12" t="s">
        <v>298</v>
      </c>
      <c r="D27" s="14" t="s">
        <v>299</v>
      </c>
      <c r="E27" s="22" t="s">
        <v>300</v>
      </c>
      <c r="F27" s="12" t="s">
        <v>272</v>
      </c>
      <c r="G27" s="15" t="s">
        <v>252</v>
      </c>
      <c r="H27" s="14" t="s">
        <v>227</v>
      </c>
      <c r="I27" s="59">
        <v>9</v>
      </c>
      <c r="J27" s="12" t="s">
        <v>245</v>
      </c>
      <c r="K27" s="12">
        <v>2023</v>
      </c>
      <c r="L27" s="12">
        <v>1</v>
      </c>
      <c r="M27" s="14" t="s">
        <v>301</v>
      </c>
      <c r="N27" s="12" t="s">
        <v>12</v>
      </c>
      <c r="O27" s="58">
        <v>0</v>
      </c>
      <c r="P27" s="58">
        <v>0</v>
      </c>
      <c r="Q27" s="58">
        <v>0</v>
      </c>
      <c r="R27" s="58">
        <v>0</v>
      </c>
      <c r="S27" s="20">
        <f t="shared" si="1"/>
        <v>0</v>
      </c>
    </row>
    <row r="28" spans="2:19" s="3" customFormat="1" ht="30" customHeight="1" x14ac:dyDescent="0.2">
      <c r="B28" s="12" t="s">
        <v>286</v>
      </c>
      <c r="C28" s="12" t="s">
        <v>302</v>
      </c>
      <c r="D28" s="14" t="s">
        <v>303</v>
      </c>
      <c r="E28" s="14" t="s">
        <v>304</v>
      </c>
      <c r="F28" s="12" t="s">
        <v>272</v>
      </c>
      <c r="G28" s="15" t="s">
        <v>252</v>
      </c>
      <c r="H28" s="14" t="s">
        <v>227</v>
      </c>
      <c r="I28" s="12">
        <v>6</v>
      </c>
      <c r="J28" s="12" t="s">
        <v>245</v>
      </c>
      <c r="K28" s="12">
        <v>2023</v>
      </c>
      <c r="L28" s="12">
        <v>1</v>
      </c>
      <c r="M28" s="14" t="s">
        <v>305</v>
      </c>
      <c r="N28" s="12" t="s">
        <v>12</v>
      </c>
      <c r="O28" s="58">
        <v>0</v>
      </c>
      <c r="P28" s="58">
        <v>0</v>
      </c>
      <c r="Q28" s="58">
        <v>0</v>
      </c>
      <c r="R28" s="58">
        <v>0</v>
      </c>
      <c r="S28" s="20">
        <f t="shared" si="1"/>
        <v>0</v>
      </c>
    </row>
    <row r="29" spans="2:19" s="3" customFormat="1" ht="30" customHeight="1" x14ac:dyDescent="0.2">
      <c r="B29" s="7"/>
      <c r="C29" s="7"/>
      <c r="D29" s="7"/>
      <c r="E29" s="7"/>
      <c r="F29" s="7"/>
      <c r="G29" s="7"/>
      <c r="H29" s="7"/>
      <c r="I29" s="7"/>
      <c r="J29" s="7"/>
      <c r="K29" s="7"/>
      <c r="L29" s="7"/>
      <c r="M29" s="7"/>
      <c r="N29" s="11" t="s">
        <v>315</v>
      </c>
      <c r="O29" s="20">
        <f>SUM(O13:O28)</f>
        <v>0</v>
      </c>
      <c r="P29" s="20">
        <f>SUM(P13:P28)</f>
        <v>0</v>
      </c>
      <c r="Q29" s="20">
        <f>SUM(Q13:Q28)</f>
        <v>0</v>
      </c>
      <c r="R29" s="20">
        <f>SUM(R13:R28)</f>
        <v>0</v>
      </c>
      <c r="S29" s="20">
        <f>SUM(S13:S28)</f>
        <v>0</v>
      </c>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c r="N31" s="21" t="s">
        <v>821</v>
      </c>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sheetData>
  <mergeCells count="3">
    <mergeCell ref="B2:C9"/>
    <mergeCell ref="F2:G9"/>
    <mergeCell ref="H2:S9"/>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28AC2-1878-43D6-BE7C-0E84C9699A28}">
  <dimension ref="B2:S314"/>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09765625" style="18" customWidth="1"/>
    <col min="10" max="12" width="9.796875" style="18" customWidth="1"/>
    <col min="13" max="13" width="50.59765625" customWidth="1"/>
    <col min="14" max="14" width="11.5" customWidth="1"/>
    <col min="15" max="19" width="10.59765625" customWidth="1"/>
  </cols>
  <sheetData>
    <row r="2" spans="2:19" s="3" customFormat="1" ht="14.25" customHeight="1" x14ac:dyDescent="0.2">
      <c r="B2" s="91"/>
      <c r="C2" s="92"/>
      <c r="D2" s="1" t="s">
        <v>196</v>
      </c>
      <c r="E2" s="2" t="s">
        <v>623</v>
      </c>
      <c r="F2" s="91"/>
      <c r="G2" s="133"/>
      <c r="H2" s="121" t="s">
        <v>624</v>
      </c>
      <c r="I2" s="75"/>
      <c r="J2" s="75"/>
      <c r="K2" s="75"/>
      <c r="L2" s="75"/>
      <c r="M2" s="75"/>
      <c r="N2" s="75"/>
      <c r="O2" s="75"/>
      <c r="P2" s="75"/>
      <c r="Q2" s="75"/>
      <c r="R2" s="75"/>
      <c r="S2" s="75"/>
    </row>
    <row r="3" spans="2:19" s="3" customFormat="1" ht="14.25" customHeight="1" x14ac:dyDescent="0.2">
      <c r="B3" s="93"/>
      <c r="C3" s="94"/>
      <c r="D3" s="1" t="s">
        <v>199</v>
      </c>
      <c r="E3" s="4">
        <v>30</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2005</v>
      </c>
      <c r="F5" s="93"/>
      <c r="G5" s="134"/>
      <c r="H5" s="122"/>
      <c r="I5" s="77"/>
      <c r="J5" s="77"/>
      <c r="K5" s="77"/>
      <c r="L5" s="77"/>
      <c r="M5" s="77"/>
      <c r="N5" s="77"/>
      <c r="O5" s="77"/>
      <c r="P5" s="77"/>
      <c r="Q5" s="77"/>
      <c r="R5" s="77"/>
      <c r="S5" s="77"/>
    </row>
    <row r="6" spans="2:19" s="3" customFormat="1" ht="14.25" customHeight="1" x14ac:dyDescent="0.2">
      <c r="B6" s="93"/>
      <c r="C6" s="94"/>
      <c r="D6" s="1" t="s">
        <v>204</v>
      </c>
      <c r="E6" s="6">
        <v>303</v>
      </c>
      <c r="F6" s="93"/>
      <c r="G6" s="134"/>
      <c r="H6" s="122"/>
      <c r="I6" s="77"/>
      <c r="J6" s="77"/>
      <c r="K6" s="77"/>
      <c r="L6" s="77"/>
      <c r="M6" s="77"/>
      <c r="N6" s="77"/>
      <c r="O6" s="77"/>
      <c r="P6" s="77"/>
      <c r="Q6" s="77"/>
      <c r="R6" s="77"/>
      <c r="S6" s="77"/>
    </row>
    <row r="7" spans="2:19" s="3" customFormat="1" ht="14.25" customHeight="1" x14ac:dyDescent="0.2">
      <c r="B7" s="93"/>
      <c r="C7" s="94"/>
      <c r="D7" s="1" t="s">
        <v>205</v>
      </c>
      <c r="E7" s="5">
        <v>12</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6</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v>61</v>
      </c>
      <c r="C14" s="12">
        <v>610000</v>
      </c>
      <c r="D14" s="14" t="s">
        <v>270</v>
      </c>
      <c r="E14" s="14" t="s">
        <v>271</v>
      </c>
      <c r="F14" s="12" t="s">
        <v>272</v>
      </c>
      <c r="G14" s="15" t="s">
        <v>252</v>
      </c>
      <c r="H14" s="14" t="s">
        <v>233</v>
      </c>
      <c r="I14" s="38">
        <v>303</v>
      </c>
      <c r="J14" s="12" t="s">
        <v>490</v>
      </c>
      <c r="K14" s="12">
        <v>2024</v>
      </c>
      <c r="L14" s="12">
        <v>3.5</v>
      </c>
      <c r="M14" s="14" t="s">
        <v>274</v>
      </c>
      <c r="N14" s="12" t="s">
        <v>12</v>
      </c>
      <c r="O14" s="58">
        <v>0</v>
      </c>
      <c r="P14" s="58">
        <v>0</v>
      </c>
      <c r="Q14" s="58">
        <v>0</v>
      </c>
      <c r="R14" s="58">
        <v>0</v>
      </c>
      <c r="S14" s="20">
        <f t="shared" ref="S14:S20" si="1">SUM(O14:R14)</f>
        <v>0</v>
      </c>
    </row>
    <row r="15" spans="2:19" s="3" customFormat="1" ht="30" customHeight="1" x14ac:dyDescent="0.2">
      <c r="B15" s="12">
        <v>65</v>
      </c>
      <c r="C15" s="12">
        <v>651220</v>
      </c>
      <c r="D15" s="14" t="s">
        <v>288</v>
      </c>
      <c r="E15" s="14" t="s">
        <v>289</v>
      </c>
      <c r="F15" s="12" t="s">
        <v>225</v>
      </c>
      <c r="G15" s="15" t="s">
        <v>252</v>
      </c>
      <c r="H15" s="14" t="s">
        <v>253</v>
      </c>
      <c r="I15" s="38">
        <v>303</v>
      </c>
      <c r="J15" s="12" t="s">
        <v>490</v>
      </c>
      <c r="K15" s="12">
        <v>2023</v>
      </c>
      <c r="L15" s="12">
        <v>2</v>
      </c>
      <c r="M15" s="14" t="s">
        <v>290</v>
      </c>
      <c r="N15" s="12" t="s">
        <v>12</v>
      </c>
      <c r="O15" s="58">
        <v>0</v>
      </c>
      <c r="P15" s="58">
        <v>0</v>
      </c>
      <c r="Q15" s="58">
        <v>0</v>
      </c>
      <c r="R15" s="58">
        <v>0</v>
      </c>
      <c r="S15" s="20">
        <f t="shared" si="1"/>
        <v>0</v>
      </c>
    </row>
    <row r="16" spans="2:19" s="3" customFormat="1" ht="30" customHeight="1" x14ac:dyDescent="0.2">
      <c r="B16" s="12">
        <v>65</v>
      </c>
      <c r="C16" s="12">
        <v>651301</v>
      </c>
      <c r="D16" s="14" t="s">
        <v>291</v>
      </c>
      <c r="E16" s="14" t="s">
        <v>292</v>
      </c>
      <c r="F16" s="12" t="s">
        <v>242</v>
      </c>
      <c r="G16" s="15" t="s">
        <v>252</v>
      </c>
      <c r="H16" s="14" t="s">
        <v>253</v>
      </c>
      <c r="I16" s="59">
        <v>0</v>
      </c>
      <c r="J16" s="12" t="s">
        <v>245</v>
      </c>
      <c r="K16" s="12">
        <v>2022</v>
      </c>
      <c r="L16" s="12">
        <v>1</v>
      </c>
      <c r="M16" s="14" t="s">
        <v>293</v>
      </c>
      <c r="N16" s="12" t="s">
        <v>12</v>
      </c>
      <c r="O16" s="58">
        <v>0</v>
      </c>
      <c r="P16" s="58">
        <v>0</v>
      </c>
      <c r="Q16" s="58">
        <v>0</v>
      </c>
      <c r="R16" s="58">
        <v>0</v>
      </c>
      <c r="S16" s="20">
        <f t="shared" si="1"/>
        <v>0</v>
      </c>
    </row>
    <row r="17" spans="2:19" s="3" customFormat="1" ht="30" customHeight="1" x14ac:dyDescent="0.2">
      <c r="B17" s="12">
        <v>65</v>
      </c>
      <c r="C17" s="12">
        <v>651301</v>
      </c>
      <c r="D17" s="14" t="s">
        <v>291</v>
      </c>
      <c r="E17" s="14" t="s">
        <v>292</v>
      </c>
      <c r="F17" s="12" t="s">
        <v>242</v>
      </c>
      <c r="G17" s="15" t="s">
        <v>252</v>
      </c>
      <c r="H17" s="14" t="s">
        <v>233</v>
      </c>
      <c r="I17" s="59">
        <v>0</v>
      </c>
      <c r="J17" s="12" t="s">
        <v>245</v>
      </c>
      <c r="K17" s="12">
        <v>2025</v>
      </c>
      <c r="L17" s="12">
        <v>5</v>
      </c>
      <c r="M17" s="14" t="s">
        <v>294</v>
      </c>
      <c r="N17" s="12" t="s">
        <v>12</v>
      </c>
      <c r="O17" s="58">
        <v>0</v>
      </c>
      <c r="P17" s="58">
        <v>0</v>
      </c>
      <c r="Q17" s="58">
        <v>0</v>
      </c>
      <c r="R17" s="58">
        <v>0</v>
      </c>
      <c r="S17" s="20">
        <f t="shared" si="1"/>
        <v>0</v>
      </c>
    </row>
    <row r="18" spans="2:19" s="3" customFormat="1" ht="30" customHeight="1" x14ac:dyDescent="0.2">
      <c r="B18" s="12">
        <v>65</v>
      </c>
      <c r="C18" s="12">
        <v>651302</v>
      </c>
      <c r="D18" s="14" t="s">
        <v>296</v>
      </c>
      <c r="E18" s="14" t="s">
        <v>297</v>
      </c>
      <c r="F18" s="12" t="s">
        <v>242</v>
      </c>
      <c r="G18" s="15" t="s">
        <v>252</v>
      </c>
      <c r="H18" s="14" t="s">
        <v>253</v>
      </c>
      <c r="I18" s="59">
        <v>1</v>
      </c>
      <c r="J18" s="12" t="s">
        <v>245</v>
      </c>
      <c r="K18" s="12">
        <v>2022</v>
      </c>
      <c r="L18" s="12">
        <v>1</v>
      </c>
      <c r="M18" s="14" t="s">
        <v>293</v>
      </c>
      <c r="N18" s="12" t="s">
        <v>12</v>
      </c>
      <c r="O18" s="58">
        <v>0</v>
      </c>
      <c r="P18" s="58">
        <v>0</v>
      </c>
      <c r="Q18" s="58">
        <v>0</v>
      </c>
      <c r="R18" s="58">
        <v>0</v>
      </c>
      <c r="S18" s="20">
        <f t="shared" si="1"/>
        <v>0</v>
      </c>
    </row>
    <row r="19" spans="2:19" s="3" customFormat="1" ht="30" customHeight="1" x14ac:dyDescent="0.2">
      <c r="B19" s="59" t="s">
        <v>286</v>
      </c>
      <c r="C19" s="59" t="s">
        <v>298</v>
      </c>
      <c r="D19" s="60" t="s">
        <v>299</v>
      </c>
      <c r="E19" s="63" t="s">
        <v>300</v>
      </c>
      <c r="F19" s="59" t="s">
        <v>272</v>
      </c>
      <c r="G19" s="61" t="s">
        <v>252</v>
      </c>
      <c r="H19" s="60" t="s">
        <v>227</v>
      </c>
      <c r="I19" s="59">
        <v>3</v>
      </c>
      <c r="J19" s="59" t="s">
        <v>245</v>
      </c>
      <c r="K19" s="59">
        <v>2023</v>
      </c>
      <c r="L19" s="59">
        <v>1</v>
      </c>
      <c r="M19" s="60" t="s">
        <v>301</v>
      </c>
      <c r="N19" s="59" t="s">
        <v>12</v>
      </c>
      <c r="O19" s="58">
        <v>0</v>
      </c>
      <c r="P19" s="58">
        <v>0</v>
      </c>
      <c r="Q19" s="58">
        <v>0</v>
      </c>
      <c r="R19" s="58">
        <v>0</v>
      </c>
      <c r="S19" s="20">
        <f t="shared" si="1"/>
        <v>0</v>
      </c>
    </row>
    <row r="20" spans="2:19" s="3" customFormat="1" ht="30" customHeight="1" x14ac:dyDescent="0.2">
      <c r="B20" s="12">
        <v>65</v>
      </c>
      <c r="C20" s="12">
        <v>652214</v>
      </c>
      <c r="D20" s="14" t="s">
        <v>552</v>
      </c>
      <c r="E20" s="14" t="s">
        <v>553</v>
      </c>
      <c r="F20" s="12" t="s">
        <v>272</v>
      </c>
      <c r="G20" s="15" t="s">
        <v>625</v>
      </c>
      <c r="H20" s="14" t="s">
        <v>227</v>
      </c>
      <c r="I20" s="12">
        <v>4</v>
      </c>
      <c r="J20" s="12" t="s">
        <v>245</v>
      </c>
      <c r="K20" s="12">
        <v>2022</v>
      </c>
      <c r="L20" s="12">
        <v>1</v>
      </c>
      <c r="M20" s="14" t="s">
        <v>305</v>
      </c>
      <c r="N20" s="12" t="s">
        <v>12</v>
      </c>
      <c r="O20" s="58">
        <v>0</v>
      </c>
      <c r="P20" s="58">
        <v>0</v>
      </c>
      <c r="Q20" s="58">
        <v>0</v>
      </c>
      <c r="R20" s="58">
        <v>0</v>
      </c>
      <c r="S20" s="20">
        <f t="shared" si="1"/>
        <v>0</v>
      </c>
    </row>
    <row r="21" spans="2:19" s="3" customFormat="1" ht="30" customHeight="1" x14ac:dyDescent="0.2">
      <c r="B21" s="7"/>
      <c r="C21" s="7"/>
      <c r="D21" s="7"/>
      <c r="E21" s="7"/>
      <c r="F21" s="7"/>
      <c r="G21" s="7"/>
      <c r="H21" s="7"/>
      <c r="I21" s="7"/>
      <c r="J21" s="7"/>
      <c r="K21" s="7"/>
      <c r="L21" s="7"/>
      <c r="M21" s="7"/>
      <c r="N21" s="11" t="s">
        <v>315</v>
      </c>
      <c r="O21" s="20">
        <f>SUM(O13:O20)</f>
        <v>0</v>
      </c>
      <c r="P21" s="20">
        <f>SUM(P13:P20)</f>
        <v>0</v>
      </c>
      <c r="Q21" s="20">
        <f>SUM(Q13:Q20)</f>
        <v>0</v>
      </c>
      <c r="R21" s="20">
        <f>SUM(R13:R20)</f>
        <v>0</v>
      </c>
      <c r="S21" s="20">
        <f>SUM(S13:S20)</f>
        <v>0</v>
      </c>
    </row>
    <row r="22" spans="2:19" s="3" customFormat="1" ht="12.75" x14ac:dyDescent="0.2">
      <c r="B22" s="7"/>
      <c r="C22" s="7"/>
      <c r="D22" s="8"/>
      <c r="E22" s="8"/>
      <c r="F22" s="8"/>
      <c r="G22" s="8"/>
      <c r="H22" s="8"/>
      <c r="I22" s="8"/>
      <c r="J22" s="8"/>
      <c r="K22" s="8"/>
      <c r="L22" s="8"/>
      <c r="M22" s="8"/>
    </row>
    <row r="23" spans="2:19" s="3" customFormat="1" ht="12.75" x14ac:dyDescent="0.2">
      <c r="B23" s="7"/>
      <c r="C23" s="7"/>
      <c r="D23" s="8"/>
      <c r="E23" s="8"/>
      <c r="F23" s="8"/>
      <c r="G23" s="8"/>
      <c r="H23" s="8"/>
      <c r="I23" s="8"/>
      <c r="J23" s="8"/>
      <c r="K23" s="8"/>
      <c r="L23" s="8"/>
      <c r="M23" s="8"/>
      <c r="N23" s="21" t="s">
        <v>821</v>
      </c>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F131" s="8"/>
      <c r="I131" s="7"/>
      <c r="J131" s="7"/>
      <c r="K131" s="7"/>
      <c r="L131" s="7"/>
    </row>
    <row r="132" spans="2:13" s="3" customFormat="1" ht="12.75" x14ac:dyDescent="0.2">
      <c r="B132" s="7"/>
      <c r="C132" s="7"/>
      <c r="F132" s="8"/>
      <c r="I132" s="7"/>
      <c r="J132" s="7"/>
      <c r="K132" s="7"/>
      <c r="L132" s="7"/>
    </row>
    <row r="133" spans="2:13" s="3" customFormat="1" ht="12.75" x14ac:dyDescent="0.2">
      <c r="B133" s="7"/>
      <c r="C133" s="7"/>
      <c r="F133" s="8"/>
      <c r="I133" s="7"/>
      <c r="J133" s="7"/>
      <c r="K133" s="7"/>
      <c r="L133" s="7"/>
    </row>
    <row r="134" spans="2:13" s="3" customFormat="1" ht="12.75" x14ac:dyDescent="0.2">
      <c r="B134" s="7"/>
      <c r="C134" s="7"/>
      <c r="F134" s="8"/>
      <c r="I134" s="7"/>
      <c r="J134" s="7"/>
      <c r="K134" s="7"/>
      <c r="L134" s="7"/>
    </row>
    <row r="135" spans="2:13" s="3" customFormat="1" ht="12.75" x14ac:dyDescent="0.2">
      <c r="B135" s="7"/>
      <c r="C135" s="7"/>
      <c r="F135" s="8"/>
      <c r="I135" s="7"/>
      <c r="J135" s="7"/>
      <c r="K135" s="7"/>
      <c r="L135" s="7"/>
    </row>
    <row r="136" spans="2:13" s="3" customFormat="1" ht="12.75" x14ac:dyDescent="0.2">
      <c r="B136" s="7"/>
      <c r="C136" s="7"/>
      <c r="F136" s="8"/>
      <c r="I136" s="7"/>
      <c r="J136" s="7"/>
      <c r="K136" s="7"/>
      <c r="L136" s="7"/>
    </row>
    <row r="137" spans="2:13" s="3" customFormat="1" ht="12.75" x14ac:dyDescent="0.2">
      <c r="B137" s="7"/>
      <c r="C137" s="7"/>
      <c r="F137" s="8"/>
      <c r="I137" s="7"/>
      <c r="J137" s="7"/>
      <c r="K137" s="7"/>
      <c r="L137" s="7"/>
    </row>
    <row r="138" spans="2:13" s="3" customFormat="1" ht="12.75" x14ac:dyDescent="0.2">
      <c r="B138" s="7"/>
      <c r="C138" s="7"/>
      <c r="F138" s="8"/>
      <c r="I138" s="7"/>
      <c r="J138" s="7"/>
      <c r="K138" s="7"/>
      <c r="L138" s="7"/>
    </row>
    <row r="139" spans="2:13" s="3" customFormat="1" ht="12.75" x14ac:dyDescent="0.2">
      <c r="B139" s="7"/>
      <c r="C139" s="7"/>
      <c r="F139" s="8"/>
      <c r="I139" s="7"/>
      <c r="J139" s="7"/>
      <c r="K139" s="7"/>
      <c r="L139" s="7"/>
    </row>
    <row r="140" spans="2:13" s="3" customFormat="1" ht="12.75" x14ac:dyDescent="0.2">
      <c r="B140" s="7"/>
      <c r="C140" s="7"/>
      <c r="F140" s="8"/>
      <c r="I140" s="7"/>
      <c r="J140" s="7"/>
      <c r="K140" s="7"/>
      <c r="L140" s="7"/>
    </row>
    <row r="141" spans="2:13" s="3" customFormat="1" ht="12.75" x14ac:dyDescent="0.2">
      <c r="B141" s="7"/>
      <c r="C141" s="7"/>
      <c r="F141" s="8"/>
      <c r="I141" s="7"/>
      <c r="J141" s="7"/>
      <c r="K141" s="7"/>
      <c r="L141" s="7"/>
    </row>
    <row r="142" spans="2:13" s="3" customFormat="1" ht="12.75" x14ac:dyDescent="0.2">
      <c r="B142" s="7"/>
      <c r="C142" s="7"/>
      <c r="F142" s="8"/>
      <c r="I142" s="7"/>
      <c r="J142" s="7"/>
      <c r="K142" s="7"/>
      <c r="L142" s="7"/>
    </row>
    <row r="143" spans="2:13" s="3" customFormat="1" ht="12.75" x14ac:dyDescent="0.2">
      <c r="B143" s="7"/>
      <c r="C143" s="7"/>
      <c r="F143" s="8"/>
      <c r="I143" s="7"/>
      <c r="J143" s="7"/>
      <c r="K143" s="7"/>
      <c r="L143" s="7"/>
    </row>
    <row r="144" spans="2:13"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sheetData>
  <mergeCells count="3">
    <mergeCell ref="B2:C9"/>
    <mergeCell ref="F2:G9"/>
    <mergeCell ref="H2:S9"/>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F79C2-97DE-4916-9D85-EC71E6452885}">
  <dimension ref="B2:S375"/>
  <sheetViews>
    <sheetView zoomScale="80" zoomScaleNormal="80" workbookViewId="0">
      <pane ySplit="12" topLeftCell="A13" activePane="bottomLeft" state="frozen"/>
      <selection pane="bottomLeft" activeCell="I20" sqref="I20"/>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3984375" style="18" customWidth="1"/>
    <col min="10" max="12" width="9.796875" style="18" customWidth="1"/>
    <col min="13" max="13" width="50.59765625" customWidth="1"/>
    <col min="14" max="14" width="11.3984375" customWidth="1"/>
    <col min="15" max="19" width="10.59765625" customWidth="1"/>
  </cols>
  <sheetData>
    <row r="2" spans="2:19" s="3" customFormat="1" ht="14.25" customHeight="1" x14ac:dyDescent="0.2">
      <c r="B2" s="91"/>
      <c r="C2" s="92"/>
      <c r="D2" s="1" t="s">
        <v>196</v>
      </c>
      <c r="E2" s="2" t="s">
        <v>197</v>
      </c>
      <c r="F2" s="91"/>
      <c r="G2" s="133"/>
      <c r="H2" s="121" t="s">
        <v>198</v>
      </c>
      <c r="I2" s="75"/>
      <c r="J2" s="75"/>
      <c r="K2" s="75"/>
      <c r="L2" s="75"/>
      <c r="M2" s="75"/>
      <c r="N2" s="75"/>
      <c r="O2" s="75"/>
      <c r="P2" s="75"/>
      <c r="Q2" s="75"/>
      <c r="R2" s="75"/>
      <c r="S2" s="75"/>
    </row>
    <row r="3" spans="2:19" s="3" customFormat="1" ht="14.25" customHeight="1" x14ac:dyDescent="0.2">
      <c r="B3" s="93"/>
      <c r="C3" s="94"/>
      <c r="D3" s="1" t="s">
        <v>199</v>
      </c>
      <c r="E3" s="4" t="s">
        <v>200</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1997</v>
      </c>
      <c r="F5" s="93"/>
      <c r="G5" s="134"/>
      <c r="H5" s="122"/>
      <c r="I5" s="77"/>
      <c r="J5" s="77"/>
      <c r="K5" s="77"/>
      <c r="L5" s="77"/>
      <c r="M5" s="77"/>
      <c r="N5" s="77"/>
      <c r="O5" s="77"/>
      <c r="P5" s="77"/>
      <c r="Q5" s="77"/>
      <c r="R5" s="77"/>
      <c r="S5" s="77"/>
    </row>
    <row r="6" spans="2:19" s="3" customFormat="1" ht="14.25" customHeight="1" x14ac:dyDescent="0.2">
      <c r="B6" s="93"/>
      <c r="C6" s="94"/>
      <c r="D6" s="1" t="s">
        <v>204</v>
      </c>
      <c r="E6" s="6">
        <v>766</v>
      </c>
      <c r="F6" s="93"/>
      <c r="G6" s="134"/>
      <c r="H6" s="122"/>
      <c r="I6" s="77"/>
      <c r="J6" s="77"/>
      <c r="K6" s="77"/>
      <c r="L6" s="77"/>
      <c r="M6" s="77"/>
      <c r="N6" s="77"/>
      <c r="O6" s="77"/>
      <c r="P6" s="77"/>
      <c r="Q6" s="77"/>
      <c r="R6" s="77"/>
      <c r="S6" s="77"/>
    </row>
    <row r="7" spans="2:19" s="3" customFormat="1" ht="14.25" customHeight="1" x14ac:dyDescent="0.2">
      <c r="B7" s="93"/>
      <c r="C7" s="94"/>
      <c r="D7" s="1" t="s">
        <v>205</v>
      </c>
      <c r="E7" s="5">
        <v>21</v>
      </c>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209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v>31</v>
      </c>
      <c r="C13" s="12">
        <v>318742</v>
      </c>
      <c r="D13" s="14" t="s">
        <v>223</v>
      </c>
      <c r="E13" s="14" t="s">
        <v>224</v>
      </c>
      <c r="F13" s="12" t="s">
        <v>225</v>
      </c>
      <c r="G13" s="15" t="s">
        <v>226</v>
      </c>
      <c r="H13" s="14" t="s">
        <v>227</v>
      </c>
      <c r="I13" s="12">
        <v>101</v>
      </c>
      <c r="J13" s="12" t="s">
        <v>228</v>
      </c>
      <c r="K13" s="12">
        <v>2023</v>
      </c>
      <c r="L13" s="12">
        <v>1</v>
      </c>
      <c r="M13" s="14" t="s">
        <v>229</v>
      </c>
      <c r="N13" s="12" t="s">
        <v>12</v>
      </c>
      <c r="O13" s="58">
        <v>0</v>
      </c>
      <c r="P13" s="58">
        <v>0</v>
      </c>
      <c r="Q13" s="58">
        <v>0</v>
      </c>
      <c r="R13" s="58">
        <v>0</v>
      </c>
      <c r="S13" s="20">
        <f t="shared" ref="S13:S44" si="0">SUM(O13:R13)</f>
        <v>0</v>
      </c>
    </row>
    <row r="14" spans="2:19" s="3" customFormat="1" ht="30" customHeight="1" x14ac:dyDescent="0.2">
      <c r="B14" s="12">
        <v>47</v>
      </c>
      <c r="C14" s="12">
        <v>470099</v>
      </c>
      <c r="D14" s="14" t="s">
        <v>230</v>
      </c>
      <c r="E14" s="14" t="s">
        <v>231</v>
      </c>
      <c r="F14" s="12" t="s">
        <v>225</v>
      </c>
      <c r="G14" s="15" t="s">
        <v>232</v>
      </c>
      <c r="H14" s="14" t="s">
        <v>233</v>
      </c>
      <c r="I14" s="12">
        <v>1</v>
      </c>
      <c r="J14" s="12" t="s">
        <v>234</v>
      </c>
      <c r="K14" s="12">
        <v>2023</v>
      </c>
      <c r="L14" s="12">
        <v>1</v>
      </c>
      <c r="M14" s="14" t="s">
        <v>235</v>
      </c>
      <c r="N14" s="12" t="s">
        <v>12</v>
      </c>
      <c r="O14" s="58">
        <v>0</v>
      </c>
      <c r="P14" s="58">
        <v>0</v>
      </c>
      <c r="Q14" s="58">
        <v>0</v>
      </c>
      <c r="R14" s="58">
        <v>0</v>
      </c>
      <c r="S14" s="20">
        <f t="shared" si="0"/>
        <v>0</v>
      </c>
    </row>
    <row r="15" spans="2:19" s="3" customFormat="1" ht="30" customHeight="1" x14ac:dyDescent="0.2">
      <c r="B15" s="12">
        <v>47</v>
      </c>
      <c r="C15" s="12">
        <v>471110</v>
      </c>
      <c r="D15" s="14" t="s">
        <v>236</v>
      </c>
      <c r="E15" s="14" t="s">
        <v>237</v>
      </c>
      <c r="F15" s="12" t="s">
        <v>225</v>
      </c>
      <c r="G15" s="15" t="s">
        <v>232</v>
      </c>
      <c r="H15" s="14" t="s">
        <v>238</v>
      </c>
      <c r="I15" s="12">
        <v>1</v>
      </c>
      <c r="J15" s="12" t="s">
        <v>234</v>
      </c>
      <c r="K15" s="12">
        <v>2023</v>
      </c>
      <c r="L15" s="12">
        <v>1</v>
      </c>
      <c r="M15" s="14" t="s">
        <v>239</v>
      </c>
      <c r="N15" s="12" t="s">
        <v>12</v>
      </c>
      <c r="O15" s="58">
        <v>0</v>
      </c>
      <c r="P15" s="58">
        <v>0</v>
      </c>
      <c r="Q15" s="58">
        <v>0</v>
      </c>
      <c r="R15" s="58">
        <v>0</v>
      </c>
      <c r="S15" s="20">
        <f t="shared" si="0"/>
        <v>0</v>
      </c>
    </row>
    <row r="16" spans="2:19" s="3" customFormat="1" ht="30" customHeight="1" x14ac:dyDescent="0.2">
      <c r="B16" s="12">
        <v>51</v>
      </c>
      <c r="C16" s="12">
        <v>511011</v>
      </c>
      <c r="D16" s="14" t="s">
        <v>240</v>
      </c>
      <c r="E16" s="14" t="s">
        <v>241</v>
      </c>
      <c r="F16" s="12" t="s">
        <v>242</v>
      </c>
      <c r="G16" s="15" t="s">
        <v>243</v>
      </c>
      <c r="H16" s="14" t="s">
        <v>244</v>
      </c>
      <c r="I16" s="12">
        <v>2</v>
      </c>
      <c r="J16" s="12" t="s">
        <v>245</v>
      </c>
      <c r="K16" s="12">
        <v>2026</v>
      </c>
      <c r="L16" s="12">
        <v>4</v>
      </c>
      <c r="M16" s="14" t="s">
        <v>246</v>
      </c>
      <c r="N16" s="12" t="s">
        <v>12</v>
      </c>
      <c r="O16" s="58">
        <v>0</v>
      </c>
      <c r="P16" s="58">
        <v>0</v>
      </c>
      <c r="Q16" s="58">
        <v>0</v>
      </c>
      <c r="R16" s="58">
        <v>0</v>
      </c>
      <c r="S16" s="20">
        <f t="shared" si="0"/>
        <v>0</v>
      </c>
    </row>
    <row r="17" spans="2:19" s="3" customFormat="1" ht="30" customHeight="1" x14ac:dyDescent="0.2">
      <c r="B17" s="12">
        <v>51</v>
      </c>
      <c r="C17" s="12">
        <v>511011</v>
      </c>
      <c r="D17" s="14" t="s">
        <v>240</v>
      </c>
      <c r="E17" s="14" t="s">
        <v>241</v>
      </c>
      <c r="F17" s="12" t="s">
        <v>242</v>
      </c>
      <c r="G17" s="15" t="s">
        <v>243</v>
      </c>
      <c r="H17" s="14" t="s">
        <v>244</v>
      </c>
      <c r="I17" s="12">
        <v>2</v>
      </c>
      <c r="J17" s="12" t="s">
        <v>245</v>
      </c>
      <c r="K17" s="12">
        <v>2026</v>
      </c>
      <c r="L17" s="12">
        <v>4</v>
      </c>
      <c r="M17" s="14" t="s">
        <v>247</v>
      </c>
      <c r="N17" s="12" t="s">
        <v>12</v>
      </c>
      <c r="O17" s="58">
        <v>0</v>
      </c>
      <c r="P17" s="58">
        <v>0</v>
      </c>
      <c r="Q17" s="58">
        <v>0</v>
      </c>
      <c r="R17" s="58">
        <v>0</v>
      </c>
      <c r="S17" s="20">
        <f t="shared" si="0"/>
        <v>0</v>
      </c>
    </row>
    <row r="18" spans="2:19" s="3" customFormat="1" ht="30" customHeight="1" x14ac:dyDescent="0.2">
      <c r="B18" s="12">
        <v>51</v>
      </c>
      <c r="C18" s="12">
        <v>511011</v>
      </c>
      <c r="D18" s="14" t="s">
        <v>240</v>
      </c>
      <c r="E18" s="14" t="s">
        <v>241</v>
      </c>
      <c r="F18" s="12" t="s">
        <v>242</v>
      </c>
      <c r="G18" s="15" t="s">
        <v>243</v>
      </c>
      <c r="H18" s="14" t="s">
        <v>244</v>
      </c>
      <c r="I18" s="12">
        <v>2</v>
      </c>
      <c r="J18" s="12" t="s">
        <v>245</v>
      </c>
      <c r="K18" s="12">
        <v>2023</v>
      </c>
      <c r="L18" s="12">
        <v>4</v>
      </c>
      <c r="M18" s="14" t="s">
        <v>248</v>
      </c>
      <c r="N18" s="12" t="s">
        <v>12</v>
      </c>
      <c r="O18" s="58">
        <v>0</v>
      </c>
      <c r="P18" s="58">
        <v>0</v>
      </c>
      <c r="Q18" s="58">
        <v>0</v>
      </c>
      <c r="R18" s="58">
        <v>0</v>
      </c>
      <c r="S18" s="20">
        <f t="shared" si="0"/>
        <v>0</v>
      </c>
    </row>
    <row r="19" spans="2:19" s="3" customFormat="1" ht="30" customHeight="1" x14ac:dyDescent="0.2">
      <c r="B19" s="12">
        <v>51</v>
      </c>
      <c r="C19" s="12">
        <v>511011</v>
      </c>
      <c r="D19" s="14" t="s">
        <v>240</v>
      </c>
      <c r="E19" s="14" t="s">
        <v>241</v>
      </c>
      <c r="F19" s="12" t="s">
        <v>242</v>
      </c>
      <c r="G19" s="15" t="s">
        <v>243</v>
      </c>
      <c r="H19" s="14" t="s">
        <v>227</v>
      </c>
      <c r="I19" s="12">
        <v>2</v>
      </c>
      <c r="J19" s="12" t="s">
        <v>245</v>
      </c>
      <c r="K19" s="12">
        <v>2023</v>
      </c>
      <c r="L19" s="12">
        <v>1</v>
      </c>
      <c r="M19" s="14" t="s">
        <v>229</v>
      </c>
      <c r="N19" s="12" t="s">
        <v>12</v>
      </c>
      <c r="O19" s="58">
        <v>0</v>
      </c>
      <c r="P19" s="58">
        <v>0</v>
      </c>
      <c r="Q19" s="58">
        <v>0</v>
      </c>
      <c r="R19" s="58">
        <v>0</v>
      </c>
      <c r="S19" s="20">
        <f t="shared" si="0"/>
        <v>0</v>
      </c>
    </row>
    <row r="20" spans="2:19" s="3" customFormat="1" ht="30" customHeight="1" x14ac:dyDescent="0.2">
      <c r="B20" s="12" t="s">
        <v>249</v>
      </c>
      <c r="C20" s="12" t="s">
        <v>250</v>
      </c>
      <c r="D20" s="14" t="s">
        <v>251</v>
      </c>
      <c r="E20" s="60" t="s">
        <v>835</v>
      </c>
      <c r="F20" s="12" t="s">
        <v>242</v>
      </c>
      <c r="G20" s="15" t="s">
        <v>252</v>
      </c>
      <c r="H20" s="14" t="s">
        <v>253</v>
      </c>
      <c r="I20" s="59">
        <v>18</v>
      </c>
      <c r="J20" s="59" t="s">
        <v>245</v>
      </c>
      <c r="K20" s="12">
        <v>2023</v>
      </c>
      <c r="L20" s="12">
        <v>1</v>
      </c>
      <c r="M20" s="60" t="s">
        <v>836</v>
      </c>
      <c r="N20" s="12" t="s">
        <v>12</v>
      </c>
      <c r="O20" s="58">
        <v>0</v>
      </c>
      <c r="P20" s="58">
        <v>0</v>
      </c>
      <c r="Q20" s="58">
        <v>0</v>
      </c>
      <c r="R20" s="58">
        <v>0</v>
      </c>
      <c r="S20" s="20">
        <f t="shared" si="0"/>
        <v>0</v>
      </c>
    </row>
    <row r="21" spans="2:19" s="3" customFormat="1" ht="30" customHeight="1" x14ac:dyDescent="0.2">
      <c r="B21" s="12" t="s">
        <v>254</v>
      </c>
      <c r="C21" s="12">
        <v>551202</v>
      </c>
      <c r="D21" s="14" t="s">
        <v>255</v>
      </c>
      <c r="E21" s="14" t="s">
        <v>256</v>
      </c>
      <c r="F21" s="12" t="s">
        <v>242</v>
      </c>
      <c r="G21" s="15" t="s">
        <v>257</v>
      </c>
      <c r="H21" s="14" t="s">
        <v>244</v>
      </c>
      <c r="I21" s="12">
        <v>1</v>
      </c>
      <c r="J21" s="12" t="s">
        <v>245</v>
      </c>
      <c r="K21" s="12">
        <v>2023</v>
      </c>
      <c r="L21" s="12">
        <v>1</v>
      </c>
      <c r="M21" s="14" t="s">
        <v>258</v>
      </c>
      <c r="N21" s="12" t="s">
        <v>12</v>
      </c>
      <c r="O21" s="58">
        <v>0</v>
      </c>
      <c r="P21" s="58">
        <v>0</v>
      </c>
      <c r="Q21" s="58">
        <v>0</v>
      </c>
      <c r="R21" s="58">
        <v>0</v>
      </c>
      <c r="S21" s="20">
        <f t="shared" si="0"/>
        <v>0</v>
      </c>
    </row>
    <row r="22" spans="2:19" s="3" customFormat="1" ht="30" customHeight="1" x14ac:dyDescent="0.2">
      <c r="B22" s="12" t="s">
        <v>254</v>
      </c>
      <c r="C22" s="12">
        <v>551202</v>
      </c>
      <c r="D22" s="14" t="s">
        <v>255</v>
      </c>
      <c r="E22" s="14" t="s">
        <v>256</v>
      </c>
      <c r="F22" s="12" t="s">
        <v>242</v>
      </c>
      <c r="G22" s="15" t="s">
        <v>257</v>
      </c>
      <c r="H22" s="14" t="s">
        <v>227</v>
      </c>
      <c r="I22" s="12">
        <v>1</v>
      </c>
      <c r="J22" s="12" t="s">
        <v>245</v>
      </c>
      <c r="K22" s="12">
        <v>2023</v>
      </c>
      <c r="L22" s="12">
        <v>1</v>
      </c>
      <c r="M22" s="14" t="s">
        <v>229</v>
      </c>
      <c r="N22" s="12" t="s">
        <v>12</v>
      </c>
      <c r="O22" s="58">
        <v>0</v>
      </c>
      <c r="P22" s="58">
        <v>0</v>
      </c>
      <c r="Q22" s="58">
        <v>0</v>
      </c>
      <c r="R22" s="58">
        <v>0</v>
      </c>
      <c r="S22" s="20">
        <f t="shared" si="0"/>
        <v>0</v>
      </c>
    </row>
    <row r="23" spans="2:19" s="3" customFormat="1" ht="30" customHeight="1" x14ac:dyDescent="0.2">
      <c r="B23" s="12" t="s">
        <v>254</v>
      </c>
      <c r="C23" s="12">
        <v>551205</v>
      </c>
      <c r="D23" s="14" t="s">
        <v>259</v>
      </c>
      <c r="E23" s="14" t="s">
        <v>256</v>
      </c>
      <c r="F23" s="12" t="s">
        <v>242</v>
      </c>
      <c r="G23" s="15" t="s">
        <v>257</v>
      </c>
      <c r="H23" s="14" t="s">
        <v>244</v>
      </c>
      <c r="I23" s="12">
        <v>2</v>
      </c>
      <c r="J23" s="12" t="s">
        <v>245</v>
      </c>
      <c r="K23" s="12">
        <v>2023</v>
      </c>
      <c r="L23" s="12">
        <v>1</v>
      </c>
      <c r="M23" s="14" t="s">
        <v>258</v>
      </c>
      <c r="N23" s="12" t="s">
        <v>12</v>
      </c>
      <c r="O23" s="58">
        <v>0</v>
      </c>
      <c r="P23" s="58">
        <v>0</v>
      </c>
      <c r="Q23" s="58">
        <v>0</v>
      </c>
      <c r="R23" s="58">
        <v>0</v>
      </c>
      <c r="S23" s="20">
        <f t="shared" si="0"/>
        <v>0</v>
      </c>
    </row>
    <row r="24" spans="2:19" s="3" customFormat="1" ht="30" customHeight="1" x14ac:dyDescent="0.2">
      <c r="B24" s="12" t="s">
        <v>254</v>
      </c>
      <c r="C24" s="12">
        <v>551205</v>
      </c>
      <c r="D24" s="14" t="s">
        <v>259</v>
      </c>
      <c r="E24" s="14" t="s">
        <v>256</v>
      </c>
      <c r="F24" s="12" t="s">
        <v>242</v>
      </c>
      <c r="G24" s="15" t="s">
        <v>257</v>
      </c>
      <c r="H24" s="14" t="s">
        <v>227</v>
      </c>
      <c r="I24" s="12">
        <v>2</v>
      </c>
      <c r="J24" s="12" t="s">
        <v>245</v>
      </c>
      <c r="K24" s="12">
        <v>2023</v>
      </c>
      <c r="L24" s="12">
        <v>1</v>
      </c>
      <c r="M24" s="14" t="s">
        <v>229</v>
      </c>
      <c r="N24" s="12" t="s">
        <v>12</v>
      </c>
      <c r="O24" s="58">
        <v>0</v>
      </c>
      <c r="P24" s="58">
        <v>0</v>
      </c>
      <c r="Q24" s="58">
        <v>0</v>
      </c>
      <c r="R24" s="58">
        <v>0</v>
      </c>
      <c r="S24" s="20">
        <f t="shared" si="0"/>
        <v>0</v>
      </c>
    </row>
    <row r="25" spans="2:19" s="3" customFormat="1" ht="30" customHeight="1" x14ac:dyDescent="0.2">
      <c r="B25" s="12">
        <v>56</v>
      </c>
      <c r="C25" s="12">
        <v>562501</v>
      </c>
      <c r="D25" s="14" t="s">
        <v>260</v>
      </c>
      <c r="E25" s="14" t="s">
        <v>261</v>
      </c>
      <c r="F25" s="12" t="s">
        <v>242</v>
      </c>
      <c r="G25" s="15" t="s">
        <v>262</v>
      </c>
      <c r="H25" s="14" t="s">
        <v>227</v>
      </c>
      <c r="I25" s="12">
        <v>1</v>
      </c>
      <c r="J25" s="12" t="s">
        <v>245</v>
      </c>
      <c r="K25" s="12">
        <v>2023</v>
      </c>
      <c r="L25" s="12">
        <v>1</v>
      </c>
      <c r="M25" s="14" t="s">
        <v>229</v>
      </c>
      <c r="N25" s="12" t="s">
        <v>12</v>
      </c>
      <c r="O25" s="58">
        <v>0</v>
      </c>
      <c r="P25" s="58">
        <v>0</v>
      </c>
      <c r="Q25" s="58">
        <v>0</v>
      </c>
      <c r="R25" s="58">
        <v>0</v>
      </c>
      <c r="S25" s="20">
        <f t="shared" si="0"/>
        <v>0</v>
      </c>
    </row>
    <row r="26" spans="2:19" s="3" customFormat="1" ht="30" customHeight="1" x14ac:dyDescent="0.2">
      <c r="B26" s="59">
        <v>57</v>
      </c>
      <c r="C26" s="59">
        <v>576130</v>
      </c>
      <c r="D26" s="60" t="s">
        <v>422</v>
      </c>
      <c r="E26" s="60" t="s">
        <v>455</v>
      </c>
      <c r="F26" s="59" t="s">
        <v>242</v>
      </c>
      <c r="G26" s="61" t="s">
        <v>826</v>
      </c>
      <c r="H26" s="60" t="s">
        <v>227</v>
      </c>
      <c r="I26" s="59">
        <v>1</v>
      </c>
      <c r="J26" s="59" t="s">
        <v>245</v>
      </c>
      <c r="K26" s="59">
        <v>2023</v>
      </c>
      <c r="L26" s="59">
        <v>1</v>
      </c>
      <c r="M26" s="60" t="s">
        <v>229</v>
      </c>
      <c r="N26" s="59" t="s">
        <v>12</v>
      </c>
      <c r="O26" s="58">
        <v>0</v>
      </c>
      <c r="P26" s="58">
        <v>0</v>
      </c>
      <c r="Q26" s="58">
        <v>0</v>
      </c>
      <c r="R26" s="58">
        <v>0</v>
      </c>
      <c r="S26" s="20">
        <f t="shared" si="0"/>
        <v>0</v>
      </c>
    </row>
    <row r="27" spans="2:19" s="3" customFormat="1" ht="30" customHeight="1" x14ac:dyDescent="0.2">
      <c r="B27" s="59">
        <v>57</v>
      </c>
      <c r="C27" s="59">
        <v>576130</v>
      </c>
      <c r="D27" s="60" t="s">
        <v>422</v>
      </c>
      <c r="E27" s="60" t="s">
        <v>455</v>
      </c>
      <c r="F27" s="59" t="s">
        <v>242</v>
      </c>
      <c r="G27" s="61" t="s">
        <v>826</v>
      </c>
      <c r="H27" s="60" t="s">
        <v>265</v>
      </c>
      <c r="I27" s="59">
        <v>1</v>
      </c>
      <c r="J27" s="59" t="s">
        <v>245</v>
      </c>
      <c r="K27" s="59">
        <v>2023</v>
      </c>
      <c r="L27" s="59">
        <v>1</v>
      </c>
      <c r="M27" s="60" t="s">
        <v>267</v>
      </c>
      <c r="N27" s="59" t="s">
        <v>12</v>
      </c>
      <c r="O27" s="58">
        <v>0</v>
      </c>
      <c r="P27" s="58">
        <v>0</v>
      </c>
      <c r="Q27" s="58">
        <v>0</v>
      </c>
      <c r="R27" s="58">
        <v>0</v>
      </c>
      <c r="S27" s="20">
        <f t="shared" si="0"/>
        <v>0</v>
      </c>
    </row>
    <row r="28" spans="2:19" s="3" customFormat="1" ht="30" customHeight="1" x14ac:dyDescent="0.2">
      <c r="B28" s="12">
        <v>57</v>
      </c>
      <c r="C28" s="12">
        <v>577121</v>
      </c>
      <c r="D28" s="14" t="s">
        <v>263</v>
      </c>
      <c r="E28" s="14" t="s">
        <v>264</v>
      </c>
      <c r="F28" s="12" t="s">
        <v>242</v>
      </c>
      <c r="G28" s="15" t="s">
        <v>252</v>
      </c>
      <c r="H28" s="14" t="s">
        <v>227</v>
      </c>
      <c r="I28" s="12">
        <v>1</v>
      </c>
      <c r="J28" s="12" t="s">
        <v>234</v>
      </c>
      <c r="K28" s="12">
        <v>2023</v>
      </c>
      <c r="L28" s="12">
        <v>1</v>
      </c>
      <c r="M28" s="14" t="s">
        <v>229</v>
      </c>
      <c r="N28" s="12" t="s">
        <v>12</v>
      </c>
      <c r="O28" s="58">
        <v>0</v>
      </c>
      <c r="P28" s="58">
        <v>0</v>
      </c>
      <c r="Q28" s="58">
        <v>0</v>
      </c>
      <c r="R28" s="58">
        <v>0</v>
      </c>
      <c r="S28" s="20">
        <f t="shared" si="0"/>
        <v>0</v>
      </c>
    </row>
    <row r="29" spans="2:19" s="3" customFormat="1" ht="30" customHeight="1" x14ac:dyDescent="0.2">
      <c r="B29" s="12">
        <v>57</v>
      </c>
      <c r="C29" s="12">
        <v>577121</v>
      </c>
      <c r="D29" s="14" t="s">
        <v>263</v>
      </c>
      <c r="E29" s="14" t="s">
        <v>264</v>
      </c>
      <c r="F29" s="12" t="s">
        <v>242</v>
      </c>
      <c r="G29" s="15" t="s">
        <v>252</v>
      </c>
      <c r="H29" s="14" t="s">
        <v>265</v>
      </c>
      <c r="I29" s="12">
        <v>1</v>
      </c>
      <c r="J29" s="12" t="s">
        <v>234</v>
      </c>
      <c r="K29" s="12">
        <v>2023</v>
      </c>
      <c r="L29" s="12">
        <v>1</v>
      </c>
      <c r="M29" s="14" t="s">
        <v>266</v>
      </c>
      <c r="N29" s="12" t="s">
        <v>12</v>
      </c>
      <c r="O29" s="58">
        <v>0</v>
      </c>
      <c r="P29" s="58">
        <v>0</v>
      </c>
      <c r="Q29" s="58">
        <v>0</v>
      </c>
      <c r="R29" s="58">
        <v>0</v>
      </c>
      <c r="S29" s="20">
        <f t="shared" si="0"/>
        <v>0</v>
      </c>
    </row>
    <row r="30" spans="2:19" s="3" customFormat="1" ht="30" customHeight="1" x14ac:dyDescent="0.2">
      <c r="B30" s="12">
        <v>57</v>
      </c>
      <c r="C30" s="12">
        <v>577121</v>
      </c>
      <c r="D30" s="14" t="s">
        <v>263</v>
      </c>
      <c r="E30" s="14" t="s">
        <v>264</v>
      </c>
      <c r="F30" s="12" t="s">
        <v>242</v>
      </c>
      <c r="G30" s="15" t="s">
        <v>252</v>
      </c>
      <c r="H30" s="14" t="s">
        <v>265</v>
      </c>
      <c r="I30" s="12">
        <v>1</v>
      </c>
      <c r="J30" s="12" t="s">
        <v>234</v>
      </c>
      <c r="K30" s="12">
        <v>2023</v>
      </c>
      <c r="L30" s="12">
        <v>1</v>
      </c>
      <c r="M30" s="14" t="s">
        <v>267</v>
      </c>
      <c r="N30" s="12" t="s">
        <v>12</v>
      </c>
      <c r="O30" s="58">
        <v>0</v>
      </c>
      <c r="P30" s="58">
        <v>0</v>
      </c>
      <c r="Q30" s="58">
        <v>0</v>
      </c>
      <c r="R30" s="58">
        <v>0</v>
      </c>
      <c r="S30" s="20">
        <f t="shared" si="0"/>
        <v>0</v>
      </c>
    </row>
    <row r="31" spans="2:19" s="3" customFormat="1" ht="30" customHeight="1" x14ac:dyDescent="0.2">
      <c r="B31" s="12" t="s">
        <v>268</v>
      </c>
      <c r="C31" s="12" t="s">
        <v>269</v>
      </c>
      <c r="D31" s="14" t="s">
        <v>270</v>
      </c>
      <c r="E31" s="14" t="s">
        <v>271</v>
      </c>
      <c r="F31" s="12" t="s">
        <v>272</v>
      </c>
      <c r="G31" s="15" t="s">
        <v>252</v>
      </c>
      <c r="H31" s="14" t="s">
        <v>233</v>
      </c>
      <c r="I31" s="12">
        <v>766</v>
      </c>
      <c r="J31" s="12" t="s">
        <v>273</v>
      </c>
      <c r="K31" s="12">
        <v>2024</v>
      </c>
      <c r="L31" s="12">
        <v>3.5</v>
      </c>
      <c r="M31" s="14" t="s">
        <v>274</v>
      </c>
      <c r="N31" s="12" t="s">
        <v>12</v>
      </c>
      <c r="O31" s="58">
        <v>0</v>
      </c>
      <c r="P31" s="58">
        <v>0</v>
      </c>
      <c r="Q31" s="58">
        <v>0</v>
      </c>
      <c r="R31" s="58">
        <v>0</v>
      </c>
      <c r="S31" s="20">
        <f t="shared" si="0"/>
        <v>0</v>
      </c>
    </row>
    <row r="32" spans="2:19" s="3" customFormat="1" ht="30" customHeight="1" x14ac:dyDescent="0.2">
      <c r="B32" s="12" t="s">
        <v>275</v>
      </c>
      <c r="C32" s="12" t="s">
        <v>276</v>
      </c>
      <c r="D32" s="14" t="s">
        <v>277</v>
      </c>
      <c r="E32" s="14" t="s">
        <v>278</v>
      </c>
      <c r="F32" s="12" t="s">
        <v>272</v>
      </c>
      <c r="G32" s="15" t="s">
        <v>252</v>
      </c>
      <c r="H32" s="14" t="s">
        <v>227</v>
      </c>
      <c r="I32" s="12">
        <v>9</v>
      </c>
      <c r="J32" s="12" t="s">
        <v>245</v>
      </c>
      <c r="K32" s="12">
        <v>2023</v>
      </c>
      <c r="L32" s="12">
        <v>1</v>
      </c>
      <c r="M32" s="14" t="s">
        <v>229</v>
      </c>
      <c r="N32" s="12" t="s">
        <v>12</v>
      </c>
      <c r="O32" s="58">
        <v>0</v>
      </c>
      <c r="P32" s="58">
        <v>0</v>
      </c>
      <c r="Q32" s="58">
        <v>0</v>
      </c>
      <c r="R32" s="58">
        <v>0</v>
      </c>
      <c r="S32" s="20">
        <f t="shared" si="0"/>
        <v>0</v>
      </c>
    </row>
    <row r="33" spans="2:19" s="3" customFormat="1" ht="30" customHeight="1" x14ac:dyDescent="0.2">
      <c r="B33" s="12">
        <v>64</v>
      </c>
      <c r="C33" s="12">
        <v>643100</v>
      </c>
      <c r="D33" s="14" t="s">
        <v>279</v>
      </c>
      <c r="E33" s="14" t="s">
        <v>280</v>
      </c>
      <c r="F33" s="12" t="s">
        <v>272</v>
      </c>
      <c r="G33" s="15" t="s">
        <v>252</v>
      </c>
      <c r="H33" s="14" t="s">
        <v>227</v>
      </c>
      <c r="I33" s="12">
        <v>6</v>
      </c>
      <c r="J33" s="12" t="s">
        <v>245</v>
      </c>
      <c r="K33" s="12">
        <v>2023</v>
      </c>
      <c r="L33" s="12">
        <v>1</v>
      </c>
      <c r="M33" s="14" t="s">
        <v>229</v>
      </c>
      <c r="N33" s="12" t="s">
        <v>12</v>
      </c>
      <c r="O33" s="58">
        <v>0</v>
      </c>
      <c r="P33" s="58">
        <v>0</v>
      </c>
      <c r="Q33" s="58">
        <v>0</v>
      </c>
      <c r="R33" s="58">
        <v>0</v>
      </c>
      <c r="S33" s="20">
        <f t="shared" si="0"/>
        <v>0</v>
      </c>
    </row>
    <row r="34" spans="2:19" s="3" customFormat="1" ht="45" customHeight="1" x14ac:dyDescent="0.2">
      <c r="B34" s="12">
        <v>65</v>
      </c>
      <c r="C34" s="12">
        <v>651110</v>
      </c>
      <c r="D34" s="14" t="s">
        <v>281</v>
      </c>
      <c r="E34" s="14" t="s">
        <v>282</v>
      </c>
      <c r="F34" s="12" t="s">
        <v>272</v>
      </c>
      <c r="G34" s="15" t="s">
        <v>252</v>
      </c>
      <c r="H34" s="14" t="s">
        <v>227</v>
      </c>
      <c r="I34" s="59">
        <v>766</v>
      </c>
      <c r="J34" s="59" t="s">
        <v>273</v>
      </c>
      <c r="K34" s="12">
        <v>2023</v>
      </c>
      <c r="L34" s="12">
        <v>1</v>
      </c>
      <c r="M34" s="14" t="s">
        <v>283</v>
      </c>
      <c r="N34" s="12" t="s">
        <v>12</v>
      </c>
      <c r="O34" s="58">
        <v>0</v>
      </c>
      <c r="P34" s="58">
        <v>0</v>
      </c>
      <c r="Q34" s="58">
        <v>0</v>
      </c>
      <c r="R34" s="58">
        <v>0</v>
      </c>
      <c r="S34" s="20">
        <f t="shared" si="0"/>
        <v>0</v>
      </c>
    </row>
    <row r="35" spans="2:19" s="3" customFormat="1" ht="45" customHeight="1" x14ac:dyDescent="0.2">
      <c r="B35" s="12">
        <v>65</v>
      </c>
      <c r="C35" s="12">
        <v>651120</v>
      </c>
      <c r="D35" s="14" t="s">
        <v>284</v>
      </c>
      <c r="E35" s="14" t="s">
        <v>285</v>
      </c>
      <c r="F35" s="12" t="s">
        <v>272</v>
      </c>
      <c r="G35" s="15" t="s">
        <v>252</v>
      </c>
      <c r="H35" s="14" t="s">
        <v>227</v>
      </c>
      <c r="I35" s="59">
        <v>766</v>
      </c>
      <c r="J35" s="59" t="s">
        <v>273</v>
      </c>
      <c r="K35" s="12">
        <v>2023</v>
      </c>
      <c r="L35" s="12">
        <v>1</v>
      </c>
      <c r="M35" s="14" t="s">
        <v>283</v>
      </c>
      <c r="N35" s="12" t="s">
        <v>12</v>
      </c>
      <c r="O35" s="58">
        <v>0</v>
      </c>
      <c r="P35" s="58">
        <v>0</v>
      </c>
      <c r="Q35" s="58">
        <v>0</v>
      </c>
      <c r="R35" s="58">
        <v>0</v>
      </c>
      <c r="S35" s="20">
        <f t="shared" si="0"/>
        <v>0</v>
      </c>
    </row>
    <row r="36" spans="2:19" s="3" customFormat="1" ht="30" customHeight="1" x14ac:dyDescent="0.2">
      <c r="B36" s="12" t="s">
        <v>286</v>
      </c>
      <c r="C36" s="12" t="s">
        <v>287</v>
      </c>
      <c r="D36" s="14" t="s">
        <v>288</v>
      </c>
      <c r="E36" s="14" t="s">
        <v>289</v>
      </c>
      <c r="F36" s="12" t="s">
        <v>225</v>
      </c>
      <c r="G36" s="15" t="s">
        <v>252</v>
      </c>
      <c r="H36" s="14" t="s">
        <v>253</v>
      </c>
      <c r="I36" s="12">
        <v>766</v>
      </c>
      <c r="J36" s="12" t="s">
        <v>273</v>
      </c>
      <c r="K36" s="12">
        <v>2023</v>
      </c>
      <c r="L36" s="12">
        <v>2</v>
      </c>
      <c r="M36" s="14" t="s">
        <v>290</v>
      </c>
      <c r="N36" s="12" t="s">
        <v>12</v>
      </c>
      <c r="O36" s="58">
        <v>0</v>
      </c>
      <c r="P36" s="58">
        <v>0</v>
      </c>
      <c r="Q36" s="58">
        <v>0</v>
      </c>
      <c r="R36" s="58">
        <v>0</v>
      </c>
      <c r="S36" s="20">
        <f t="shared" si="0"/>
        <v>0</v>
      </c>
    </row>
    <row r="37" spans="2:19" s="3" customFormat="1" ht="30" customHeight="1" x14ac:dyDescent="0.2">
      <c r="B37" s="12">
        <v>65</v>
      </c>
      <c r="C37" s="12">
        <v>651301</v>
      </c>
      <c r="D37" s="14" t="s">
        <v>291</v>
      </c>
      <c r="E37" s="14" t="s">
        <v>292</v>
      </c>
      <c r="F37" s="12" t="s">
        <v>242</v>
      </c>
      <c r="G37" s="15" t="s">
        <v>252</v>
      </c>
      <c r="H37" s="14" t="s">
        <v>253</v>
      </c>
      <c r="I37" s="12">
        <v>2</v>
      </c>
      <c r="J37" s="12" t="s">
        <v>245</v>
      </c>
      <c r="K37" s="12">
        <v>2023</v>
      </c>
      <c r="L37" s="12">
        <v>1</v>
      </c>
      <c r="M37" s="14" t="s">
        <v>293</v>
      </c>
      <c r="N37" s="12" t="s">
        <v>12</v>
      </c>
      <c r="O37" s="58">
        <v>0</v>
      </c>
      <c r="P37" s="58">
        <v>0</v>
      </c>
      <c r="Q37" s="58">
        <v>0</v>
      </c>
      <c r="R37" s="58">
        <v>0</v>
      </c>
      <c r="S37" s="20">
        <f t="shared" si="0"/>
        <v>0</v>
      </c>
    </row>
    <row r="38" spans="2:19" s="3" customFormat="1" ht="30" customHeight="1" x14ac:dyDescent="0.2">
      <c r="B38" s="12">
        <v>65</v>
      </c>
      <c r="C38" s="12">
        <v>651301</v>
      </c>
      <c r="D38" s="14" t="s">
        <v>291</v>
      </c>
      <c r="E38" s="14" t="s">
        <v>292</v>
      </c>
      <c r="F38" s="12" t="s">
        <v>242</v>
      </c>
      <c r="G38" s="15" t="s">
        <v>252</v>
      </c>
      <c r="H38" s="14" t="s">
        <v>233</v>
      </c>
      <c r="I38" s="12">
        <v>2</v>
      </c>
      <c r="J38" s="12" t="s">
        <v>245</v>
      </c>
      <c r="K38" s="12">
        <v>2023</v>
      </c>
      <c r="L38" s="12">
        <v>5</v>
      </c>
      <c r="M38" s="14" t="s">
        <v>294</v>
      </c>
      <c r="N38" s="12" t="s">
        <v>12</v>
      </c>
      <c r="O38" s="58">
        <v>0</v>
      </c>
      <c r="P38" s="58">
        <v>0</v>
      </c>
      <c r="Q38" s="58">
        <v>0</v>
      </c>
      <c r="R38" s="58">
        <v>0</v>
      </c>
      <c r="S38" s="20">
        <f t="shared" si="0"/>
        <v>0</v>
      </c>
    </row>
    <row r="39" spans="2:19" s="3" customFormat="1" ht="30" customHeight="1" x14ac:dyDescent="0.2">
      <c r="B39" s="12" t="s">
        <v>286</v>
      </c>
      <c r="C39" s="12" t="s">
        <v>295</v>
      </c>
      <c r="D39" s="14" t="s">
        <v>296</v>
      </c>
      <c r="E39" s="14" t="s">
        <v>297</v>
      </c>
      <c r="F39" s="12" t="s">
        <v>242</v>
      </c>
      <c r="G39" s="15" t="s">
        <v>252</v>
      </c>
      <c r="H39" s="14" t="s">
        <v>253</v>
      </c>
      <c r="I39" s="12">
        <v>2</v>
      </c>
      <c r="J39" s="12" t="s">
        <v>245</v>
      </c>
      <c r="K39" s="12">
        <v>2023</v>
      </c>
      <c r="L39" s="12">
        <v>1</v>
      </c>
      <c r="M39" s="14" t="s">
        <v>293</v>
      </c>
      <c r="N39" s="12" t="s">
        <v>12</v>
      </c>
      <c r="O39" s="58">
        <v>0</v>
      </c>
      <c r="P39" s="58">
        <v>0</v>
      </c>
      <c r="Q39" s="58">
        <v>0</v>
      </c>
      <c r="R39" s="58">
        <v>0</v>
      </c>
      <c r="S39" s="20">
        <f t="shared" si="0"/>
        <v>0</v>
      </c>
    </row>
    <row r="40" spans="2:19" s="3" customFormat="1" ht="30" customHeight="1" x14ac:dyDescent="0.2">
      <c r="B40" s="12" t="s">
        <v>286</v>
      </c>
      <c r="C40" s="12" t="s">
        <v>298</v>
      </c>
      <c r="D40" s="14" t="s">
        <v>299</v>
      </c>
      <c r="E40" s="22" t="s">
        <v>300</v>
      </c>
      <c r="F40" s="12" t="s">
        <v>272</v>
      </c>
      <c r="G40" s="15" t="s">
        <v>252</v>
      </c>
      <c r="H40" s="14" t="s">
        <v>227</v>
      </c>
      <c r="I40" s="59">
        <v>8</v>
      </c>
      <c r="J40" s="12" t="s">
        <v>245</v>
      </c>
      <c r="K40" s="12">
        <v>2023</v>
      </c>
      <c r="L40" s="12">
        <v>1</v>
      </c>
      <c r="M40" s="14" t="s">
        <v>301</v>
      </c>
      <c r="N40" s="12" t="s">
        <v>12</v>
      </c>
      <c r="O40" s="58">
        <v>0</v>
      </c>
      <c r="P40" s="58">
        <v>0</v>
      </c>
      <c r="Q40" s="58">
        <v>0</v>
      </c>
      <c r="R40" s="58">
        <v>0</v>
      </c>
      <c r="S40" s="20">
        <f t="shared" si="0"/>
        <v>0</v>
      </c>
    </row>
    <row r="41" spans="2:19" s="3" customFormat="1" ht="30" customHeight="1" x14ac:dyDescent="0.2">
      <c r="B41" s="12" t="s">
        <v>286</v>
      </c>
      <c r="C41" s="12" t="s">
        <v>302</v>
      </c>
      <c r="D41" s="14" t="s">
        <v>303</v>
      </c>
      <c r="E41" s="14" t="s">
        <v>304</v>
      </c>
      <c r="F41" s="12" t="s">
        <v>272</v>
      </c>
      <c r="G41" s="15" t="s">
        <v>252</v>
      </c>
      <c r="H41" s="14" t="s">
        <v>227</v>
      </c>
      <c r="I41" s="12">
        <v>7</v>
      </c>
      <c r="J41" s="12" t="s">
        <v>245</v>
      </c>
      <c r="K41" s="12">
        <v>2023</v>
      </c>
      <c r="L41" s="12">
        <v>1</v>
      </c>
      <c r="M41" s="14" t="s">
        <v>305</v>
      </c>
      <c r="N41" s="12" t="s">
        <v>12</v>
      </c>
      <c r="O41" s="58">
        <v>0</v>
      </c>
      <c r="P41" s="58">
        <v>0</v>
      </c>
      <c r="Q41" s="58">
        <v>0</v>
      </c>
      <c r="R41" s="58">
        <v>0</v>
      </c>
      <c r="S41" s="20">
        <f t="shared" si="0"/>
        <v>0</v>
      </c>
    </row>
    <row r="42" spans="2:19" s="3" customFormat="1" ht="30" customHeight="1" x14ac:dyDescent="0.2">
      <c r="B42" s="12" t="s">
        <v>306</v>
      </c>
      <c r="C42" s="12" t="s">
        <v>307</v>
      </c>
      <c r="D42" s="14" t="s">
        <v>308</v>
      </c>
      <c r="E42" s="14" t="s">
        <v>309</v>
      </c>
      <c r="F42" s="12" t="s">
        <v>310</v>
      </c>
      <c r="G42" s="15" t="s">
        <v>311</v>
      </c>
      <c r="H42" s="14" t="s">
        <v>244</v>
      </c>
      <c r="I42" s="12">
        <v>1</v>
      </c>
      <c r="J42" s="12" t="s">
        <v>245</v>
      </c>
      <c r="K42" s="12">
        <v>2023</v>
      </c>
      <c r="L42" s="12">
        <v>1.5</v>
      </c>
      <c r="M42" s="14" t="s">
        <v>235</v>
      </c>
      <c r="N42" s="12" t="s">
        <v>12</v>
      </c>
      <c r="O42" s="58">
        <v>0</v>
      </c>
      <c r="P42" s="58">
        <v>0</v>
      </c>
      <c r="Q42" s="58">
        <v>0</v>
      </c>
      <c r="R42" s="58">
        <v>0</v>
      </c>
      <c r="S42" s="20">
        <f t="shared" si="0"/>
        <v>0</v>
      </c>
    </row>
    <row r="43" spans="2:19" s="3" customFormat="1" ht="30" customHeight="1" x14ac:dyDescent="0.2">
      <c r="B43" s="12" t="s">
        <v>306</v>
      </c>
      <c r="C43" s="12" t="s">
        <v>307</v>
      </c>
      <c r="D43" s="14" t="s">
        <v>308</v>
      </c>
      <c r="E43" s="14" t="s">
        <v>309</v>
      </c>
      <c r="F43" s="12" t="s">
        <v>310</v>
      </c>
      <c r="G43" s="15" t="s">
        <v>311</v>
      </c>
      <c r="H43" s="14" t="s">
        <v>227</v>
      </c>
      <c r="I43" s="12">
        <v>1</v>
      </c>
      <c r="J43" s="12" t="s">
        <v>245</v>
      </c>
      <c r="K43" s="12">
        <v>2023</v>
      </c>
      <c r="L43" s="12">
        <v>1</v>
      </c>
      <c r="M43" s="14" t="s">
        <v>312</v>
      </c>
      <c r="N43" s="12" t="s">
        <v>12</v>
      </c>
      <c r="O43" s="58">
        <v>0</v>
      </c>
      <c r="P43" s="58">
        <v>0</v>
      </c>
      <c r="Q43" s="58">
        <v>0</v>
      </c>
      <c r="R43" s="58">
        <v>0</v>
      </c>
      <c r="S43" s="20">
        <f t="shared" si="0"/>
        <v>0</v>
      </c>
    </row>
    <row r="44" spans="2:19" s="3" customFormat="1" ht="30" customHeight="1" x14ac:dyDescent="0.2">
      <c r="B44" s="12">
        <v>90</v>
      </c>
      <c r="C44" s="12">
        <v>903110</v>
      </c>
      <c r="D44" s="14" t="s">
        <v>313</v>
      </c>
      <c r="E44" s="60" t="s">
        <v>615</v>
      </c>
      <c r="F44" s="12" t="s">
        <v>225</v>
      </c>
      <c r="G44" s="15" t="s">
        <v>314</v>
      </c>
      <c r="H44" s="14" t="s">
        <v>227</v>
      </c>
      <c r="I44" s="12">
        <v>1</v>
      </c>
      <c r="J44" s="12" t="s">
        <v>245</v>
      </c>
      <c r="K44" s="12">
        <v>2023</v>
      </c>
      <c r="L44" s="12">
        <v>1</v>
      </c>
      <c r="M44" s="14" t="s">
        <v>229</v>
      </c>
      <c r="N44" s="12" t="s">
        <v>12</v>
      </c>
      <c r="O44" s="58">
        <v>0</v>
      </c>
      <c r="P44" s="58">
        <v>0</v>
      </c>
      <c r="Q44" s="58">
        <v>0</v>
      </c>
      <c r="R44" s="58">
        <v>0</v>
      </c>
      <c r="S44" s="20">
        <f t="shared" si="0"/>
        <v>0</v>
      </c>
    </row>
    <row r="45" spans="2:19" s="3" customFormat="1" ht="30" customHeight="1" x14ac:dyDescent="0.2">
      <c r="B45" s="7"/>
      <c r="C45" s="7"/>
      <c r="D45" s="7"/>
      <c r="E45" s="7"/>
      <c r="F45" s="7"/>
      <c r="G45" s="7"/>
      <c r="H45" s="7"/>
      <c r="I45" s="7"/>
      <c r="J45" s="7"/>
      <c r="K45" s="7"/>
      <c r="L45" s="7"/>
      <c r="M45" s="7"/>
      <c r="N45" s="11" t="s">
        <v>315</v>
      </c>
      <c r="O45" s="20">
        <f>SUM(O13:O44)</f>
        <v>0</v>
      </c>
      <c r="P45" s="20">
        <f>SUM(P13:P44)</f>
        <v>0</v>
      </c>
      <c r="Q45" s="20">
        <f>SUM(Q13:Q44)</f>
        <v>0</v>
      </c>
      <c r="R45" s="20">
        <f>SUM(R13:R44)</f>
        <v>0</v>
      </c>
      <c r="S45" s="20">
        <f>SUM(S13:S44)</f>
        <v>0</v>
      </c>
    </row>
    <row r="46" spans="2:19" s="3" customFormat="1" ht="12.75" x14ac:dyDescent="0.2">
      <c r="B46" s="7"/>
      <c r="C46" s="7"/>
      <c r="D46" s="8"/>
      <c r="E46" s="8"/>
      <c r="F46" s="8"/>
      <c r="G46" s="8"/>
      <c r="H46" s="8"/>
      <c r="I46" s="8"/>
      <c r="J46" s="8"/>
      <c r="K46" s="8"/>
      <c r="L46" s="8"/>
      <c r="M46" s="8"/>
    </row>
    <row r="47" spans="2:19" s="3" customFormat="1" ht="12.75" x14ac:dyDescent="0.2">
      <c r="B47" s="7"/>
      <c r="C47" s="7"/>
      <c r="D47" s="8"/>
      <c r="E47" s="8"/>
      <c r="F47" s="8"/>
      <c r="G47" s="8"/>
      <c r="H47" s="8"/>
      <c r="I47" s="8"/>
      <c r="J47" s="8"/>
      <c r="K47" s="8"/>
      <c r="L47" s="8"/>
      <c r="M47" s="8"/>
      <c r="N47" s="21" t="s">
        <v>821</v>
      </c>
    </row>
    <row r="48" spans="2:19"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D168" s="8"/>
      <c r="E168" s="8"/>
      <c r="F168" s="8"/>
      <c r="G168" s="8"/>
      <c r="H168" s="8"/>
      <c r="I168" s="8"/>
      <c r="J168" s="8"/>
      <c r="K168" s="8"/>
      <c r="L168" s="8"/>
      <c r="M168" s="8"/>
    </row>
    <row r="169" spans="2:13" s="3" customFormat="1" ht="12.75" x14ac:dyDescent="0.2">
      <c r="B169" s="7"/>
      <c r="C169" s="7"/>
      <c r="D169" s="8"/>
      <c r="E169" s="8"/>
      <c r="F169" s="8"/>
      <c r="G169" s="8"/>
      <c r="H169" s="8"/>
      <c r="I169" s="8"/>
      <c r="J169" s="8"/>
      <c r="K169" s="8"/>
      <c r="L169" s="8"/>
      <c r="M169" s="8"/>
    </row>
    <row r="170" spans="2:13" s="3" customFormat="1" ht="12.75" x14ac:dyDescent="0.2">
      <c r="B170" s="7"/>
      <c r="C170" s="7"/>
      <c r="D170" s="8"/>
      <c r="E170" s="8"/>
      <c r="F170" s="8"/>
      <c r="G170" s="8"/>
      <c r="H170" s="8"/>
      <c r="I170" s="8"/>
      <c r="J170" s="8"/>
      <c r="K170" s="8"/>
      <c r="L170" s="8"/>
      <c r="M170" s="8"/>
    </row>
    <row r="171" spans="2:13" s="3" customFormat="1" ht="12.75" x14ac:dyDescent="0.2">
      <c r="B171" s="7"/>
      <c r="C171" s="7"/>
      <c r="D171" s="8"/>
      <c r="E171" s="8"/>
      <c r="F171" s="8"/>
      <c r="G171" s="8"/>
      <c r="H171" s="8"/>
      <c r="I171" s="8"/>
      <c r="J171" s="8"/>
      <c r="K171" s="8"/>
      <c r="L171" s="8"/>
      <c r="M171" s="8"/>
    </row>
    <row r="172" spans="2:13" s="3" customFormat="1" ht="12.75" x14ac:dyDescent="0.2">
      <c r="B172" s="7"/>
      <c r="C172" s="7"/>
      <c r="D172" s="8"/>
      <c r="E172" s="8"/>
      <c r="F172" s="8"/>
      <c r="G172" s="8"/>
      <c r="H172" s="8"/>
      <c r="I172" s="8"/>
      <c r="J172" s="8"/>
      <c r="K172" s="8"/>
      <c r="L172" s="8"/>
      <c r="M172" s="8"/>
    </row>
    <row r="173" spans="2:13" s="3" customFormat="1" ht="12.75" x14ac:dyDescent="0.2">
      <c r="B173" s="7"/>
      <c r="C173" s="7"/>
      <c r="D173" s="8"/>
      <c r="E173" s="8"/>
      <c r="F173" s="8"/>
      <c r="G173" s="8"/>
      <c r="H173" s="8"/>
      <c r="I173" s="8"/>
      <c r="J173" s="8"/>
      <c r="K173" s="8"/>
      <c r="L173" s="8"/>
      <c r="M173" s="8"/>
    </row>
    <row r="174" spans="2:13" s="3" customFormat="1" ht="12.75" x14ac:dyDescent="0.2">
      <c r="B174" s="7"/>
      <c r="C174" s="7"/>
      <c r="D174" s="8"/>
      <c r="E174" s="8"/>
      <c r="F174" s="8"/>
      <c r="G174" s="8"/>
      <c r="H174" s="8"/>
      <c r="I174" s="8"/>
      <c r="J174" s="8"/>
      <c r="K174" s="8"/>
      <c r="L174" s="8"/>
      <c r="M174" s="8"/>
    </row>
    <row r="175" spans="2:13" s="3" customFormat="1" ht="12.75" x14ac:dyDescent="0.2">
      <c r="B175" s="7"/>
      <c r="C175" s="7"/>
      <c r="D175" s="8"/>
      <c r="E175" s="8"/>
      <c r="F175" s="8"/>
      <c r="G175" s="8"/>
      <c r="H175" s="8"/>
      <c r="I175" s="8"/>
      <c r="J175" s="8"/>
      <c r="K175" s="8"/>
      <c r="L175" s="8"/>
      <c r="M175" s="8"/>
    </row>
    <row r="176" spans="2:13" s="3" customFormat="1" ht="12.75" x14ac:dyDescent="0.2">
      <c r="B176" s="7"/>
      <c r="C176" s="7"/>
      <c r="D176" s="8"/>
      <c r="E176" s="8"/>
      <c r="F176" s="8"/>
      <c r="G176" s="8"/>
      <c r="H176" s="8"/>
      <c r="I176" s="8"/>
      <c r="J176" s="8"/>
      <c r="K176" s="8"/>
      <c r="L176" s="8"/>
      <c r="M176" s="8"/>
    </row>
    <row r="177" spans="2:13" s="3" customFormat="1" ht="12.75" x14ac:dyDescent="0.2">
      <c r="B177" s="7"/>
      <c r="C177" s="7"/>
      <c r="D177" s="8"/>
      <c r="E177" s="8"/>
      <c r="F177" s="8"/>
      <c r="G177" s="8"/>
      <c r="H177" s="8"/>
      <c r="I177" s="8"/>
      <c r="J177" s="8"/>
      <c r="K177" s="8"/>
      <c r="L177" s="8"/>
      <c r="M177" s="8"/>
    </row>
    <row r="178" spans="2:13" s="3" customFormat="1" ht="12.75" x14ac:dyDescent="0.2">
      <c r="B178" s="7"/>
      <c r="C178" s="7"/>
      <c r="D178" s="8"/>
      <c r="E178" s="8"/>
      <c r="F178" s="8"/>
      <c r="G178" s="8"/>
      <c r="H178" s="8"/>
      <c r="I178" s="8"/>
      <c r="J178" s="8"/>
      <c r="K178" s="8"/>
      <c r="L178" s="8"/>
      <c r="M178" s="8"/>
    </row>
    <row r="179" spans="2:13" s="3" customFormat="1" ht="12.75" x14ac:dyDescent="0.2">
      <c r="B179" s="7"/>
      <c r="C179" s="7"/>
      <c r="D179" s="8"/>
      <c r="E179" s="8"/>
      <c r="F179" s="8"/>
      <c r="G179" s="8"/>
      <c r="H179" s="8"/>
      <c r="I179" s="8"/>
      <c r="J179" s="8"/>
      <c r="K179" s="8"/>
      <c r="L179" s="8"/>
      <c r="M179" s="8"/>
    </row>
    <row r="180" spans="2:13" s="3" customFormat="1" ht="12.75" x14ac:dyDescent="0.2">
      <c r="B180" s="7"/>
      <c r="C180" s="7"/>
      <c r="D180" s="8"/>
      <c r="E180" s="8"/>
      <c r="F180" s="8"/>
      <c r="G180" s="8"/>
      <c r="H180" s="8"/>
      <c r="I180" s="8"/>
      <c r="J180" s="8"/>
      <c r="K180" s="8"/>
      <c r="L180" s="8"/>
      <c r="M180" s="8"/>
    </row>
    <row r="181" spans="2:13" s="3" customFormat="1" ht="12.75" x14ac:dyDescent="0.2">
      <c r="B181" s="7"/>
      <c r="C181" s="7"/>
      <c r="D181" s="8"/>
      <c r="E181" s="8"/>
      <c r="F181" s="8"/>
      <c r="G181" s="8"/>
      <c r="H181" s="8"/>
      <c r="I181" s="8"/>
      <c r="J181" s="8"/>
      <c r="K181" s="8"/>
      <c r="L181" s="8"/>
      <c r="M181" s="8"/>
    </row>
    <row r="182" spans="2:13" s="3" customFormat="1" ht="12.75" x14ac:dyDescent="0.2">
      <c r="B182" s="7"/>
      <c r="C182" s="7"/>
      <c r="D182" s="8"/>
      <c r="E182" s="8"/>
      <c r="F182" s="8"/>
      <c r="G182" s="8"/>
      <c r="H182" s="8"/>
      <c r="I182" s="8"/>
      <c r="J182" s="8"/>
      <c r="K182" s="8"/>
      <c r="L182" s="8"/>
      <c r="M182" s="8"/>
    </row>
    <row r="183" spans="2:13" s="3" customFormat="1" ht="12.75" x14ac:dyDescent="0.2">
      <c r="B183" s="7"/>
      <c r="C183" s="7"/>
      <c r="D183" s="8"/>
      <c r="E183" s="8"/>
      <c r="F183" s="8"/>
      <c r="G183" s="8"/>
      <c r="H183" s="8"/>
      <c r="I183" s="8"/>
      <c r="J183" s="8"/>
      <c r="K183" s="8"/>
      <c r="L183" s="8"/>
      <c r="M183" s="8"/>
    </row>
    <row r="184" spans="2:13" s="3" customFormat="1" ht="12.75" x14ac:dyDescent="0.2">
      <c r="B184" s="7"/>
      <c r="C184" s="7"/>
      <c r="D184" s="8"/>
      <c r="E184" s="8"/>
      <c r="F184" s="8"/>
      <c r="G184" s="8"/>
      <c r="H184" s="8"/>
      <c r="I184" s="8"/>
      <c r="J184" s="8"/>
      <c r="K184" s="8"/>
      <c r="L184" s="8"/>
      <c r="M184" s="8"/>
    </row>
    <row r="185" spans="2:13" s="3" customFormat="1" ht="12.75" x14ac:dyDescent="0.2">
      <c r="B185" s="7"/>
      <c r="C185" s="7"/>
      <c r="D185" s="8"/>
      <c r="E185" s="8"/>
      <c r="F185" s="8"/>
      <c r="G185" s="8"/>
      <c r="H185" s="8"/>
      <c r="I185" s="8"/>
      <c r="J185" s="8"/>
      <c r="K185" s="8"/>
      <c r="L185" s="8"/>
      <c r="M185" s="8"/>
    </row>
    <row r="186" spans="2:13" s="3" customFormat="1" ht="12.75" x14ac:dyDescent="0.2">
      <c r="B186" s="7"/>
      <c r="C186" s="7"/>
      <c r="D186" s="8"/>
      <c r="E186" s="8"/>
      <c r="F186" s="8"/>
      <c r="G186" s="8"/>
      <c r="H186" s="8"/>
      <c r="I186" s="8"/>
      <c r="J186" s="8"/>
      <c r="K186" s="8"/>
      <c r="L186" s="8"/>
      <c r="M186" s="8"/>
    </row>
    <row r="187" spans="2:13" s="3" customFormat="1" ht="12.75" x14ac:dyDescent="0.2">
      <c r="B187" s="7"/>
      <c r="C187" s="7"/>
      <c r="D187" s="8"/>
      <c r="E187" s="8"/>
      <c r="F187" s="8"/>
      <c r="G187" s="8"/>
      <c r="H187" s="8"/>
      <c r="I187" s="8"/>
      <c r="J187" s="8"/>
      <c r="K187" s="8"/>
      <c r="L187" s="8"/>
      <c r="M187" s="8"/>
    </row>
    <row r="188" spans="2:13" s="3" customFormat="1" ht="12.75" x14ac:dyDescent="0.2">
      <c r="B188" s="7"/>
      <c r="C188" s="7"/>
      <c r="D188" s="8"/>
      <c r="E188" s="8"/>
      <c r="F188" s="8"/>
      <c r="G188" s="8"/>
      <c r="H188" s="8"/>
      <c r="I188" s="8"/>
      <c r="J188" s="8"/>
      <c r="K188" s="8"/>
      <c r="L188" s="8"/>
      <c r="M188" s="8"/>
    </row>
    <row r="189" spans="2:13" s="3" customFormat="1" ht="12.75" x14ac:dyDescent="0.2">
      <c r="B189" s="7"/>
      <c r="C189" s="7"/>
      <c r="D189" s="8"/>
      <c r="E189" s="8"/>
      <c r="F189" s="8"/>
      <c r="G189" s="8"/>
      <c r="H189" s="8"/>
      <c r="I189" s="8"/>
      <c r="J189" s="8"/>
      <c r="K189" s="8"/>
      <c r="L189" s="8"/>
      <c r="M189" s="8"/>
    </row>
    <row r="190" spans="2:13" s="3" customFormat="1" ht="12.75" x14ac:dyDescent="0.2">
      <c r="B190" s="7"/>
      <c r="C190" s="7"/>
      <c r="D190" s="8"/>
      <c r="E190" s="8"/>
      <c r="F190" s="8"/>
      <c r="G190" s="8"/>
      <c r="H190" s="8"/>
      <c r="I190" s="8"/>
      <c r="J190" s="8"/>
      <c r="K190" s="8"/>
      <c r="L190" s="8"/>
      <c r="M190" s="8"/>
    </row>
    <row r="191" spans="2:13" s="3" customFormat="1" ht="12.75" x14ac:dyDescent="0.2">
      <c r="B191" s="7"/>
      <c r="C191" s="7"/>
      <c r="D191" s="8"/>
      <c r="E191" s="8"/>
      <c r="F191" s="8"/>
      <c r="G191" s="8"/>
      <c r="H191" s="8"/>
      <c r="I191" s="8"/>
      <c r="J191" s="8"/>
      <c r="K191" s="8"/>
      <c r="L191" s="8"/>
      <c r="M191" s="8"/>
    </row>
    <row r="192" spans="2:13"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row r="352" spans="2:12" s="3" customFormat="1" ht="12.75" x14ac:dyDescent="0.2">
      <c r="B352" s="7"/>
      <c r="C352" s="7"/>
      <c r="F352" s="8"/>
      <c r="I352" s="7"/>
      <c r="J352" s="7"/>
      <c r="K352" s="7"/>
      <c r="L352" s="7"/>
    </row>
    <row r="353" spans="2:12" s="3" customFormat="1" ht="12.75" x14ac:dyDescent="0.2">
      <c r="B353" s="7"/>
      <c r="C353" s="7"/>
      <c r="F353" s="8"/>
      <c r="I353" s="7"/>
      <c r="J353" s="7"/>
      <c r="K353" s="7"/>
      <c r="L353" s="7"/>
    </row>
    <row r="354" spans="2:12" s="3" customFormat="1" ht="12.75" x14ac:dyDescent="0.2">
      <c r="B354" s="7"/>
      <c r="C354" s="7"/>
      <c r="F354" s="8"/>
      <c r="I354" s="7"/>
      <c r="J354" s="7"/>
      <c r="K354" s="7"/>
      <c r="L354" s="7"/>
    </row>
    <row r="355" spans="2:12" s="3" customFormat="1" ht="12.75" x14ac:dyDescent="0.2">
      <c r="B355" s="7"/>
      <c r="C355" s="7"/>
      <c r="F355" s="8"/>
      <c r="I355" s="7"/>
      <c r="J355" s="7"/>
      <c r="K355" s="7"/>
      <c r="L355" s="7"/>
    </row>
    <row r="356" spans="2:12" s="3" customFormat="1" ht="12.75" x14ac:dyDescent="0.2">
      <c r="B356" s="7"/>
      <c r="C356" s="7"/>
      <c r="F356" s="8"/>
      <c r="I356" s="7"/>
      <c r="J356" s="7"/>
      <c r="K356" s="7"/>
      <c r="L356" s="7"/>
    </row>
    <row r="357" spans="2:12" s="3" customFormat="1" ht="12.75" x14ac:dyDescent="0.2">
      <c r="B357" s="7"/>
      <c r="C357" s="7"/>
      <c r="F357" s="8"/>
      <c r="I357" s="7"/>
      <c r="J357" s="7"/>
      <c r="K357" s="7"/>
      <c r="L357" s="7"/>
    </row>
    <row r="358" spans="2:12" s="3" customFormat="1" ht="12.75" x14ac:dyDescent="0.2">
      <c r="B358" s="7"/>
      <c r="C358" s="7"/>
      <c r="F358" s="8"/>
      <c r="I358" s="7"/>
      <c r="J358" s="7"/>
      <c r="K358" s="7"/>
      <c r="L358" s="7"/>
    </row>
    <row r="359" spans="2:12" s="3" customFormat="1" ht="12.75" x14ac:dyDescent="0.2">
      <c r="B359" s="7"/>
      <c r="C359" s="7"/>
      <c r="F359" s="8"/>
      <c r="I359" s="7"/>
      <c r="J359" s="7"/>
      <c r="K359" s="7"/>
      <c r="L359" s="7"/>
    </row>
    <row r="360" spans="2:12" s="3" customFormat="1" ht="12.75" x14ac:dyDescent="0.2">
      <c r="B360" s="7"/>
      <c r="C360" s="7"/>
      <c r="F360" s="8"/>
      <c r="I360" s="7"/>
      <c r="J360" s="7"/>
      <c r="K360" s="7"/>
      <c r="L360" s="7"/>
    </row>
    <row r="361" spans="2:12" s="3" customFormat="1" ht="12.75" x14ac:dyDescent="0.2">
      <c r="B361" s="7"/>
      <c r="C361" s="7"/>
      <c r="F361" s="8"/>
      <c r="I361" s="7"/>
      <c r="J361" s="7"/>
      <c r="K361" s="7"/>
      <c r="L361" s="7"/>
    </row>
    <row r="362" spans="2:12" s="3" customFormat="1" ht="12.75" x14ac:dyDescent="0.2">
      <c r="B362" s="7"/>
      <c r="C362" s="7"/>
      <c r="F362" s="8"/>
      <c r="I362" s="7"/>
      <c r="J362" s="7"/>
      <c r="K362" s="7"/>
      <c r="L362" s="7"/>
    </row>
    <row r="363" spans="2:12" s="3" customFormat="1" ht="12.75" x14ac:dyDescent="0.2">
      <c r="B363" s="7"/>
      <c r="C363" s="7"/>
      <c r="F363" s="8"/>
      <c r="I363" s="7"/>
      <c r="J363" s="7"/>
      <c r="K363" s="7"/>
      <c r="L363" s="7"/>
    </row>
    <row r="364" spans="2:12" s="3" customFormat="1" ht="12.75" x14ac:dyDescent="0.2">
      <c r="B364" s="7"/>
      <c r="C364" s="7"/>
      <c r="F364" s="8"/>
      <c r="I364" s="7"/>
      <c r="J364" s="7"/>
      <c r="K364" s="7"/>
      <c r="L364" s="7"/>
    </row>
    <row r="365" spans="2:12" s="3" customFormat="1" ht="12.75" x14ac:dyDescent="0.2">
      <c r="B365" s="7"/>
      <c r="C365" s="7"/>
      <c r="F365" s="8"/>
      <c r="I365" s="7"/>
      <c r="J365" s="7"/>
      <c r="K365" s="7"/>
      <c r="L365" s="7"/>
    </row>
    <row r="366" spans="2:12" s="3" customFormat="1" ht="12.75" x14ac:dyDescent="0.2">
      <c r="B366" s="7"/>
      <c r="C366" s="7"/>
      <c r="F366" s="8"/>
      <c r="I366" s="7"/>
      <c r="J366" s="7"/>
      <c r="K366" s="7"/>
      <c r="L366" s="7"/>
    </row>
    <row r="367" spans="2:12" s="3" customFormat="1" ht="12.75" x14ac:dyDescent="0.2">
      <c r="B367" s="7"/>
      <c r="C367" s="7"/>
      <c r="F367" s="8"/>
      <c r="I367" s="7"/>
      <c r="J367" s="7"/>
      <c r="K367" s="7"/>
      <c r="L367" s="7"/>
    </row>
    <row r="368" spans="2:12" s="3" customFormat="1" ht="12.75" x14ac:dyDescent="0.2">
      <c r="B368" s="7"/>
      <c r="C368" s="7"/>
      <c r="F368" s="8"/>
      <c r="I368" s="7"/>
      <c r="J368" s="7"/>
      <c r="K368" s="7"/>
      <c r="L368" s="7"/>
    </row>
    <row r="369" spans="2:12" s="3" customFormat="1" ht="12.75" x14ac:dyDescent="0.2">
      <c r="B369" s="7"/>
      <c r="C369" s="7"/>
      <c r="F369" s="8"/>
      <c r="I369" s="7"/>
      <c r="J369" s="7"/>
      <c r="K369" s="7"/>
      <c r="L369" s="7"/>
    </row>
    <row r="370" spans="2:12" s="3" customFormat="1" ht="12.75" x14ac:dyDescent="0.2">
      <c r="B370" s="7"/>
      <c r="C370" s="7"/>
      <c r="F370" s="8"/>
      <c r="I370" s="7"/>
      <c r="J370" s="7"/>
      <c r="K370" s="7"/>
      <c r="L370" s="7"/>
    </row>
    <row r="371" spans="2:12" s="3" customFormat="1" ht="12.75" x14ac:dyDescent="0.2">
      <c r="B371" s="7"/>
      <c r="C371" s="7"/>
      <c r="F371" s="8"/>
      <c r="I371" s="7"/>
      <c r="J371" s="7"/>
      <c r="K371" s="7"/>
      <c r="L371" s="7"/>
    </row>
    <row r="372" spans="2:12" s="3" customFormat="1" ht="12.75" x14ac:dyDescent="0.2">
      <c r="B372" s="7"/>
      <c r="C372" s="7"/>
      <c r="F372" s="8"/>
      <c r="I372" s="7"/>
      <c r="J372" s="7"/>
      <c r="K372" s="7"/>
      <c r="L372" s="7"/>
    </row>
    <row r="373" spans="2:12" s="3" customFormat="1" ht="12.75" x14ac:dyDescent="0.2">
      <c r="B373" s="7"/>
      <c r="C373" s="7"/>
      <c r="F373" s="8"/>
      <c r="I373" s="7"/>
      <c r="J373" s="7"/>
      <c r="K373" s="7"/>
      <c r="L373" s="7"/>
    </row>
    <row r="374" spans="2:12" s="3" customFormat="1" ht="12.75" x14ac:dyDescent="0.2">
      <c r="B374" s="7"/>
      <c r="C374" s="7"/>
      <c r="F374" s="8"/>
      <c r="I374" s="7"/>
      <c r="J374" s="7"/>
      <c r="K374" s="7"/>
      <c r="L374" s="7"/>
    </row>
    <row r="375" spans="2:12" s="3" customFormat="1" ht="12.75" x14ac:dyDescent="0.2">
      <c r="B375" s="7"/>
      <c r="C375" s="7"/>
      <c r="F375" s="8"/>
      <c r="I375" s="7"/>
      <c r="J375" s="7"/>
      <c r="K375" s="7"/>
      <c r="L375" s="7"/>
    </row>
  </sheetData>
  <mergeCells count="3">
    <mergeCell ref="B2:C9"/>
    <mergeCell ref="F2:G9"/>
    <mergeCell ref="H2:S9"/>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11E1B-31C8-4484-91EA-BD8DE83739EC}">
  <dimension ref="B2:S305"/>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09765625" style="18" customWidth="1"/>
    <col min="10" max="12" width="9.796875" style="18" customWidth="1"/>
    <col min="13" max="13" width="50.59765625" customWidth="1"/>
    <col min="14" max="14" width="11.5" customWidth="1"/>
    <col min="15" max="19" width="10.59765625" customWidth="1"/>
  </cols>
  <sheetData>
    <row r="2" spans="2:19" s="3" customFormat="1" ht="14.25" customHeight="1" x14ac:dyDescent="0.2">
      <c r="B2" s="91"/>
      <c r="C2" s="92"/>
      <c r="D2" s="1" t="s">
        <v>196</v>
      </c>
      <c r="E2" s="2" t="s">
        <v>626</v>
      </c>
      <c r="F2" s="91"/>
      <c r="G2" s="133"/>
      <c r="H2" s="121" t="s">
        <v>627</v>
      </c>
      <c r="I2" s="75"/>
      <c r="J2" s="75"/>
      <c r="K2" s="75"/>
      <c r="L2" s="75"/>
      <c r="M2" s="75"/>
      <c r="N2" s="75"/>
      <c r="O2" s="75"/>
      <c r="P2" s="75"/>
      <c r="Q2" s="75"/>
      <c r="R2" s="75"/>
      <c r="S2" s="75"/>
    </row>
    <row r="3" spans="2:19" s="3" customFormat="1" ht="14.25" customHeight="1" x14ac:dyDescent="0.2">
      <c r="B3" s="93"/>
      <c r="C3" s="94"/>
      <c r="D3" s="1" t="s">
        <v>199</v>
      </c>
      <c r="E3" s="4">
        <v>57</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1930</v>
      </c>
      <c r="F5" s="93"/>
      <c r="G5" s="134"/>
      <c r="H5" s="122"/>
      <c r="I5" s="77"/>
      <c r="J5" s="77"/>
      <c r="K5" s="77"/>
      <c r="L5" s="77"/>
      <c r="M5" s="77"/>
      <c r="N5" s="77"/>
      <c r="O5" s="77"/>
      <c r="P5" s="77"/>
      <c r="Q5" s="77"/>
      <c r="R5" s="77"/>
      <c r="S5" s="77"/>
    </row>
    <row r="6" spans="2:19" s="3" customFormat="1" ht="14.25" customHeight="1" x14ac:dyDescent="0.2">
      <c r="B6" s="93"/>
      <c r="C6" s="94"/>
      <c r="D6" s="1" t="s">
        <v>204</v>
      </c>
      <c r="E6" s="6">
        <v>464</v>
      </c>
      <c r="F6" s="93"/>
      <c r="G6" s="134"/>
      <c r="H6" s="122"/>
      <c r="I6" s="77"/>
      <c r="J6" s="77"/>
      <c r="K6" s="77"/>
      <c r="L6" s="77"/>
      <c r="M6" s="77"/>
      <c r="N6" s="77"/>
      <c r="O6" s="77"/>
      <c r="P6" s="77"/>
      <c r="Q6" s="77"/>
      <c r="R6" s="77"/>
      <c r="S6" s="77"/>
    </row>
    <row r="7" spans="2:19" s="3" customFormat="1" ht="14.25" customHeight="1" x14ac:dyDescent="0.2">
      <c r="B7" s="93"/>
      <c r="C7" s="94"/>
      <c r="D7" s="1" t="s">
        <v>205</v>
      </c>
      <c r="E7" s="5">
        <v>9</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5</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v>55</v>
      </c>
      <c r="C14" s="12">
        <v>551205</v>
      </c>
      <c r="D14" s="14" t="s">
        <v>415</v>
      </c>
      <c r="E14" s="14" t="s">
        <v>256</v>
      </c>
      <c r="F14" s="12" t="s">
        <v>242</v>
      </c>
      <c r="G14" s="15" t="s">
        <v>340</v>
      </c>
      <c r="H14" s="14" t="s">
        <v>244</v>
      </c>
      <c r="I14" s="12">
        <v>2</v>
      </c>
      <c r="J14" s="12" t="s">
        <v>245</v>
      </c>
      <c r="K14" s="12">
        <v>2023</v>
      </c>
      <c r="L14" s="12">
        <v>1</v>
      </c>
      <c r="M14" s="14" t="s">
        <v>258</v>
      </c>
      <c r="N14" s="12" t="s">
        <v>12</v>
      </c>
      <c r="O14" s="58">
        <v>0</v>
      </c>
      <c r="P14" s="58">
        <v>0</v>
      </c>
      <c r="Q14" s="58">
        <v>0</v>
      </c>
      <c r="R14" s="58">
        <v>0</v>
      </c>
      <c r="S14" s="20">
        <f t="shared" ref="S14:S20" si="1">SUM(O14:R14)</f>
        <v>0</v>
      </c>
    </row>
    <row r="15" spans="2:19" s="3" customFormat="1" ht="30" customHeight="1" x14ac:dyDescent="0.2">
      <c r="B15" s="12">
        <v>55</v>
      </c>
      <c r="C15" s="12">
        <v>551205</v>
      </c>
      <c r="D15" s="14" t="s">
        <v>415</v>
      </c>
      <c r="E15" s="14" t="s">
        <v>256</v>
      </c>
      <c r="F15" s="12" t="s">
        <v>242</v>
      </c>
      <c r="G15" s="15" t="s">
        <v>340</v>
      </c>
      <c r="H15" s="14" t="s">
        <v>227</v>
      </c>
      <c r="I15" s="12">
        <v>2</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v>61</v>
      </c>
      <c r="C16" s="12">
        <v>610000</v>
      </c>
      <c r="D16" s="14" t="s">
        <v>270</v>
      </c>
      <c r="E16" s="14" t="s">
        <v>271</v>
      </c>
      <c r="F16" s="12" t="s">
        <v>272</v>
      </c>
      <c r="G16" s="15" t="s">
        <v>252</v>
      </c>
      <c r="H16" s="14" t="s">
        <v>233</v>
      </c>
      <c r="I16" s="38">
        <v>464</v>
      </c>
      <c r="J16" s="12" t="s">
        <v>490</v>
      </c>
      <c r="K16" s="12">
        <v>2025</v>
      </c>
      <c r="L16" s="12">
        <v>4.5</v>
      </c>
      <c r="M16" s="14" t="s">
        <v>274</v>
      </c>
      <c r="N16" s="12" t="s">
        <v>12</v>
      </c>
      <c r="O16" s="58">
        <v>0</v>
      </c>
      <c r="P16" s="58">
        <v>0</v>
      </c>
      <c r="Q16" s="58">
        <v>0</v>
      </c>
      <c r="R16" s="58">
        <v>0</v>
      </c>
      <c r="S16" s="20">
        <f t="shared" si="1"/>
        <v>0</v>
      </c>
    </row>
    <row r="17" spans="2:19" s="3" customFormat="1" ht="30" customHeight="1" x14ac:dyDescent="0.2">
      <c r="B17" s="12">
        <v>65</v>
      </c>
      <c r="C17" s="12">
        <v>651220</v>
      </c>
      <c r="D17" s="14" t="s">
        <v>288</v>
      </c>
      <c r="E17" s="14" t="s">
        <v>289</v>
      </c>
      <c r="F17" s="12" t="s">
        <v>225</v>
      </c>
      <c r="G17" s="15" t="s">
        <v>252</v>
      </c>
      <c r="H17" s="14" t="s">
        <v>253</v>
      </c>
      <c r="I17" s="38">
        <v>464</v>
      </c>
      <c r="J17" s="12" t="s">
        <v>490</v>
      </c>
      <c r="K17" s="12">
        <v>2023</v>
      </c>
      <c r="L17" s="12">
        <v>2</v>
      </c>
      <c r="M17" s="14" t="s">
        <v>290</v>
      </c>
      <c r="N17" s="12" t="s">
        <v>12</v>
      </c>
      <c r="O17" s="58">
        <v>0</v>
      </c>
      <c r="P17" s="58">
        <v>0</v>
      </c>
      <c r="Q17" s="58">
        <v>0</v>
      </c>
      <c r="R17" s="58">
        <v>0</v>
      </c>
      <c r="S17" s="20">
        <f t="shared" si="1"/>
        <v>0</v>
      </c>
    </row>
    <row r="18" spans="2:19" s="3" customFormat="1" ht="30" customHeight="1" x14ac:dyDescent="0.2">
      <c r="B18" s="12">
        <v>65</v>
      </c>
      <c r="C18" s="12">
        <v>651302</v>
      </c>
      <c r="D18" s="14" t="s">
        <v>296</v>
      </c>
      <c r="E18" s="14" t="s">
        <v>297</v>
      </c>
      <c r="F18" s="12" t="s">
        <v>242</v>
      </c>
      <c r="G18" s="15" t="s">
        <v>410</v>
      </c>
      <c r="H18" s="14" t="s">
        <v>253</v>
      </c>
      <c r="I18" s="12">
        <v>4</v>
      </c>
      <c r="J18" s="12" t="s">
        <v>245</v>
      </c>
      <c r="K18" s="12">
        <v>2023</v>
      </c>
      <c r="L18" s="12">
        <v>1</v>
      </c>
      <c r="M18" s="14" t="s">
        <v>294</v>
      </c>
      <c r="N18" s="12" t="s">
        <v>12</v>
      </c>
      <c r="O18" s="58">
        <v>0</v>
      </c>
      <c r="P18" s="58">
        <v>0</v>
      </c>
      <c r="Q18" s="58">
        <v>0</v>
      </c>
      <c r="R18" s="58">
        <v>0</v>
      </c>
      <c r="S18" s="20">
        <f t="shared" si="1"/>
        <v>0</v>
      </c>
    </row>
    <row r="19" spans="2:19" s="3" customFormat="1" ht="30" customHeight="1" x14ac:dyDescent="0.2">
      <c r="B19" s="12">
        <v>65</v>
      </c>
      <c r="C19" s="12">
        <v>652130</v>
      </c>
      <c r="D19" s="14" t="s">
        <v>551</v>
      </c>
      <c r="E19" s="14" t="s">
        <v>628</v>
      </c>
      <c r="F19" s="12" t="s">
        <v>272</v>
      </c>
      <c r="G19" s="15" t="s">
        <v>410</v>
      </c>
      <c r="H19" s="14" t="s">
        <v>227</v>
      </c>
      <c r="I19" s="59">
        <v>2</v>
      </c>
      <c r="J19" s="12" t="s">
        <v>245</v>
      </c>
      <c r="K19" s="12">
        <v>2023</v>
      </c>
      <c r="L19" s="12">
        <v>1</v>
      </c>
      <c r="M19" s="14" t="s">
        <v>293</v>
      </c>
      <c r="N19" s="12" t="s">
        <v>12</v>
      </c>
      <c r="O19" s="58">
        <v>0</v>
      </c>
      <c r="P19" s="58">
        <v>0</v>
      </c>
      <c r="Q19" s="58">
        <v>0</v>
      </c>
      <c r="R19" s="58">
        <v>0</v>
      </c>
      <c r="S19" s="20">
        <f t="shared" si="1"/>
        <v>0</v>
      </c>
    </row>
    <row r="20" spans="2:19" s="3" customFormat="1" ht="30" customHeight="1" x14ac:dyDescent="0.2">
      <c r="B20" s="12">
        <v>65</v>
      </c>
      <c r="C20" s="12">
        <v>652210</v>
      </c>
      <c r="D20" s="14" t="s">
        <v>552</v>
      </c>
      <c r="E20" s="14" t="s">
        <v>553</v>
      </c>
      <c r="F20" s="12" t="s">
        <v>272</v>
      </c>
      <c r="G20" s="15" t="s">
        <v>252</v>
      </c>
      <c r="H20" s="14" t="s">
        <v>227</v>
      </c>
      <c r="I20" s="12">
        <v>2</v>
      </c>
      <c r="J20" s="12" t="s">
        <v>245</v>
      </c>
      <c r="K20" s="12">
        <v>2023</v>
      </c>
      <c r="L20" s="12">
        <v>1</v>
      </c>
      <c r="M20" s="14" t="s">
        <v>305</v>
      </c>
      <c r="N20" s="12" t="s">
        <v>12</v>
      </c>
      <c r="O20" s="58">
        <v>0</v>
      </c>
      <c r="P20" s="58">
        <v>0</v>
      </c>
      <c r="Q20" s="58">
        <v>0</v>
      </c>
      <c r="R20" s="58">
        <v>0</v>
      </c>
      <c r="S20" s="20">
        <f t="shared" si="1"/>
        <v>0</v>
      </c>
    </row>
    <row r="21" spans="2:19" s="3" customFormat="1" ht="30" customHeight="1" x14ac:dyDescent="0.2">
      <c r="B21" s="7"/>
      <c r="C21" s="7"/>
      <c r="D21" s="7"/>
      <c r="E21" s="7"/>
      <c r="F21" s="7"/>
      <c r="G21" s="7"/>
      <c r="H21" s="7"/>
      <c r="I21" s="7"/>
      <c r="J21" s="7"/>
      <c r="K21" s="7"/>
      <c r="L21" s="7"/>
      <c r="M21" s="7"/>
      <c r="N21" s="11" t="s">
        <v>315</v>
      </c>
      <c r="O21" s="20">
        <f>SUM(O13:O20)</f>
        <v>0</v>
      </c>
      <c r="P21" s="20">
        <f>SUM(P13:P20)</f>
        <v>0</v>
      </c>
      <c r="Q21" s="20">
        <f>SUM(Q13:Q20)</f>
        <v>0</v>
      </c>
      <c r="R21" s="20">
        <f>SUM(R13:R20)</f>
        <v>0</v>
      </c>
      <c r="S21" s="20">
        <f>SUM(S13:S20)</f>
        <v>0</v>
      </c>
    </row>
    <row r="22" spans="2:19" s="3" customFormat="1" ht="12.75" x14ac:dyDescent="0.2">
      <c r="B22" s="7"/>
      <c r="C22" s="7"/>
      <c r="D22" s="8"/>
      <c r="E22" s="8"/>
      <c r="F22" s="8"/>
      <c r="G22" s="8"/>
      <c r="H22" s="8"/>
      <c r="I22" s="8"/>
      <c r="J22" s="8"/>
      <c r="K22" s="8"/>
      <c r="L22" s="8"/>
      <c r="M22" s="8"/>
    </row>
    <row r="23" spans="2:19" s="3" customFormat="1" ht="12.75" x14ac:dyDescent="0.2">
      <c r="B23" s="7"/>
      <c r="C23" s="7"/>
      <c r="D23" s="8"/>
      <c r="E23" s="8"/>
      <c r="F23" s="8"/>
      <c r="G23" s="8"/>
      <c r="H23" s="8"/>
      <c r="I23" s="8"/>
      <c r="J23" s="8"/>
      <c r="K23" s="8"/>
      <c r="L23" s="8"/>
      <c r="M23" s="8"/>
      <c r="N23" s="21" t="s">
        <v>821</v>
      </c>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F122" s="8"/>
      <c r="I122" s="7"/>
      <c r="J122" s="7"/>
      <c r="K122" s="7"/>
      <c r="L122" s="7"/>
    </row>
    <row r="123" spans="2:13" s="3" customFormat="1" ht="12.75" x14ac:dyDescent="0.2">
      <c r="B123" s="7"/>
      <c r="C123" s="7"/>
      <c r="F123" s="8"/>
      <c r="I123" s="7"/>
      <c r="J123" s="7"/>
      <c r="K123" s="7"/>
      <c r="L123" s="7"/>
    </row>
    <row r="124" spans="2:13" s="3" customFormat="1" ht="12.75" x14ac:dyDescent="0.2">
      <c r="B124" s="7"/>
      <c r="C124" s="7"/>
      <c r="F124" s="8"/>
      <c r="I124" s="7"/>
      <c r="J124" s="7"/>
      <c r="K124" s="7"/>
      <c r="L124" s="7"/>
    </row>
    <row r="125" spans="2:13" s="3" customFormat="1" ht="12.75" x14ac:dyDescent="0.2">
      <c r="B125" s="7"/>
      <c r="C125" s="7"/>
      <c r="F125" s="8"/>
      <c r="I125" s="7"/>
      <c r="J125" s="7"/>
      <c r="K125" s="7"/>
      <c r="L125" s="7"/>
    </row>
    <row r="126" spans="2:13" s="3" customFormat="1" ht="12.75" x14ac:dyDescent="0.2">
      <c r="B126" s="7"/>
      <c r="C126" s="7"/>
      <c r="F126" s="8"/>
      <c r="I126" s="7"/>
      <c r="J126" s="7"/>
      <c r="K126" s="7"/>
      <c r="L126" s="7"/>
    </row>
    <row r="127" spans="2:13" s="3" customFormat="1" ht="12.75" x14ac:dyDescent="0.2">
      <c r="B127" s="7"/>
      <c r="C127" s="7"/>
      <c r="F127" s="8"/>
      <c r="I127" s="7"/>
      <c r="J127" s="7"/>
      <c r="K127" s="7"/>
      <c r="L127" s="7"/>
    </row>
    <row r="128" spans="2:13"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sheetData>
  <mergeCells count="3">
    <mergeCell ref="B2:C9"/>
    <mergeCell ref="F2:G9"/>
    <mergeCell ref="H2:S9"/>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9C3D9-29E1-4D31-A593-77DD61252182}">
  <dimension ref="B2:S313"/>
  <sheetViews>
    <sheetView zoomScale="80" zoomScaleNormal="80" workbookViewId="0">
      <pane ySplit="12" topLeftCell="A13" activePane="bottomLeft" state="frozen"/>
      <selection pane="bottomLeft" activeCell="I18" sqref="I18"/>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629</v>
      </c>
      <c r="F2" s="91"/>
      <c r="G2" s="133"/>
      <c r="H2" s="121" t="s">
        <v>630</v>
      </c>
      <c r="I2" s="75"/>
      <c r="J2" s="75"/>
      <c r="K2" s="75"/>
      <c r="L2" s="75"/>
      <c r="M2" s="75"/>
      <c r="N2" s="75"/>
      <c r="O2" s="75"/>
      <c r="P2" s="75"/>
      <c r="Q2" s="75"/>
      <c r="R2" s="75"/>
      <c r="S2" s="75"/>
    </row>
    <row r="3" spans="2:19" s="3" customFormat="1" ht="14.25" customHeight="1" x14ac:dyDescent="0.2">
      <c r="B3" s="93"/>
      <c r="C3" s="94"/>
      <c r="D3" s="1" t="s">
        <v>199</v>
      </c>
      <c r="E3" s="4" t="s">
        <v>631</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1987</v>
      </c>
      <c r="F5" s="93"/>
      <c r="G5" s="134"/>
      <c r="H5" s="122"/>
      <c r="I5" s="77"/>
      <c r="J5" s="77"/>
      <c r="K5" s="77"/>
      <c r="L5" s="77"/>
      <c r="M5" s="77"/>
      <c r="N5" s="77"/>
      <c r="O5" s="77"/>
      <c r="P5" s="77"/>
      <c r="Q5" s="77"/>
      <c r="R5" s="77"/>
      <c r="S5" s="77"/>
    </row>
    <row r="6" spans="2:19" s="3" customFormat="1" ht="14.25" customHeight="1" x14ac:dyDescent="0.2">
      <c r="B6" s="93"/>
      <c r="C6" s="94"/>
      <c r="D6" s="1" t="s">
        <v>204</v>
      </c>
      <c r="E6" s="6">
        <v>955</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209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327</v>
      </c>
      <c r="C13" s="12" t="s">
        <v>632</v>
      </c>
      <c r="D13" s="14" t="s">
        <v>633</v>
      </c>
      <c r="E13" s="14" t="s">
        <v>634</v>
      </c>
      <c r="F13" s="12" t="s">
        <v>225</v>
      </c>
      <c r="G13" s="15" t="s">
        <v>331</v>
      </c>
      <c r="H13" s="14" t="s">
        <v>227</v>
      </c>
      <c r="I13" s="12">
        <v>62</v>
      </c>
      <c r="J13" s="12" t="s">
        <v>635</v>
      </c>
      <c r="K13" s="12">
        <v>2023</v>
      </c>
      <c r="L13" s="12">
        <v>1</v>
      </c>
      <c r="M13" s="14" t="s">
        <v>229</v>
      </c>
      <c r="N13" s="12" t="s">
        <v>12</v>
      </c>
      <c r="O13" s="58">
        <v>0</v>
      </c>
      <c r="P13" s="58">
        <v>0</v>
      </c>
      <c r="Q13" s="58">
        <v>0</v>
      </c>
      <c r="R13" s="58">
        <v>0</v>
      </c>
      <c r="S13" s="20">
        <f t="shared" ref="S13:S37" si="0">SUM(O13:R13)</f>
        <v>0</v>
      </c>
    </row>
    <row r="14" spans="2:19" s="3" customFormat="1" ht="30" customHeight="1" x14ac:dyDescent="0.2">
      <c r="B14" s="12" t="s">
        <v>327</v>
      </c>
      <c r="C14" s="12" t="s">
        <v>636</v>
      </c>
      <c r="D14" s="14" t="s">
        <v>223</v>
      </c>
      <c r="E14" s="14" t="s">
        <v>224</v>
      </c>
      <c r="F14" s="12" t="s">
        <v>225</v>
      </c>
      <c r="G14" s="15" t="s">
        <v>414</v>
      </c>
      <c r="H14" s="14" t="s">
        <v>227</v>
      </c>
      <c r="I14" s="12">
        <v>18</v>
      </c>
      <c r="J14" s="12" t="s">
        <v>228</v>
      </c>
      <c r="K14" s="12">
        <v>2023</v>
      </c>
      <c r="L14" s="12">
        <v>1</v>
      </c>
      <c r="M14" s="14" t="s">
        <v>229</v>
      </c>
      <c r="N14" s="12" t="s">
        <v>12</v>
      </c>
      <c r="O14" s="58">
        <v>0</v>
      </c>
      <c r="P14" s="58">
        <v>0</v>
      </c>
      <c r="Q14" s="58">
        <v>0</v>
      </c>
      <c r="R14" s="58">
        <v>0</v>
      </c>
      <c r="S14" s="20">
        <f t="shared" ref="S14" si="1">SUM(O14:R14)</f>
        <v>0</v>
      </c>
    </row>
    <row r="15" spans="2:19" s="3" customFormat="1" ht="30" customHeight="1" x14ac:dyDescent="0.2">
      <c r="B15" s="12" t="s">
        <v>337</v>
      </c>
      <c r="C15" s="12" t="s">
        <v>338</v>
      </c>
      <c r="D15" s="14" t="s">
        <v>230</v>
      </c>
      <c r="E15" s="14" t="s">
        <v>637</v>
      </c>
      <c r="F15" s="12" t="s">
        <v>225</v>
      </c>
      <c r="G15" s="15" t="s">
        <v>340</v>
      </c>
      <c r="H15" s="14" t="s">
        <v>233</v>
      </c>
      <c r="I15" s="12">
        <v>1</v>
      </c>
      <c r="J15" s="12" t="s">
        <v>234</v>
      </c>
      <c r="K15" s="12">
        <v>2023</v>
      </c>
      <c r="L15" s="12">
        <v>1</v>
      </c>
      <c r="M15" s="14" t="s">
        <v>235</v>
      </c>
      <c r="N15" s="12" t="s">
        <v>12</v>
      </c>
      <c r="O15" s="58">
        <v>0</v>
      </c>
      <c r="P15" s="58">
        <v>0</v>
      </c>
      <c r="Q15" s="58">
        <v>0</v>
      </c>
      <c r="R15" s="58">
        <v>0</v>
      </c>
      <c r="S15" s="20">
        <f t="shared" si="0"/>
        <v>0</v>
      </c>
    </row>
    <row r="16" spans="2:19" s="3" customFormat="1" ht="30" customHeight="1" x14ac:dyDescent="0.2">
      <c r="B16" s="12" t="s">
        <v>337</v>
      </c>
      <c r="C16" s="12" t="s">
        <v>341</v>
      </c>
      <c r="D16" s="14" t="s">
        <v>236</v>
      </c>
      <c r="E16" s="14" t="s">
        <v>237</v>
      </c>
      <c r="F16" s="12" t="s">
        <v>225</v>
      </c>
      <c r="G16" s="15" t="s">
        <v>418</v>
      </c>
      <c r="H16" s="14" t="s">
        <v>342</v>
      </c>
      <c r="I16" s="12">
        <v>124</v>
      </c>
      <c r="J16" s="12" t="s">
        <v>228</v>
      </c>
      <c r="K16" s="12">
        <v>2023</v>
      </c>
      <c r="L16" s="12">
        <v>1</v>
      </c>
      <c r="M16" s="14" t="s">
        <v>239</v>
      </c>
      <c r="N16" s="12" t="s">
        <v>12</v>
      </c>
      <c r="O16" s="58">
        <v>0</v>
      </c>
      <c r="P16" s="58">
        <v>0</v>
      </c>
      <c r="Q16" s="58">
        <v>0</v>
      </c>
      <c r="R16" s="58">
        <v>0</v>
      </c>
      <c r="S16" s="20">
        <f t="shared" si="0"/>
        <v>0</v>
      </c>
    </row>
    <row r="17" spans="2:19" s="3" customFormat="1" ht="30" customHeight="1" x14ac:dyDescent="0.2">
      <c r="B17" s="12" t="s">
        <v>343</v>
      </c>
      <c r="C17" s="12" t="s">
        <v>638</v>
      </c>
      <c r="D17" s="14" t="s">
        <v>639</v>
      </c>
      <c r="E17" s="14" t="s">
        <v>640</v>
      </c>
      <c r="F17" s="12" t="s">
        <v>242</v>
      </c>
      <c r="G17" s="15" t="s">
        <v>252</v>
      </c>
      <c r="H17" s="14" t="s">
        <v>227</v>
      </c>
      <c r="I17" s="59">
        <v>3</v>
      </c>
      <c r="J17" s="12" t="s">
        <v>245</v>
      </c>
      <c r="K17" s="12">
        <v>2023</v>
      </c>
      <c r="L17" s="12">
        <v>1</v>
      </c>
      <c r="M17" s="14" t="s">
        <v>229</v>
      </c>
      <c r="N17" s="12" t="s">
        <v>12</v>
      </c>
      <c r="O17" s="58">
        <v>0</v>
      </c>
      <c r="P17" s="58">
        <v>0</v>
      </c>
      <c r="Q17" s="58">
        <v>0</v>
      </c>
      <c r="R17" s="58">
        <v>0</v>
      </c>
      <c r="S17" s="20">
        <f t="shared" si="0"/>
        <v>0</v>
      </c>
    </row>
    <row r="18" spans="2:19" s="3" customFormat="1" ht="30" customHeight="1" x14ac:dyDescent="0.2">
      <c r="B18" s="12" t="s">
        <v>249</v>
      </c>
      <c r="C18" s="12" t="s">
        <v>250</v>
      </c>
      <c r="D18" s="14" t="s">
        <v>251</v>
      </c>
      <c r="E18" s="60" t="s">
        <v>835</v>
      </c>
      <c r="F18" s="12" t="s">
        <v>242</v>
      </c>
      <c r="G18" s="15" t="s">
        <v>252</v>
      </c>
      <c r="H18" s="14" t="s">
        <v>253</v>
      </c>
      <c r="I18" s="59">
        <v>15</v>
      </c>
      <c r="J18" s="59" t="s">
        <v>245</v>
      </c>
      <c r="K18" s="12">
        <v>2023</v>
      </c>
      <c r="L18" s="12">
        <v>1</v>
      </c>
      <c r="M18" s="60" t="s">
        <v>836</v>
      </c>
      <c r="N18" s="12" t="s">
        <v>12</v>
      </c>
      <c r="O18" s="58">
        <v>0</v>
      </c>
      <c r="P18" s="58">
        <v>0</v>
      </c>
      <c r="Q18" s="58">
        <v>0</v>
      </c>
      <c r="R18" s="58">
        <v>0</v>
      </c>
      <c r="S18" s="20">
        <f t="shared" si="0"/>
        <v>0</v>
      </c>
    </row>
    <row r="19" spans="2:19" s="3" customFormat="1" ht="30" customHeight="1" x14ac:dyDescent="0.2">
      <c r="B19" s="12">
        <v>53</v>
      </c>
      <c r="C19" s="12">
        <v>535523</v>
      </c>
      <c r="D19" s="14" t="s">
        <v>609</v>
      </c>
      <c r="E19" s="14" t="s">
        <v>641</v>
      </c>
      <c r="F19" s="12" t="s">
        <v>242</v>
      </c>
      <c r="G19" s="15" t="s">
        <v>252</v>
      </c>
      <c r="H19" s="14" t="s">
        <v>227</v>
      </c>
      <c r="I19" s="12">
        <v>1</v>
      </c>
      <c r="J19" s="12" t="s">
        <v>245</v>
      </c>
      <c r="K19" s="12">
        <v>2023</v>
      </c>
      <c r="L19" s="12">
        <v>1</v>
      </c>
      <c r="M19" s="14" t="s">
        <v>229</v>
      </c>
      <c r="N19" s="12" t="s">
        <v>12</v>
      </c>
      <c r="O19" s="58">
        <v>0</v>
      </c>
      <c r="P19" s="58">
        <v>0</v>
      </c>
      <c r="Q19" s="58">
        <v>0</v>
      </c>
      <c r="R19" s="58">
        <v>0</v>
      </c>
      <c r="S19" s="20">
        <f t="shared" ref="S19" si="2">SUM(O19:R19)</f>
        <v>0</v>
      </c>
    </row>
    <row r="20" spans="2:19" s="3" customFormat="1" ht="30" customHeight="1" x14ac:dyDescent="0.2">
      <c r="B20" s="12" t="s">
        <v>254</v>
      </c>
      <c r="C20" s="12">
        <v>551202</v>
      </c>
      <c r="D20" s="14" t="s">
        <v>255</v>
      </c>
      <c r="E20" s="14" t="s">
        <v>256</v>
      </c>
      <c r="F20" s="12" t="s">
        <v>242</v>
      </c>
      <c r="G20" s="15" t="s">
        <v>414</v>
      </c>
      <c r="H20" s="14" t="s">
        <v>233</v>
      </c>
      <c r="I20" s="12">
        <v>12</v>
      </c>
      <c r="J20" s="12" t="s">
        <v>245</v>
      </c>
      <c r="K20" s="12">
        <v>2023</v>
      </c>
      <c r="L20" s="12">
        <v>1</v>
      </c>
      <c r="M20" s="14" t="s">
        <v>258</v>
      </c>
      <c r="N20" s="12" t="s">
        <v>12</v>
      </c>
      <c r="O20" s="58">
        <v>0</v>
      </c>
      <c r="P20" s="58">
        <v>0</v>
      </c>
      <c r="Q20" s="58">
        <v>0</v>
      </c>
      <c r="R20" s="58">
        <v>0</v>
      </c>
      <c r="S20" s="20">
        <f t="shared" si="0"/>
        <v>0</v>
      </c>
    </row>
    <row r="21" spans="2:19" s="3" customFormat="1" ht="30" customHeight="1" x14ac:dyDescent="0.2">
      <c r="B21" s="12" t="s">
        <v>254</v>
      </c>
      <c r="C21" s="12">
        <v>551202</v>
      </c>
      <c r="D21" s="14" t="s">
        <v>255</v>
      </c>
      <c r="E21" s="14" t="s">
        <v>256</v>
      </c>
      <c r="F21" s="12" t="s">
        <v>242</v>
      </c>
      <c r="G21" s="15" t="s">
        <v>414</v>
      </c>
      <c r="H21" s="14" t="s">
        <v>227</v>
      </c>
      <c r="I21" s="12">
        <v>12</v>
      </c>
      <c r="J21" s="12" t="s">
        <v>245</v>
      </c>
      <c r="K21" s="12">
        <v>2023</v>
      </c>
      <c r="L21" s="12">
        <v>1</v>
      </c>
      <c r="M21" s="14" t="s">
        <v>229</v>
      </c>
      <c r="N21" s="12" t="s">
        <v>12</v>
      </c>
      <c r="O21" s="58">
        <v>0</v>
      </c>
      <c r="P21" s="58">
        <v>0</v>
      </c>
      <c r="Q21" s="58">
        <v>0</v>
      </c>
      <c r="R21" s="58">
        <v>0</v>
      </c>
      <c r="S21" s="20">
        <f>SUM(O21:R21)</f>
        <v>0</v>
      </c>
    </row>
    <row r="22" spans="2:19" s="3" customFormat="1" ht="30" customHeight="1" x14ac:dyDescent="0.2">
      <c r="B22" s="12" t="s">
        <v>254</v>
      </c>
      <c r="C22" s="12">
        <v>551203</v>
      </c>
      <c r="D22" s="14" t="s">
        <v>356</v>
      </c>
      <c r="E22" s="14" t="s">
        <v>256</v>
      </c>
      <c r="F22" s="12" t="s">
        <v>242</v>
      </c>
      <c r="G22" s="15" t="s">
        <v>252</v>
      </c>
      <c r="H22" s="14" t="s">
        <v>233</v>
      </c>
      <c r="I22" s="12">
        <v>2</v>
      </c>
      <c r="J22" s="12" t="s">
        <v>245</v>
      </c>
      <c r="K22" s="12">
        <v>2023</v>
      </c>
      <c r="L22" s="12">
        <v>1</v>
      </c>
      <c r="M22" s="14" t="s">
        <v>258</v>
      </c>
      <c r="N22" s="12" t="s">
        <v>12</v>
      </c>
      <c r="O22" s="58">
        <v>0</v>
      </c>
      <c r="P22" s="58">
        <v>0</v>
      </c>
      <c r="Q22" s="58">
        <v>0</v>
      </c>
      <c r="R22" s="58">
        <v>0</v>
      </c>
      <c r="S22" s="20">
        <f t="shared" ref="S22:S25" si="3">SUM(O22:R22)</f>
        <v>0</v>
      </c>
    </row>
    <row r="23" spans="2:19" s="3" customFormat="1" ht="30" customHeight="1" x14ac:dyDescent="0.2">
      <c r="B23" s="12" t="s">
        <v>254</v>
      </c>
      <c r="C23" s="12">
        <v>551203</v>
      </c>
      <c r="D23" s="14" t="s">
        <v>356</v>
      </c>
      <c r="E23" s="14" t="s">
        <v>256</v>
      </c>
      <c r="F23" s="12" t="s">
        <v>242</v>
      </c>
      <c r="G23" s="15" t="s">
        <v>252</v>
      </c>
      <c r="H23" s="14" t="s">
        <v>227</v>
      </c>
      <c r="I23" s="12">
        <v>2</v>
      </c>
      <c r="J23" s="12" t="s">
        <v>245</v>
      </c>
      <c r="K23" s="12">
        <v>2023</v>
      </c>
      <c r="L23" s="12">
        <v>1</v>
      </c>
      <c r="M23" s="14" t="s">
        <v>229</v>
      </c>
      <c r="N23" s="12" t="s">
        <v>12</v>
      </c>
      <c r="O23" s="58">
        <v>0</v>
      </c>
      <c r="P23" s="58">
        <v>0</v>
      </c>
      <c r="Q23" s="58">
        <v>0</v>
      </c>
      <c r="R23" s="58">
        <v>0</v>
      </c>
      <c r="S23" s="20">
        <f t="shared" si="3"/>
        <v>0</v>
      </c>
    </row>
    <row r="24" spans="2:19" s="3" customFormat="1" ht="30" customHeight="1" x14ac:dyDescent="0.2">
      <c r="B24" s="12" t="s">
        <v>254</v>
      </c>
      <c r="C24" s="12">
        <v>551205</v>
      </c>
      <c r="D24" s="14" t="s">
        <v>259</v>
      </c>
      <c r="E24" s="14" t="s">
        <v>256</v>
      </c>
      <c r="F24" s="12" t="s">
        <v>242</v>
      </c>
      <c r="G24" s="15" t="s">
        <v>340</v>
      </c>
      <c r="H24" s="14" t="s">
        <v>233</v>
      </c>
      <c r="I24" s="12">
        <v>1</v>
      </c>
      <c r="J24" s="12" t="s">
        <v>245</v>
      </c>
      <c r="K24" s="12">
        <v>2023</v>
      </c>
      <c r="L24" s="12">
        <v>1</v>
      </c>
      <c r="M24" s="14" t="s">
        <v>258</v>
      </c>
      <c r="N24" s="12" t="s">
        <v>12</v>
      </c>
      <c r="O24" s="58">
        <v>0</v>
      </c>
      <c r="P24" s="58">
        <v>0</v>
      </c>
      <c r="Q24" s="58">
        <v>0</v>
      </c>
      <c r="R24" s="58">
        <v>0</v>
      </c>
      <c r="S24" s="20">
        <f t="shared" si="3"/>
        <v>0</v>
      </c>
    </row>
    <row r="25" spans="2:19" s="3" customFormat="1" ht="30" customHeight="1" x14ac:dyDescent="0.2">
      <c r="B25" s="12" t="s">
        <v>254</v>
      </c>
      <c r="C25" s="12">
        <v>551205</v>
      </c>
      <c r="D25" s="14" t="s">
        <v>259</v>
      </c>
      <c r="E25" s="14" t="s">
        <v>256</v>
      </c>
      <c r="F25" s="12" t="s">
        <v>242</v>
      </c>
      <c r="G25" s="15" t="s">
        <v>340</v>
      </c>
      <c r="H25" s="14" t="s">
        <v>227</v>
      </c>
      <c r="I25" s="12">
        <v>1</v>
      </c>
      <c r="J25" s="12" t="s">
        <v>245</v>
      </c>
      <c r="K25" s="12">
        <v>2023</v>
      </c>
      <c r="L25" s="12">
        <v>1</v>
      </c>
      <c r="M25" s="14" t="s">
        <v>229</v>
      </c>
      <c r="N25" s="12" t="s">
        <v>12</v>
      </c>
      <c r="O25" s="58">
        <v>0</v>
      </c>
      <c r="P25" s="58">
        <v>0</v>
      </c>
      <c r="Q25" s="58">
        <v>0</v>
      </c>
      <c r="R25" s="58">
        <v>0</v>
      </c>
      <c r="S25" s="20">
        <f t="shared" si="3"/>
        <v>0</v>
      </c>
    </row>
    <row r="26" spans="2:19" s="3" customFormat="1" ht="30" customHeight="1" x14ac:dyDescent="0.2">
      <c r="B26" s="12" t="s">
        <v>366</v>
      </c>
      <c r="C26" s="12" t="s">
        <v>642</v>
      </c>
      <c r="D26" s="14" t="s">
        <v>368</v>
      </c>
      <c r="E26" s="14" t="s">
        <v>643</v>
      </c>
      <c r="F26" s="12" t="s">
        <v>242</v>
      </c>
      <c r="G26" s="15" t="s">
        <v>644</v>
      </c>
      <c r="H26" s="14" t="s">
        <v>227</v>
      </c>
      <c r="I26" s="12">
        <v>1</v>
      </c>
      <c r="J26" s="12" t="s">
        <v>245</v>
      </c>
      <c r="K26" s="12">
        <v>2023</v>
      </c>
      <c r="L26" s="12">
        <v>1</v>
      </c>
      <c r="M26" s="14" t="s">
        <v>229</v>
      </c>
      <c r="N26" s="12" t="s">
        <v>12</v>
      </c>
      <c r="O26" s="58">
        <v>0</v>
      </c>
      <c r="P26" s="58">
        <v>0</v>
      </c>
      <c r="Q26" s="58">
        <v>0</v>
      </c>
      <c r="R26" s="58">
        <v>0</v>
      </c>
      <c r="S26" s="20">
        <f t="shared" si="0"/>
        <v>0</v>
      </c>
    </row>
    <row r="27" spans="2:19" s="3" customFormat="1" ht="30" customHeight="1" x14ac:dyDescent="0.2">
      <c r="B27" s="12" t="s">
        <v>366</v>
      </c>
      <c r="C27" s="12">
        <v>571021</v>
      </c>
      <c r="D27" s="14" t="s">
        <v>263</v>
      </c>
      <c r="E27" s="14" t="s">
        <v>529</v>
      </c>
      <c r="F27" s="12" t="s">
        <v>242</v>
      </c>
      <c r="G27" s="15" t="s">
        <v>645</v>
      </c>
      <c r="H27" s="14" t="s">
        <v>227</v>
      </c>
      <c r="I27" s="12">
        <v>1</v>
      </c>
      <c r="J27" s="12" t="s">
        <v>234</v>
      </c>
      <c r="K27" s="12">
        <v>2023</v>
      </c>
      <c r="L27" s="12">
        <v>1</v>
      </c>
      <c r="M27" s="14" t="s">
        <v>229</v>
      </c>
      <c r="N27" s="12" t="s">
        <v>12</v>
      </c>
      <c r="O27" s="58">
        <v>0</v>
      </c>
      <c r="P27" s="58">
        <v>0</v>
      </c>
      <c r="Q27" s="58">
        <v>0</v>
      </c>
      <c r="R27" s="58">
        <v>0</v>
      </c>
      <c r="S27" s="20">
        <f t="shared" si="0"/>
        <v>0</v>
      </c>
    </row>
    <row r="28" spans="2:19" s="3" customFormat="1" ht="30" customHeight="1" x14ac:dyDescent="0.2">
      <c r="B28" s="12" t="s">
        <v>366</v>
      </c>
      <c r="C28" s="12">
        <v>571039</v>
      </c>
      <c r="D28" s="14" t="s">
        <v>263</v>
      </c>
      <c r="E28" s="14" t="s">
        <v>529</v>
      </c>
      <c r="F28" s="12" t="s">
        <v>242</v>
      </c>
      <c r="G28" s="15" t="s">
        <v>645</v>
      </c>
      <c r="H28" s="14" t="s">
        <v>265</v>
      </c>
      <c r="I28" s="12">
        <v>1</v>
      </c>
      <c r="J28" s="12" t="s">
        <v>234</v>
      </c>
      <c r="K28" s="12">
        <v>2023</v>
      </c>
      <c r="L28" s="12">
        <v>1</v>
      </c>
      <c r="M28" s="14" t="s">
        <v>266</v>
      </c>
      <c r="N28" s="12" t="s">
        <v>12</v>
      </c>
      <c r="O28" s="58">
        <v>0</v>
      </c>
      <c r="P28" s="58">
        <v>0</v>
      </c>
      <c r="Q28" s="58">
        <v>0</v>
      </c>
      <c r="R28" s="58">
        <v>0</v>
      </c>
      <c r="S28" s="20">
        <f t="shared" si="0"/>
        <v>0</v>
      </c>
    </row>
    <row r="29" spans="2:19" s="3" customFormat="1" ht="30" customHeight="1" x14ac:dyDescent="0.2">
      <c r="B29" s="12" t="s">
        <v>366</v>
      </c>
      <c r="C29" s="12">
        <v>571039</v>
      </c>
      <c r="D29" s="14" t="s">
        <v>263</v>
      </c>
      <c r="E29" s="14" t="s">
        <v>529</v>
      </c>
      <c r="F29" s="12" t="s">
        <v>242</v>
      </c>
      <c r="G29" s="15" t="s">
        <v>645</v>
      </c>
      <c r="H29" s="14" t="s">
        <v>265</v>
      </c>
      <c r="I29" s="12">
        <v>1</v>
      </c>
      <c r="J29" s="12" t="s">
        <v>234</v>
      </c>
      <c r="K29" s="12">
        <v>2023</v>
      </c>
      <c r="L29" s="12">
        <v>1</v>
      </c>
      <c r="M29" s="14" t="s">
        <v>267</v>
      </c>
      <c r="N29" s="12" t="s">
        <v>12</v>
      </c>
      <c r="O29" s="58">
        <v>0</v>
      </c>
      <c r="P29" s="58">
        <v>0</v>
      </c>
      <c r="Q29" s="58">
        <v>0</v>
      </c>
      <c r="R29" s="58">
        <v>0</v>
      </c>
      <c r="S29" s="20">
        <f t="shared" si="0"/>
        <v>0</v>
      </c>
    </row>
    <row r="30" spans="2:19" s="3" customFormat="1" ht="30" customHeight="1" x14ac:dyDescent="0.2">
      <c r="B30" s="12" t="s">
        <v>268</v>
      </c>
      <c r="C30" s="12" t="s">
        <v>269</v>
      </c>
      <c r="D30" s="14" t="s">
        <v>270</v>
      </c>
      <c r="E30" s="14" t="s">
        <v>271</v>
      </c>
      <c r="F30" s="12" t="s">
        <v>272</v>
      </c>
      <c r="G30" s="15" t="s">
        <v>252</v>
      </c>
      <c r="H30" s="14" t="s">
        <v>233</v>
      </c>
      <c r="I30" s="12">
        <v>955</v>
      </c>
      <c r="J30" s="12" t="s">
        <v>273</v>
      </c>
      <c r="K30" s="12">
        <v>2025</v>
      </c>
      <c r="L30" s="12">
        <v>4.5</v>
      </c>
      <c r="M30" s="14" t="s">
        <v>274</v>
      </c>
      <c r="N30" s="12" t="s">
        <v>12</v>
      </c>
      <c r="O30" s="58">
        <v>0</v>
      </c>
      <c r="P30" s="58">
        <v>0</v>
      </c>
      <c r="Q30" s="58">
        <v>0</v>
      </c>
      <c r="R30" s="58">
        <v>0</v>
      </c>
      <c r="S30" s="20">
        <f t="shared" si="0"/>
        <v>0</v>
      </c>
    </row>
    <row r="31" spans="2:19" s="3" customFormat="1" ht="30" customHeight="1" x14ac:dyDescent="0.2">
      <c r="B31" s="12" t="s">
        <v>275</v>
      </c>
      <c r="C31" s="12" t="s">
        <v>276</v>
      </c>
      <c r="D31" s="14" t="s">
        <v>277</v>
      </c>
      <c r="E31" s="14" t="s">
        <v>388</v>
      </c>
      <c r="F31" s="12" t="s">
        <v>272</v>
      </c>
      <c r="G31" s="15" t="s">
        <v>252</v>
      </c>
      <c r="H31" s="14" t="s">
        <v>227</v>
      </c>
      <c r="I31" s="12">
        <v>7</v>
      </c>
      <c r="J31" s="12" t="s">
        <v>245</v>
      </c>
      <c r="K31" s="12">
        <v>2023</v>
      </c>
      <c r="L31" s="12">
        <v>1</v>
      </c>
      <c r="M31" s="14" t="s">
        <v>229</v>
      </c>
      <c r="N31" s="12" t="s">
        <v>12</v>
      </c>
      <c r="O31" s="58">
        <v>0</v>
      </c>
      <c r="P31" s="58">
        <v>0</v>
      </c>
      <c r="Q31" s="58">
        <v>0</v>
      </c>
      <c r="R31" s="58">
        <v>0</v>
      </c>
      <c r="S31" s="20">
        <f t="shared" si="0"/>
        <v>0</v>
      </c>
    </row>
    <row r="32" spans="2:19" s="3" customFormat="1" ht="30" customHeight="1" x14ac:dyDescent="0.2">
      <c r="B32" s="12">
        <v>64</v>
      </c>
      <c r="C32" s="12">
        <v>643100</v>
      </c>
      <c r="D32" s="14" t="s">
        <v>279</v>
      </c>
      <c r="E32" s="14" t="s">
        <v>646</v>
      </c>
      <c r="F32" s="12" t="s">
        <v>272</v>
      </c>
      <c r="G32" s="15" t="s">
        <v>252</v>
      </c>
      <c r="H32" s="14" t="s">
        <v>227</v>
      </c>
      <c r="I32" s="12">
        <v>8</v>
      </c>
      <c r="J32" s="12" t="s">
        <v>245</v>
      </c>
      <c r="K32" s="12">
        <v>2023</v>
      </c>
      <c r="L32" s="12">
        <v>1</v>
      </c>
      <c r="M32" s="14" t="s">
        <v>229</v>
      </c>
      <c r="N32" s="12" t="s">
        <v>12</v>
      </c>
      <c r="O32" s="58">
        <v>0</v>
      </c>
      <c r="P32" s="58">
        <v>0</v>
      </c>
      <c r="Q32" s="58">
        <v>0</v>
      </c>
      <c r="R32" s="58">
        <v>0</v>
      </c>
      <c r="S32" s="20">
        <f t="shared" ref="S32" si="4">SUM(O32:R32)</f>
        <v>0</v>
      </c>
    </row>
    <row r="33" spans="2:19" s="3" customFormat="1" ht="30" customHeight="1" x14ac:dyDescent="0.2">
      <c r="B33" s="12" t="s">
        <v>286</v>
      </c>
      <c r="C33" s="12" t="s">
        <v>287</v>
      </c>
      <c r="D33" s="14" t="s">
        <v>288</v>
      </c>
      <c r="E33" s="14" t="s">
        <v>289</v>
      </c>
      <c r="F33" s="12" t="s">
        <v>225</v>
      </c>
      <c r="G33" s="15" t="s">
        <v>252</v>
      </c>
      <c r="H33" s="14" t="s">
        <v>253</v>
      </c>
      <c r="I33" s="12">
        <v>955</v>
      </c>
      <c r="J33" s="12" t="s">
        <v>273</v>
      </c>
      <c r="K33" s="12">
        <v>2023</v>
      </c>
      <c r="L33" s="12">
        <v>2</v>
      </c>
      <c r="M33" s="14" t="s">
        <v>290</v>
      </c>
      <c r="N33" s="12" t="s">
        <v>12</v>
      </c>
      <c r="O33" s="58">
        <v>0</v>
      </c>
      <c r="P33" s="58">
        <v>0</v>
      </c>
      <c r="Q33" s="58">
        <v>0</v>
      </c>
      <c r="R33" s="58">
        <v>0</v>
      </c>
      <c r="S33" s="20">
        <f t="shared" si="0"/>
        <v>0</v>
      </c>
    </row>
    <row r="34" spans="2:19" s="3" customFormat="1" ht="30" customHeight="1" x14ac:dyDescent="0.2">
      <c r="B34" s="12" t="s">
        <v>286</v>
      </c>
      <c r="C34" s="12" t="s">
        <v>390</v>
      </c>
      <c r="D34" s="14" t="s">
        <v>291</v>
      </c>
      <c r="E34" s="14" t="s">
        <v>292</v>
      </c>
      <c r="F34" s="12" t="s">
        <v>242</v>
      </c>
      <c r="G34" s="15" t="s">
        <v>252</v>
      </c>
      <c r="H34" s="14" t="s">
        <v>253</v>
      </c>
      <c r="I34" s="12">
        <v>2</v>
      </c>
      <c r="J34" s="12" t="s">
        <v>245</v>
      </c>
      <c r="K34" s="12">
        <v>2023</v>
      </c>
      <c r="L34" s="12">
        <v>1</v>
      </c>
      <c r="M34" s="14" t="s">
        <v>293</v>
      </c>
      <c r="N34" s="12" t="s">
        <v>12</v>
      </c>
      <c r="O34" s="58">
        <v>0</v>
      </c>
      <c r="P34" s="58">
        <v>0</v>
      </c>
      <c r="Q34" s="58">
        <v>0</v>
      </c>
      <c r="R34" s="58">
        <v>0</v>
      </c>
      <c r="S34" s="20">
        <f t="shared" si="0"/>
        <v>0</v>
      </c>
    </row>
    <row r="35" spans="2:19" s="3" customFormat="1" ht="30" customHeight="1" x14ac:dyDescent="0.2">
      <c r="B35" s="12" t="s">
        <v>286</v>
      </c>
      <c r="C35" s="12" t="s">
        <v>390</v>
      </c>
      <c r="D35" s="14" t="s">
        <v>291</v>
      </c>
      <c r="E35" s="14" t="s">
        <v>292</v>
      </c>
      <c r="F35" s="12" t="s">
        <v>242</v>
      </c>
      <c r="G35" s="15" t="s">
        <v>252</v>
      </c>
      <c r="H35" s="14" t="s">
        <v>233</v>
      </c>
      <c r="I35" s="12">
        <v>2</v>
      </c>
      <c r="J35" s="12" t="s">
        <v>245</v>
      </c>
      <c r="K35" s="12">
        <v>2023</v>
      </c>
      <c r="L35" s="12">
        <v>5</v>
      </c>
      <c r="M35" s="14" t="s">
        <v>294</v>
      </c>
      <c r="N35" s="12" t="s">
        <v>12</v>
      </c>
      <c r="O35" s="58">
        <v>0</v>
      </c>
      <c r="P35" s="58">
        <v>0</v>
      </c>
      <c r="Q35" s="58">
        <v>0</v>
      </c>
      <c r="R35" s="58">
        <v>0</v>
      </c>
      <c r="S35" s="20">
        <f t="shared" si="0"/>
        <v>0</v>
      </c>
    </row>
    <row r="36" spans="2:19" s="3" customFormat="1" ht="30" customHeight="1" x14ac:dyDescent="0.2">
      <c r="B36" s="12" t="s">
        <v>286</v>
      </c>
      <c r="C36" s="12" t="s">
        <v>295</v>
      </c>
      <c r="D36" s="14" t="s">
        <v>296</v>
      </c>
      <c r="E36" s="14" t="s">
        <v>297</v>
      </c>
      <c r="F36" s="12" t="s">
        <v>242</v>
      </c>
      <c r="G36" s="15" t="s">
        <v>252</v>
      </c>
      <c r="H36" s="14" t="s">
        <v>253</v>
      </c>
      <c r="I36" s="12">
        <v>6</v>
      </c>
      <c r="J36" s="12" t="s">
        <v>245</v>
      </c>
      <c r="K36" s="12">
        <v>2023</v>
      </c>
      <c r="L36" s="12">
        <v>1</v>
      </c>
      <c r="M36" s="14" t="s">
        <v>293</v>
      </c>
      <c r="N36" s="12" t="s">
        <v>12</v>
      </c>
      <c r="O36" s="58">
        <v>0</v>
      </c>
      <c r="P36" s="58">
        <v>0</v>
      </c>
      <c r="Q36" s="58">
        <v>0</v>
      </c>
      <c r="R36" s="58">
        <v>0</v>
      </c>
      <c r="S36" s="20">
        <f t="shared" si="0"/>
        <v>0</v>
      </c>
    </row>
    <row r="37" spans="2:19" s="3" customFormat="1" ht="30" customHeight="1" x14ac:dyDescent="0.2">
      <c r="B37" s="12" t="s">
        <v>286</v>
      </c>
      <c r="C37" s="12" t="s">
        <v>298</v>
      </c>
      <c r="D37" s="14" t="s">
        <v>299</v>
      </c>
      <c r="E37" s="14" t="s">
        <v>628</v>
      </c>
      <c r="F37" s="12" t="s">
        <v>272</v>
      </c>
      <c r="G37" s="15" t="s">
        <v>252</v>
      </c>
      <c r="H37" s="14" t="s">
        <v>227</v>
      </c>
      <c r="I37" s="59">
        <v>3</v>
      </c>
      <c r="J37" s="12" t="s">
        <v>245</v>
      </c>
      <c r="K37" s="12">
        <v>2023</v>
      </c>
      <c r="L37" s="12">
        <v>1</v>
      </c>
      <c r="M37" s="14" t="s">
        <v>301</v>
      </c>
      <c r="N37" s="12" t="s">
        <v>12</v>
      </c>
      <c r="O37" s="58">
        <v>0</v>
      </c>
      <c r="P37" s="58">
        <v>0</v>
      </c>
      <c r="Q37" s="58">
        <v>0</v>
      </c>
      <c r="R37" s="58">
        <v>0</v>
      </c>
      <c r="S37" s="20">
        <f t="shared" si="0"/>
        <v>0</v>
      </c>
    </row>
    <row r="38" spans="2:19" s="3" customFormat="1" ht="30" customHeight="1" x14ac:dyDescent="0.2">
      <c r="B38" s="12" t="s">
        <v>286</v>
      </c>
      <c r="C38" s="12" t="s">
        <v>647</v>
      </c>
      <c r="D38" s="14" t="s">
        <v>552</v>
      </c>
      <c r="E38" s="14" t="s">
        <v>553</v>
      </c>
      <c r="F38" s="12" t="s">
        <v>272</v>
      </c>
      <c r="G38" s="15" t="s">
        <v>252</v>
      </c>
      <c r="H38" s="14" t="s">
        <v>227</v>
      </c>
      <c r="I38" s="12">
        <v>3</v>
      </c>
      <c r="J38" s="12" t="s">
        <v>245</v>
      </c>
      <c r="K38" s="12">
        <v>2023</v>
      </c>
      <c r="L38" s="12">
        <v>1</v>
      </c>
      <c r="M38" s="14" t="s">
        <v>305</v>
      </c>
      <c r="N38" s="12" t="s">
        <v>12</v>
      </c>
      <c r="O38" s="58">
        <v>0</v>
      </c>
      <c r="P38" s="58">
        <v>0</v>
      </c>
      <c r="Q38" s="58">
        <v>0</v>
      </c>
      <c r="R38" s="58">
        <v>0</v>
      </c>
      <c r="S38" s="20">
        <f t="shared" ref="S38:S39" si="5">SUM(O38:R38)</f>
        <v>0</v>
      </c>
    </row>
    <row r="39" spans="2:19" s="3" customFormat="1" ht="30" customHeight="1" x14ac:dyDescent="0.2">
      <c r="B39" s="59">
        <v>90</v>
      </c>
      <c r="C39" s="59">
        <v>903110</v>
      </c>
      <c r="D39" s="60" t="s">
        <v>313</v>
      </c>
      <c r="E39" s="61" t="s">
        <v>827</v>
      </c>
      <c r="F39" s="59" t="s">
        <v>225</v>
      </c>
      <c r="G39" s="61" t="s">
        <v>314</v>
      </c>
      <c r="H39" s="60" t="s">
        <v>227</v>
      </c>
      <c r="I39" s="59">
        <v>1</v>
      </c>
      <c r="J39" s="59" t="s">
        <v>245</v>
      </c>
      <c r="K39" s="59">
        <v>2023</v>
      </c>
      <c r="L39" s="59">
        <v>1</v>
      </c>
      <c r="M39" s="60" t="s">
        <v>229</v>
      </c>
      <c r="N39" s="59" t="s">
        <v>12</v>
      </c>
      <c r="O39" s="58">
        <v>0</v>
      </c>
      <c r="P39" s="58">
        <v>0</v>
      </c>
      <c r="Q39" s="58">
        <v>0</v>
      </c>
      <c r="R39" s="58">
        <v>0</v>
      </c>
      <c r="S39" s="20">
        <f t="shared" si="5"/>
        <v>0</v>
      </c>
    </row>
    <row r="40" spans="2:19" s="3" customFormat="1" ht="30" customHeight="1" x14ac:dyDescent="0.2">
      <c r="B40" s="7"/>
      <c r="C40" s="7"/>
      <c r="D40" s="7"/>
      <c r="E40" s="7"/>
      <c r="F40" s="7"/>
      <c r="G40" s="7"/>
      <c r="H40" s="7"/>
      <c r="I40" s="7"/>
      <c r="J40" s="7"/>
      <c r="K40" s="7"/>
      <c r="L40" s="7"/>
      <c r="M40" s="7"/>
      <c r="N40" s="11" t="s">
        <v>315</v>
      </c>
      <c r="O40" s="20">
        <f>SUM(O13:O39)</f>
        <v>0</v>
      </c>
      <c r="P40" s="20">
        <f>SUM(P13:P39)</f>
        <v>0</v>
      </c>
      <c r="Q40" s="20">
        <f>SUM(Q13:Q39)</f>
        <v>0</v>
      </c>
      <c r="R40" s="20">
        <f>SUM(R13:R39)</f>
        <v>0</v>
      </c>
      <c r="S40" s="20">
        <f>SUM(S13:S39)</f>
        <v>0</v>
      </c>
    </row>
    <row r="41" spans="2:19" s="3" customFormat="1" ht="12.75" x14ac:dyDescent="0.2">
      <c r="B41" s="7"/>
      <c r="C41" s="7"/>
      <c r="D41" s="8"/>
      <c r="E41" s="8"/>
      <c r="F41" s="8"/>
      <c r="G41" s="8"/>
      <c r="H41" s="8"/>
      <c r="I41" s="8"/>
      <c r="J41" s="8"/>
      <c r="K41" s="8"/>
      <c r="L41" s="8"/>
      <c r="M41" s="8"/>
    </row>
    <row r="42" spans="2:19" s="3" customFormat="1" ht="12.75" x14ac:dyDescent="0.2">
      <c r="B42" s="7"/>
      <c r="C42" s="7"/>
      <c r="D42" s="8"/>
      <c r="E42" s="8"/>
      <c r="F42" s="8"/>
      <c r="G42" s="8"/>
      <c r="H42" s="8"/>
      <c r="I42" s="8"/>
      <c r="J42" s="8"/>
      <c r="K42" s="8"/>
      <c r="L42" s="8"/>
      <c r="M42" s="8"/>
      <c r="N42" s="21" t="s">
        <v>821</v>
      </c>
    </row>
    <row r="43" spans="2:19" s="3" customFormat="1" ht="12.75" x14ac:dyDescent="0.2">
      <c r="B43" s="7"/>
      <c r="C43" s="7"/>
      <c r="D43" s="8"/>
      <c r="E43" s="8"/>
      <c r="F43" s="8"/>
      <c r="G43" s="8"/>
      <c r="H43" s="8"/>
      <c r="I43" s="8"/>
      <c r="J43" s="8"/>
      <c r="K43" s="8"/>
      <c r="L43" s="8"/>
      <c r="M43" s="8"/>
    </row>
    <row r="44" spans="2:19" s="3" customFormat="1" ht="12.75" x14ac:dyDescent="0.2">
      <c r="B44" s="7"/>
      <c r="C44" s="7"/>
      <c r="D44" s="8"/>
      <c r="E44" s="8"/>
      <c r="F44" s="8"/>
      <c r="G44" s="8"/>
      <c r="H44" s="8"/>
      <c r="I44" s="8"/>
      <c r="J44" s="8"/>
      <c r="K44" s="8"/>
      <c r="L44" s="8"/>
      <c r="M44" s="8"/>
    </row>
    <row r="45" spans="2:19" s="3" customFormat="1" ht="12.75" x14ac:dyDescent="0.2">
      <c r="B45" s="7"/>
      <c r="C45" s="7"/>
      <c r="D45" s="8"/>
      <c r="E45" s="8"/>
      <c r="F45" s="8"/>
      <c r="G45" s="8"/>
      <c r="H45" s="8"/>
      <c r="I45" s="8"/>
      <c r="J45" s="8"/>
      <c r="K45" s="8"/>
      <c r="L45" s="8"/>
      <c r="M45" s="8"/>
    </row>
    <row r="46" spans="2:19" s="3" customFormat="1" ht="12.75" x14ac:dyDescent="0.2">
      <c r="B46" s="7"/>
      <c r="C46" s="7"/>
      <c r="D46" s="8"/>
      <c r="E46" s="8"/>
      <c r="F46" s="8"/>
      <c r="G46" s="8"/>
      <c r="H46" s="8"/>
      <c r="I46" s="8"/>
      <c r="J46" s="8"/>
      <c r="K46" s="8"/>
      <c r="L46" s="8"/>
      <c r="M46" s="8"/>
    </row>
    <row r="47" spans="2:19" s="3" customFormat="1" ht="12.75" x14ac:dyDescent="0.2">
      <c r="B47" s="7"/>
      <c r="C47" s="7"/>
      <c r="D47" s="8"/>
      <c r="E47" s="8"/>
      <c r="F47" s="8"/>
      <c r="G47" s="8"/>
      <c r="H47" s="8"/>
      <c r="I47" s="8"/>
      <c r="J47" s="8"/>
      <c r="K47" s="8"/>
      <c r="L47" s="8"/>
      <c r="M47" s="8"/>
    </row>
    <row r="48" spans="2:19"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F130" s="8"/>
      <c r="I130" s="7"/>
      <c r="J130" s="7"/>
      <c r="K130" s="7"/>
      <c r="L130" s="7"/>
    </row>
    <row r="131" spans="2:13" s="3" customFormat="1" ht="12.75" x14ac:dyDescent="0.2">
      <c r="B131" s="7"/>
      <c r="C131" s="7"/>
      <c r="F131" s="8"/>
      <c r="I131" s="7"/>
      <c r="J131" s="7"/>
      <c r="K131" s="7"/>
      <c r="L131" s="7"/>
    </row>
    <row r="132" spans="2:13" s="3" customFormat="1" ht="12.75" x14ac:dyDescent="0.2">
      <c r="B132" s="7"/>
      <c r="C132" s="7"/>
      <c r="F132" s="8"/>
      <c r="I132" s="7"/>
      <c r="J132" s="7"/>
      <c r="K132" s="7"/>
      <c r="L132" s="7"/>
    </row>
    <row r="133" spans="2:13" s="3" customFormat="1" ht="12.75" x14ac:dyDescent="0.2">
      <c r="B133" s="7"/>
      <c r="C133" s="7"/>
      <c r="F133" s="8"/>
      <c r="I133" s="7"/>
      <c r="J133" s="7"/>
      <c r="K133" s="7"/>
      <c r="L133" s="7"/>
    </row>
    <row r="134" spans="2:13" s="3" customFormat="1" ht="12.75" x14ac:dyDescent="0.2">
      <c r="B134" s="7"/>
      <c r="C134" s="7"/>
      <c r="F134" s="8"/>
      <c r="I134" s="7"/>
      <c r="J134" s="7"/>
      <c r="K134" s="7"/>
      <c r="L134" s="7"/>
    </row>
    <row r="135" spans="2:13" s="3" customFormat="1" ht="12.75" x14ac:dyDescent="0.2">
      <c r="B135" s="7"/>
      <c r="C135" s="7"/>
      <c r="F135" s="8"/>
      <c r="I135" s="7"/>
      <c r="J135" s="7"/>
      <c r="K135" s="7"/>
      <c r="L135" s="7"/>
    </row>
    <row r="136" spans="2:13" s="3" customFormat="1" ht="12.75" x14ac:dyDescent="0.2">
      <c r="B136" s="7"/>
      <c r="C136" s="7"/>
      <c r="F136" s="8"/>
      <c r="I136" s="7"/>
      <c r="J136" s="7"/>
      <c r="K136" s="7"/>
      <c r="L136" s="7"/>
    </row>
    <row r="137" spans="2:13" s="3" customFormat="1" ht="12.75" x14ac:dyDescent="0.2">
      <c r="B137" s="7"/>
      <c r="C137" s="7"/>
      <c r="F137" s="8"/>
      <c r="I137" s="7"/>
      <c r="J137" s="7"/>
      <c r="K137" s="7"/>
      <c r="L137" s="7"/>
    </row>
    <row r="138" spans="2:13" s="3" customFormat="1" ht="12.75" x14ac:dyDescent="0.2">
      <c r="B138" s="7"/>
      <c r="C138" s="7"/>
      <c r="F138" s="8"/>
      <c r="I138" s="7"/>
      <c r="J138" s="7"/>
      <c r="K138" s="7"/>
      <c r="L138" s="7"/>
    </row>
    <row r="139" spans="2:13" s="3" customFormat="1" ht="12.75" x14ac:dyDescent="0.2">
      <c r="B139" s="7"/>
      <c r="C139" s="7"/>
      <c r="F139" s="8"/>
      <c r="I139" s="7"/>
      <c r="J139" s="7"/>
      <c r="K139" s="7"/>
      <c r="L139" s="7"/>
    </row>
    <row r="140" spans="2:13" s="3" customFormat="1" ht="12.75" x14ac:dyDescent="0.2">
      <c r="B140" s="7"/>
      <c r="C140" s="7"/>
      <c r="F140" s="8"/>
      <c r="I140" s="7"/>
      <c r="J140" s="7"/>
      <c r="K140" s="7"/>
      <c r="L140" s="7"/>
    </row>
    <row r="141" spans="2:13" s="3" customFormat="1" ht="12.75" x14ac:dyDescent="0.2">
      <c r="B141" s="7"/>
      <c r="C141" s="7"/>
      <c r="F141" s="8"/>
      <c r="I141" s="7"/>
      <c r="J141" s="7"/>
      <c r="K141" s="7"/>
      <c r="L141" s="7"/>
    </row>
    <row r="142" spans="2:13" s="3" customFormat="1" ht="12.75" x14ac:dyDescent="0.2">
      <c r="B142" s="7"/>
      <c r="C142" s="7"/>
      <c r="F142" s="8"/>
      <c r="I142" s="7"/>
      <c r="J142" s="7"/>
      <c r="K142" s="7"/>
      <c r="L142" s="7"/>
    </row>
    <row r="143" spans="2:13" s="3" customFormat="1" ht="12.75" x14ac:dyDescent="0.2">
      <c r="B143" s="7"/>
      <c r="C143" s="7"/>
      <c r="F143" s="8"/>
      <c r="I143" s="7"/>
      <c r="J143" s="7"/>
      <c r="K143" s="7"/>
      <c r="L143" s="7"/>
    </row>
    <row r="144" spans="2:13"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sheetData>
  <mergeCells count="3">
    <mergeCell ref="B2:C9"/>
    <mergeCell ref="F2:G9"/>
    <mergeCell ref="H2:S9"/>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38BE-4632-4389-8B57-54E928285C34}">
  <dimension ref="B2:S206"/>
  <sheetViews>
    <sheetView zoomScale="80" zoomScaleNormal="80" workbookViewId="0">
      <pane ySplit="12" topLeftCell="A13" activePane="bottomLeft" state="frozen"/>
      <selection pane="bottomLeft" activeCell="I23" sqref="I2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648</v>
      </c>
      <c r="F2" s="91"/>
      <c r="G2" s="133"/>
      <c r="H2" s="121" t="s">
        <v>649</v>
      </c>
      <c r="I2" s="75"/>
      <c r="J2" s="75"/>
      <c r="K2" s="75"/>
      <c r="L2" s="75"/>
      <c r="M2" s="75"/>
      <c r="N2" s="75"/>
      <c r="O2" s="75"/>
      <c r="P2" s="75"/>
      <c r="Q2" s="75"/>
      <c r="R2" s="75"/>
      <c r="S2" s="75"/>
    </row>
    <row r="3" spans="2:19" s="3" customFormat="1" ht="14.25" customHeight="1" x14ac:dyDescent="0.2">
      <c r="B3" s="93"/>
      <c r="C3" s="94"/>
      <c r="D3" s="1" t="s">
        <v>199</v>
      </c>
      <c r="E3" s="4" t="s">
        <v>650</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1995</v>
      </c>
      <c r="F5" s="93"/>
      <c r="G5" s="134"/>
      <c r="H5" s="122"/>
      <c r="I5" s="77"/>
      <c r="J5" s="77"/>
      <c r="K5" s="77"/>
      <c r="L5" s="77"/>
      <c r="M5" s="77"/>
      <c r="N5" s="77"/>
      <c r="O5" s="77"/>
      <c r="P5" s="77"/>
      <c r="Q5" s="77"/>
      <c r="R5" s="77"/>
      <c r="S5" s="77"/>
    </row>
    <row r="6" spans="2:19" s="3" customFormat="1" ht="14.25" customHeight="1" x14ac:dyDescent="0.2">
      <c r="B6" s="93"/>
      <c r="C6" s="94"/>
      <c r="D6" s="1" t="s">
        <v>204</v>
      </c>
      <c r="E6" s="6">
        <v>8984</v>
      </c>
      <c r="F6" s="93"/>
      <c r="G6" s="134"/>
      <c r="H6" s="122"/>
      <c r="I6" s="77"/>
      <c r="J6" s="77"/>
      <c r="K6" s="77"/>
      <c r="L6" s="77"/>
      <c r="M6" s="77"/>
      <c r="N6" s="77"/>
      <c r="O6" s="77"/>
      <c r="P6" s="77"/>
      <c r="Q6" s="77"/>
      <c r="R6" s="77"/>
      <c r="S6" s="77"/>
    </row>
    <row r="7" spans="2:19" s="3" customFormat="1" ht="14.25" customHeight="1" x14ac:dyDescent="0.2">
      <c r="B7" s="93"/>
      <c r="C7" s="94"/>
      <c r="D7" s="1" t="s">
        <v>205</v>
      </c>
      <c r="E7" s="5">
        <v>35</v>
      </c>
      <c r="F7" s="93"/>
      <c r="G7" s="134"/>
      <c r="H7" s="122"/>
      <c r="I7" s="77"/>
      <c r="J7" s="77"/>
      <c r="K7" s="77"/>
      <c r="L7" s="77"/>
      <c r="M7" s="77"/>
      <c r="N7" s="77"/>
      <c r="O7" s="77"/>
      <c r="P7" s="77"/>
      <c r="Q7" s="77"/>
      <c r="R7" s="77"/>
      <c r="S7" s="77"/>
    </row>
    <row r="8" spans="2:19" s="3" customFormat="1" ht="14.25" customHeight="1" x14ac:dyDescent="0.2">
      <c r="B8" s="93"/>
      <c r="C8" s="94"/>
      <c r="D8" s="1" t="s">
        <v>206</v>
      </c>
      <c r="E8" s="2" t="s">
        <v>326</v>
      </c>
      <c r="F8" s="93"/>
      <c r="G8" s="134"/>
      <c r="H8" s="122"/>
      <c r="I8" s="77"/>
      <c r="J8" s="77"/>
      <c r="K8" s="77"/>
      <c r="L8" s="77"/>
      <c r="M8" s="77"/>
      <c r="N8" s="77"/>
      <c r="O8" s="77"/>
      <c r="P8" s="77"/>
      <c r="Q8" s="77"/>
      <c r="R8" s="77"/>
      <c r="S8" s="77"/>
    </row>
    <row r="9" spans="2:19" s="3" customFormat="1" ht="14.25" customHeight="1" x14ac:dyDescent="0.2">
      <c r="B9" s="95"/>
      <c r="C9" s="96"/>
      <c r="D9" s="1" t="s">
        <v>208</v>
      </c>
      <c r="E9" s="2" t="s">
        <v>209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327</v>
      </c>
      <c r="C13" s="12" t="s">
        <v>328</v>
      </c>
      <c r="D13" s="14" t="s">
        <v>329</v>
      </c>
      <c r="E13" s="14" t="s">
        <v>330</v>
      </c>
      <c r="F13" s="12" t="s">
        <v>225</v>
      </c>
      <c r="G13" s="15" t="s">
        <v>651</v>
      </c>
      <c r="H13" s="14" t="s">
        <v>227</v>
      </c>
      <c r="I13" s="12">
        <v>1</v>
      </c>
      <c r="J13" s="12" t="s">
        <v>245</v>
      </c>
      <c r="K13" s="12">
        <v>2023</v>
      </c>
      <c r="L13" s="12">
        <v>1</v>
      </c>
      <c r="M13" s="14" t="s">
        <v>229</v>
      </c>
      <c r="N13" s="12" t="s">
        <v>12</v>
      </c>
      <c r="O13" s="58">
        <v>0</v>
      </c>
      <c r="P13" s="58">
        <v>0</v>
      </c>
      <c r="Q13" s="58">
        <v>0</v>
      </c>
      <c r="R13" s="58">
        <v>0</v>
      </c>
      <c r="S13" s="20">
        <f t="shared" ref="S13:S61" si="0">SUM(O13:R13)</f>
        <v>0</v>
      </c>
    </row>
    <row r="14" spans="2:19" s="3" customFormat="1" ht="30" customHeight="1" x14ac:dyDescent="0.2">
      <c r="B14" s="12" t="s">
        <v>327</v>
      </c>
      <c r="C14" s="12" t="s">
        <v>332</v>
      </c>
      <c r="D14" s="14" t="s">
        <v>333</v>
      </c>
      <c r="E14" s="14" t="s">
        <v>652</v>
      </c>
      <c r="F14" s="12" t="s">
        <v>225</v>
      </c>
      <c r="G14" s="15" t="s">
        <v>653</v>
      </c>
      <c r="H14" s="14" t="s">
        <v>227</v>
      </c>
      <c r="I14" s="12">
        <v>5</v>
      </c>
      <c r="J14" s="12" t="s">
        <v>245</v>
      </c>
      <c r="K14" s="12">
        <v>2023</v>
      </c>
      <c r="L14" s="12">
        <v>1</v>
      </c>
      <c r="M14" s="14" t="s">
        <v>229</v>
      </c>
      <c r="N14" s="12" t="s">
        <v>12</v>
      </c>
      <c r="O14" s="58">
        <v>0</v>
      </c>
      <c r="P14" s="58">
        <v>0</v>
      </c>
      <c r="Q14" s="58">
        <v>0</v>
      </c>
      <c r="R14" s="58">
        <v>0</v>
      </c>
      <c r="S14" s="20">
        <f t="shared" ref="S14:S15" si="1">SUM(O14:R14)</f>
        <v>0</v>
      </c>
    </row>
    <row r="15" spans="2:19" s="3" customFormat="1" ht="30" customHeight="1" x14ac:dyDescent="0.2">
      <c r="B15" s="12" t="s">
        <v>327</v>
      </c>
      <c r="C15" s="12" t="s">
        <v>336</v>
      </c>
      <c r="D15" s="14" t="s">
        <v>654</v>
      </c>
      <c r="E15" s="14" t="s">
        <v>655</v>
      </c>
      <c r="F15" s="12" t="s">
        <v>225</v>
      </c>
      <c r="G15" s="15" t="s">
        <v>226</v>
      </c>
      <c r="H15" s="14" t="s">
        <v>227</v>
      </c>
      <c r="I15" s="12">
        <v>205</v>
      </c>
      <c r="J15" s="12" t="s">
        <v>656</v>
      </c>
      <c r="K15" s="12">
        <v>2023</v>
      </c>
      <c r="L15" s="12">
        <v>1</v>
      </c>
      <c r="M15" s="14" t="s">
        <v>229</v>
      </c>
      <c r="N15" s="12" t="s">
        <v>12</v>
      </c>
      <c r="O15" s="58">
        <v>0</v>
      </c>
      <c r="P15" s="58">
        <v>0</v>
      </c>
      <c r="Q15" s="58">
        <v>0</v>
      </c>
      <c r="R15" s="58">
        <v>0</v>
      </c>
      <c r="S15" s="20">
        <f t="shared" si="1"/>
        <v>0</v>
      </c>
    </row>
    <row r="16" spans="2:19" s="3" customFormat="1" ht="30" customHeight="1" x14ac:dyDescent="0.2">
      <c r="B16" s="12" t="s">
        <v>337</v>
      </c>
      <c r="C16" s="12" t="s">
        <v>338</v>
      </c>
      <c r="D16" s="14" t="s">
        <v>230</v>
      </c>
      <c r="E16" s="14" t="s">
        <v>637</v>
      </c>
      <c r="F16" s="12" t="s">
        <v>225</v>
      </c>
      <c r="G16" s="15" t="s">
        <v>657</v>
      </c>
      <c r="H16" s="14" t="s">
        <v>233</v>
      </c>
      <c r="I16" s="12">
        <v>1</v>
      </c>
      <c r="J16" s="12" t="s">
        <v>234</v>
      </c>
      <c r="K16" s="12">
        <v>2023</v>
      </c>
      <c r="L16" s="12">
        <v>1</v>
      </c>
      <c r="M16" s="14" t="s">
        <v>235</v>
      </c>
      <c r="N16" s="12" t="s">
        <v>12</v>
      </c>
      <c r="O16" s="58">
        <v>0</v>
      </c>
      <c r="P16" s="58">
        <v>0</v>
      </c>
      <c r="Q16" s="58">
        <v>0</v>
      </c>
      <c r="R16" s="58">
        <v>0</v>
      </c>
      <c r="S16" s="20">
        <f t="shared" si="0"/>
        <v>0</v>
      </c>
    </row>
    <row r="17" spans="2:19" s="3" customFormat="1" ht="30" customHeight="1" x14ac:dyDescent="0.2">
      <c r="B17" s="12" t="s">
        <v>337</v>
      </c>
      <c r="C17" s="12" t="s">
        <v>341</v>
      </c>
      <c r="D17" s="14" t="s">
        <v>658</v>
      </c>
      <c r="E17" s="14" t="s">
        <v>659</v>
      </c>
      <c r="F17" s="12" t="s">
        <v>225</v>
      </c>
      <c r="G17" s="15" t="s">
        <v>660</v>
      </c>
      <c r="H17" s="14" t="s">
        <v>661</v>
      </c>
      <c r="I17" s="12">
        <v>1443</v>
      </c>
      <c r="J17" s="12" t="s">
        <v>228</v>
      </c>
      <c r="K17" s="12">
        <v>2023</v>
      </c>
      <c r="L17" s="12">
        <v>1</v>
      </c>
      <c r="M17" s="14" t="s">
        <v>239</v>
      </c>
      <c r="N17" s="12" t="s">
        <v>12</v>
      </c>
      <c r="O17" s="58">
        <v>0</v>
      </c>
      <c r="P17" s="58">
        <v>0</v>
      </c>
      <c r="Q17" s="58">
        <v>0</v>
      </c>
      <c r="R17" s="58">
        <v>0</v>
      </c>
      <c r="S17" s="20">
        <f t="shared" si="0"/>
        <v>0</v>
      </c>
    </row>
    <row r="18" spans="2:19" s="3" customFormat="1" ht="30" customHeight="1" x14ac:dyDescent="0.2">
      <c r="B18" s="12" t="s">
        <v>343</v>
      </c>
      <c r="C18" s="12" t="s">
        <v>521</v>
      </c>
      <c r="D18" s="14" t="s">
        <v>240</v>
      </c>
      <c r="E18" s="14" t="s">
        <v>662</v>
      </c>
      <c r="F18" s="12" t="s">
        <v>242</v>
      </c>
      <c r="G18" s="15" t="s">
        <v>252</v>
      </c>
      <c r="H18" s="14" t="s">
        <v>244</v>
      </c>
      <c r="I18" s="12">
        <v>2</v>
      </c>
      <c r="J18" s="12" t="s">
        <v>245</v>
      </c>
      <c r="K18" s="12">
        <v>2023</v>
      </c>
      <c r="L18" s="12">
        <v>4</v>
      </c>
      <c r="M18" s="14" t="s">
        <v>347</v>
      </c>
      <c r="N18" s="12" t="s">
        <v>12</v>
      </c>
      <c r="O18" s="58">
        <v>0</v>
      </c>
      <c r="P18" s="58">
        <v>0</v>
      </c>
      <c r="Q18" s="58">
        <v>0</v>
      </c>
      <c r="R18" s="58">
        <v>0</v>
      </c>
      <c r="S18" s="20">
        <f t="shared" si="0"/>
        <v>0</v>
      </c>
    </row>
    <row r="19" spans="2:19" s="3" customFormat="1" ht="30" customHeight="1" x14ac:dyDescent="0.2">
      <c r="B19" s="12" t="s">
        <v>343</v>
      </c>
      <c r="C19" s="12" t="s">
        <v>521</v>
      </c>
      <c r="D19" s="14" t="s">
        <v>240</v>
      </c>
      <c r="E19" s="14" t="s">
        <v>662</v>
      </c>
      <c r="F19" s="12" t="s">
        <v>242</v>
      </c>
      <c r="G19" s="15" t="s">
        <v>252</v>
      </c>
      <c r="H19" s="14" t="s">
        <v>244</v>
      </c>
      <c r="I19" s="12">
        <v>2</v>
      </c>
      <c r="J19" s="12" t="s">
        <v>245</v>
      </c>
      <c r="K19" s="12">
        <v>2026</v>
      </c>
      <c r="L19" s="12">
        <v>4</v>
      </c>
      <c r="M19" s="14" t="s">
        <v>348</v>
      </c>
      <c r="N19" s="12" t="s">
        <v>12</v>
      </c>
      <c r="O19" s="58">
        <v>0</v>
      </c>
      <c r="P19" s="58">
        <v>0</v>
      </c>
      <c r="Q19" s="58">
        <v>0</v>
      </c>
      <c r="R19" s="58">
        <v>0</v>
      </c>
      <c r="S19" s="20">
        <f t="shared" si="0"/>
        <v>0</v>
      </c>
    </row>
    <row r="20" spans="2:19" s="3" customFormat="1" ht="30" customHeight="1" x14ac:dyDescent="0.2">
      <c r="B20" s="12" t="s">
        <v>343</v>
      </c>
      <c r="C20" s="12" t="s">
        <v>521</v>
      </c>
      <c r="D20" s="14" t="s">
        <v>240</v>
      </c>
      <c r="E20" s="14" t="s">
        <v>662</v>
      </c>
      <c r="F20" s="12" t="s">
        <v>242</v>
      </c>
      <c r="G20" s="15" t="s">
        <v>252</v>
      </c>
      <c r="H20" s="14" t="s">
        <v>244</v>
      </c>
      <c r="I20" s="12">
        <v>2</v>
      </c>
      <c r="J20" s="12" t="s">
        <v>245</v>
      </c>
      <c r="K20" s="12">
        <v>2026</v>
      </c>
      <c r="L20" s="12">
        <v>4</v>
      </c>
      <c r="M20" s="14" t="s">
        <v>349</v>
      </c>
      <c r="N20" s="12" t="s">
        <v>12</v>
      </c>
      <c r="O20" s="58">
        <v>0</v>
      </c>
      <c r="P20" s="58">
        <v>0</v>
      </c>
      <c r="Q20" s="58">
        <v>0</v>
      </c>
      <c r="R20" s="58">
        <v>0</v>
      </c>
      <c r="S20" s="20">
        <f t="shared" si="0"/>
        <v>0</v>
      </c>
    </row>
    <row r="21" spans="2:19" s="3" customFormat="1" ht="30" customHeight="1" x14ac:dyDescent="0.2">
      <c r="B21" s="12" t="s">
        <v>343</v>
      </c>
      <c r="C21" s="12" t="s">
        <v>437</v>
      </c>
      <c r="D21" s="14" t="s">
        <v>240</v>
      </c>
      <c r="E21" s="14" t="s">
        <v>438</v>
      </c>
      <c r="F21" s="12" t="s">
        <v>242</v>
      </c>
      <c r="G21" s="15" t="s">
        <v>252</v>
      </c>
      <c r="H21" s="14" t="s">
        <v>227</v>
      </c>
      <c r="I21" s="12">
        <v>1</v>
      </c>
      <c r="J21" s="12" t="s">
        <v>245</v>
      </c>
      <c r="K21" s="12">
        <v>2023</v>
      </c>
      <c r="L21" s="12">
        <v>1</v>
      </c>
      <c r="M21" s="14" t="s">
        <v>229</v>
      </c>
      <c r="N21" s="12" t="s">
        <v>12</v>
      </c>
      <c r="O21" s="58">
        <v>0</v>
      </c>
      <c r="P21" s="58">
        <v>0</v>
      </c>
      <c r="Q21" s="58">
        <v>0</v>
      </c>
      <c r="R21" s="58">
        <v>0</v>
      </c>
      <c r="S21" s="20">
        <f t="shared" si="0"/>
        <v>0</v>
      </c>
    </row>
    <row r="22" spans="2:19" s="3" customFormat="1" ht="30" customHeight="1" x14ac:dyDescent="0.2">
      <c r="B22" s="12" t="s">
        <v>343</v>
      </c>
      <c r="C22" s="12" t="s">
        <v>663</v>
      </c>
      <c r="D22" s="14" t="s">
        <v>240</v>
      </c>
      <c r="E22" s="14" t="s">
        <v>664</v>
      </c>
      <c r="F22" s="12" t="s">
        <v>242</v>
      </c>
      <c r="G22" s="15" t="s">
        <v>252</v>
      </c>
      <c r="H22" s="14" t="s">
        <v>227</v>
      </c>
      <c r="I22" s="12">
        <v>1</v>
      </c>
      <c r="J22" s="12" t="s">
        <v>245</v>
      </c>
      <c r="K22" s="12">
        <v>2023</v>
      </c>
      <c r="L22" s="12">
        <v>1</v>
      </c>
      <c r="M22" s="14" t="s">
        <v>229</v>
      </c>
      <c r="N22" s="12" t="s">
        <v>12</v>
      </c>
      <c r="O22" s="58">
        <v>0</v>
      </c>
      <c r="P22" s="58">
        <v>0</v>
      </c>
      <c r="Q22" s="58">
        <v>0</v>
      </c>
      <c r="R22" s="58">
        <v>0</v>
      </c>
      <c r="S22" s="20">
        <f t="shared" si="0"/>
        <v>0</v>
      </c>
    </row>
    <row r="23" spans="2:19" s="3" customFormat="1" ht="30" customHeight="1" x14ac:dyDescent="0.2">
      <c r="B23" s="12" t="s">
        <v>249</v>
      </c>
      <c r="C23" s="12" t="s">
        <v>250</v>
      </c>
      <c r="D23" s="14" t="s">
        <v>251</v>
      </c>
      <c r="E23" s="60" t="s">
        <v>835</v>
      </c>
      <c r="F23" s="12" t="s">
        <v>242</v>
      </c>
      <c r="G23" s="15" t="s">
        <v>252</v>
      </c>
      <c r="H23" s="14" t="s">
        <v>253</v>
      </c>
      <c r="I23" s="59">
        <v>58</v>
      </c>
      <c r="J23" s="59" t="s">
        <v>245</v>
      </c>
      <c r="K23" s="12">
        <v>2023</v>
      </c>
      <c r="L23" s="12">
        <v>1</v>
      </c>
      <c r="M23" s="60" t="s">
        <v>836</v>
      </c>
      <c r="N23" s="12" t="s">
        <v>12</v>
      </c>
      <c r="O23" s="58">
        <v>0</v>
      </c>
      <c r="P23" s="58">
        <v>0</v>
      </c>
      <c r="Q23" s="58">
        <v>0</v>
      </c>
      <c r="R23" s="58">
        <v>0</v>
      </c>
      <c r="S23" s="20">
        <f t="shared" si="0"/>
        <v>0</v>
      </c>
    </row>
    <row r="24" spans="2:19" s="3" customFormat="1" ht="30" customHeight="1" x14ac:dyDescent="0.2">
      <c r="B24" s="12" t="s">
        <v>249</v>
      </c>
      <c r="C24" s="12" t="s">
        <v>352</v>
      </c>
      <c r="D24" s="14" t="s">
        <v>353</v>
      </c>
      <c r="E24" s="14" t="s">
        <v>354</v>
      </c>
      <c r="F24" s="12" t="s">
        <v>242</v>
      </c>
      <c r="G24" s="15" t="s">
        <v>252</v>
      </c>
      <c r="H24" s="14" t="s">
        <v>227</v>
      </c>
      <c r="I24" s="12">
        <v>1</v>
      </c>
      <c r="J24" s="12" t="s">
        <v>245</v>
      </c>
      <c r="K24" s="12">
        <v>2023</v>
      </c>
      <c r="L24" s="12">
        <v>1</v>
      </c>
      <c r="M24" s="14" t="s">
        <v>229</v>
      </c>
      <c r="N24" s="12" t="s">
        <v>12</v>
      </c>
      <c r="O24" s="58">
        <v>0</v>
      </c>
      <c r="P24" s="58">
        <v>0</v>
      </c>
      <c r="Q24" s="58">
        <v>0</v>
      </c>
      <c r="R24" s="58">
        <v>0</v>
      </c>
      <c r="S24" s="20">
        <f t="shared" ref="S24:S32" si="2">SUM(O24:R24)</f>
        <v>0</v>
      </c>
    </row>
    <row r="25" spans="2:19" s="3" customFormat="1" ht="30" customHeight="1" x14ac:dyDescent="0.2">
      <c r="B25" s="12" t="s">
        <v>254</v>
      </c>
      <c r="C25" s="12" t="s">
        <v>665</v>
      </c>
      <c r="D25" s="14" t="s">
        <v>255</v>
      </c>
      <c r="E25" s="14" t="s">
        <v>256</v>
      </c>
      <c r="F25" s="12" t="s">
        <v>242</v>
      </c>
      <c r="G25" s="15" t="s">
        <v>644</v>
      </c>
      <c r="H25" s="14" t="s">
        <v>227</v>
      </c>
      <c r="I25" s="12">
        <v>2</v>
      </c>
      <c r="J25" s="12" t="s">
        <v>245</v>
      </c>
      <c r="K25" s="12">
        <v>2023</v>
      </c>
      <c r="L25" s="12">
        <v>1</v>
      </c>
      <c r="M25" s="14" t="s">
        <v>229</v>
      </c>
      <c r="N25" s="12" t="s">
        <v>12</v>
      </c>
      <c r="O25" s="58">
        <v>0</v>
      </c>
      <c r="P25" s="58">
        <v>0</v>
      </c>
      <c r="Q25" s="58">
        <v>0</v>
      </c>
      <c r="R25" s="58">
        <v>0</v>
      </c>
      <c r="S25" s="20">
        <f t="shared" si="2"/>
        <v>0</v>
      </c>
    </row>
    <row r="26" spans="2:19" s="3" customFormat="1" ht="30" customHeight="1" x14ac:dyDescent="0.2">
      <c r="B26" s="12" t="s">
        <v>254</v>
      </c>
      <c r="C26" s="12" t="s">
        <v>665</v>
      </c>
      <c r="D26" s="14" t="s">
        <v>255</v>
      </c>
      <c r="E26" s="14" t="s">
        <v>256</v>
      </c>
      <c r="F26" s="12" t="s">
        <v>242</v>
      </c>
      <c r="G26" s="15" t="s">
        <v>644</v>
      </c>
      <c r="H26" s="14" t="s">
        <v>233</v>
      </c>
      <c r="I26" s="12">
        <v>2</v>
      </c>
      <c r="J26" s="12" t="s">
        <v>245</v>
      </c>
      <c r="K26" s="12">
        <v>2023</v>
      </c>
      <c r="L26" s="12">
        <v>1</v>
      </c>
      <c r="M26" s="14" t="s">
        <v>258</v>
      </c>
      <c r="N26" s="12" t="s">
        <v>12</v>
      </c>
      <c r="O26" s="58">
        <v>0</v>
      </c>
      <c r="P26" s="58">
        <v>0</v>
      </c>
      <c r="Q26" s="58">
        <v>0</v>
      </c>
      <c r="R26" s="58">
        <v>0</v>
      </c>
      <c r="S26" s="20">
        <f t="shared" si="2"/>
        <v>0</v>
      </c>
    </row>
    <row r="27" spans="2:19" s="3" customFormat="1" ht="30" customHeight="1" x14ac:dyDescent="0.2">
      <c r="B27" s="12" t="s">
        <v>254</v>
      </c>
      <c r="C27" s="12" t="s">
        <v>666</v>
      </c>
      <c r="D27" s="14" t="s">
        <v>667</v>
      </c>
      <c r="E27" s="14" t="s">
        <v>668</v>
      </c>
      <c r="F27" s="12" t="s">
        <v>242</v>
      </c>
      <c r="G27" s="15" t="s">
        <v>644</v>
      </c>
      <c r="H27" s="14" t="s">
        <v>227</v>
      </c>
      <c r="I27" s="12">
        <v>1</v>
      </c>
      <c r="J27" s="12" t="s">
        <v>245</v>
      </c>
      <c r="K27" s="12">
        <v>2023</v>
      </c>
      <c r="L27" s="12">
        <v>1</v>
      </c>
      <c r="M27" s="14" t="s">
        <v>229</v>
      </c>
      <c r="N27" s="12" t="s">
        <v>12</v>
      </c>
      <c r="O27" s="58">
        <v>0</v>
      </c>
      <c r="P27" s="58">
        <v>0</v>
      </c>
      <c r="Q27" s="58">
        <v>0</v>
      </c>
      <c r="R27" s="58">
        <v>0</v>
      </c>
      <c r="S27" s="20">
        <f t="shared" si="2"/>
        <v>0</v>
      </c>
    </row>
    <row r="28" spans="2:19" s="3" customFormat="1" ht="30" customHeight="1" x14ac:dyDescent="0.2">
      <c r="B28" s="12" t="s">
        <v>254</v>
      </c>
      <c r="C28" s="12" t="s">
        <v>666</v>
      </c>
      <c r="D28" s="14" t="s">
        <v>667</v>
      </c>
      <c r="E28" s="14" t="s">
        <v>668</v>
      </c>
      <c r="F28" s="12" t="s">
        <v>242</v>
      </c>
      <c r="G28" s="15" t="s">
        <v>644</v>
      </c>
      <c r="H28" s="14" t="s">
        <v>233</v>
      </c>
      <c r="I28" s="12">
        <v>1</v>
      </c>
      <c r="J28" s="12" t="s">
        <v>245</v>
      </c>
      <c r="K28" s="12">
        <v>2023</v>
      </c>
      <c r="L28" s="12">
        <v>1</v>
      </c>
      <c r="M28" s="14" t="s">
        <v>258</v>
      </c>
      <c r="N28" s="12" t="s">
        <v>12</v>
      </c>
      <c r="O28" s="58">
        <v>0</v>
      </c>
      <c r="P28" s="58">
        <v>0</v>
      </c>
      <c r="Q28" s="58">
        <v>0</v>
      </c>
      <c r="R28" s="58">
        <v>0</v>
      </c>
      <c r="S28" s="20">
        <f t="shared" si="2"/>
        <v>0</v>
      </c>
    </row>
    <row r="29" spans="2:19" s="3" customFormat="1" ht="30" customHeight="1" x14ac:dyDescent="0.2">
      <c r="B29" s="12" t="s">
        <v>254</v>
      </c>
      <c r="C29" s="12" t="s">
        <v>361</v>
      </c>
      <c r="D29" s="14" t="s">
        <v>358</v>
      </c>
      <c r="E29" s="14" t="s">
        <v>669</v>
      </c>
      <c r="F29" s="12" t="s">
        <v>242</v>
      </c>
      <c r="G29" s="15" t="s">
        <v>644</v>
      </c>
      <c r="H29" s="14" t="s">
        <v>227</v>
      </c>
      <c r="I29" s="12">
        <v>1</v>
      </c>
      <c r="J29" s="12" t="s">
        <v>245</v>
      </c>
      <c r="K29" s="12">
        <v>2023</v>
      </c>
      <c r="L29" s="12">
        <v>1</v>
      </c>
      <c r="M29" s="14" t="s">
        <v>229</v>
      </c>
      <c r="N29" s="12" t="s">
        <v>12</v>
      </c>
      <c r="O29" s="58">
        <v>0</v>
      </c>
      <c r="P29" s="58">
        <v>0</v>
      </c>
      <c r="Q29" s="58">
        <v>0</v>
      </c>
      <c r="R29" s="58">
        <v>0</v>
      </c>
      <c r="S29" s="20">
        <f t="shared" si="2"/>
        <v>0</v>
      </c>
    </row>
    <row r="30" spans="2:19" s="3" customFormat="1" ht="30" customHeight="1" x14ac:dyDescent="0.2">
      <c r="B30" s="12" t="s">
        <v>254</v>
      </c>
      <c r="C30" s="12" t="s">
        <v>361</v>
      </c>
      <c r="D30" s="14" t="s">
        <v>358</v>
      </c>
      <c r="E30" s="14" t="s">
        <v>669</v>
      </c>
      <c r="F30" s="12" t="s">
        <v>242</v>
      </c>
      <c r="G30" s="15" t="s">
        <v>644</v>
      </c>
      <c r="H30" s="14" t="s">
        <v>233</v>
      </c>
      <c r="I30" s="12">
        <v>1</v>
      </c>
      <c r="J30" s="12" t="s">
        <v>245</v>
      </c>
      <c r="K30" s="12">
        <v>2023</v>
      </c>
      <c r="L30" s="12">
        <v>1</v>
      </c>
      <c r="M30" s="14" t="s">
        <v>258</v>
      </c>
      <c r="N30" s="12" t="s">
        <v>12</v>
      </c>
      <c r="O30" s="58">
        <v>0</v>
      </c>
      <c r="P30" s="58">
        <v>0</v>
      </c>
      <c r="Q30" s="58">
        <v>0</v>
      </c>
      <c r="R30" s="58">
        <v>0</v>
      </c>
      <c r="S30" s="20">
        <f t="shared" si="2"/>
        <v>0</v>
      </c>
    </row>
    <row r="31" spans="2:19" s="3" customFormat="1" ht="30" customHeight="1" x14ac:dyDescent="0.2">
      <c r="B31" s="12" t="s">
        <v>254</v>
      </c>
      <c r="C31" s="12" t="s">
        <v>361</v>
      </c>
      <c r="D31" s="14" t="s">
        <v>358</v>
      </c>
      <c r="E31" s="14" t="s">
        <v>670</v>
      </c>
      <c r="F31" s="12" t="s">
        <v>242</v>
      </c>
      <c r="G31" s="15" t="s">
        <v>644</v>
      </c>
      <c r="H31" s="14" t="s">
        <v>227</v>
      </c>
      <c r="I31" s="12">
        <v>1</v>
      </c>
      <c r="J31" s="12" t="s">
        <v>245</v>
      </c>
      <c r="K31" s="12">
        <v>2023</v>
      </c>
      <c r="L31" s="12">
        <v>1</v>
      </c>
      <c r="M31" s="14" t="s">
        <v>229</v>
      </c>
      <c r="N31" s="12" t="s">
        <v>12</v>
      </c>
      <c r="O31" s="58">
        <v>0</v>
      </c>
      <c r="P31" s="58">
        <v>0</v>
      </c>
      <c r="Q31" s="58">
        <v>0</v>
      </c>
      <c r="R31" s="58">
        <v>0</v>
      </c>
      <c r="S31" s="20">
        <f t="shared" si="2"/>
        <v>0</v>
      </c>
    </row>
    <row r="32" spans="2:19" s="3" customFormat="1" ht="30" customHeight="1" x14ac:dyDescent="0.2">
      <c r="B32" s="12" t="s">
        <v>254</v>
      </c>
      <c r="C32" s="12" t="s">
        <v>361</v>
      </c>
      <c r="D32" s="14" t="s">
        <v>358</v>
      </c>
      <c r="E32" s="14" t="s">
        <v>670</v>
      </c>
      <c r="F32" s="12" t="s">
        <v>242</v>
      </c>
      <c r="G32" s="15" t="s">
        <v>644</v>
      </c>
      <c r="H32" s="14" t="s">
        <v>233</v>
      </c>
      <c r="I32" s="12">
        <v>1</v>
      </c>
      <c r="J32" s="12" t="s">
        <v>245</v>
      </c>
      <c r="K32" s="12">
        <v>2023</v>
      </c>
      <c r="L32" s="12">
        <v>1</v>
      </c>
      <c r="M32" s="14" t="s">
        <v>258</v>
      </c>
      <c r="N32" s="12" t="s">
        <v>12</v>
      </c>
      <c r="O32" s="58">
        <v>0</v>
      </c>
      <c r="P32" s="58">
        <v>0</v>
      </c>
      <c r="Q32" s="58">
        <v>0</v>
      </c>
      <c r="R32" s="58">
        <v>0</v>
      </c>
      <c r="S32" s="20">
        <f t="shared" si="2"/>
        <v>0</v>
      </c>
    </row>
    <row r="33" spans="2:19" s="3" customFormat="1" ht="30" customHeight="1" x14ac:dyDescent="0.2">
      <c r="B33" s="12" t="s">
        <v>254</v>
      </c>
      <c r="C33" s="12" t="s">
        <v>361</v>
      </c>
      <c r="D33" s="14" t="s">
        <v>358</v>
      </c>
      <c r="E33" s="14" t="s">
        <v>670</v>
      </c>
      <c r="F33" s="12" t="s">
        <v>242</v>
      </c>
      <c r="G33" s="15" t="s">
        <v>644</v>
      </c>
      <c r="H33" s="14" t="s">
        <v>227</v>
      </c>
      <c r="I33" s="12">
        <v>1</v>
      </c>
      <c r="J33" s="12" t="s">
        <v>245</v>
      </c>
      <c r="K33" s="12">
        <v>2023</v>
      </c>
      <c r="L33" s="12">
        <v>1</v>
      </c>
      <c r="M33" s="14" t="s">
        <v>229</v>
      </c>
      <c r="N33" s="12" t="s">
        <v>12</v>
      </c>
      <c r="O33" s="58">
        <v>0</v>
      </c>
      <c r="P33" s="58">
        <v>0</v>
      </c>
      <c r="Q33" s="58">
        <v>0</v>
      </c>
      <c r="R33" s="58">
        <v>0</v>
      </c>
      <c r="S33" s="20">
        <f>SUM(O33:R33)</f>
        <v>0</v>
      </c>
    </row>
    <row r="34" spans="2:19" s="3" customFormat="1" ht="30" customHeight="1" x14ac:dyDescent="0.2">
      <c r="B34" s="12" t="s">
        <v>254</v>
      </c>
      <c r="C34" s="12" t="s">
        <v>361</v>
      </c>
      <c r="D34" s="14" t="s">
        <v>358</v>
      </c>
      <c r="E34" s="14" t="s">
        <v>670</v>
      </c>
      <c r="F34" s="12" t="s">
        <v>242</v>
      </c>
      <c r="G34" s="15" t="s">
        <v>644</v>
      </c>
      <c r="H34" s="14" t="s">
        <v>233</v>
      </c>
      <c r="I34" s="12">
        <v>1</v>
      </c>
      <c r="J34" s="12" t="s">
        <v>245</v>
      </c>
      <c r="K34" s="12">
        <v>2023</v>
      </c>
      <c r="L34" s="12">
        <v>1</v>
      </c>
      <c r="M34" s="14" t="s">
        <v>258</v>
      </c>
      <c r="N34" s="12" t="s">
        <v>12</v>
      </c>
      <c r="O34" s="58">
        <v>0</v>
      </c>
      <c r="P34" s="58">
        <v>0</v>
      </c>
      <c r="Q34" s="58">
        <v>0</v>
      </c>
      <c r="R34" s="58">
        <v>0</v>
      </c>
      <c r="S34" s="20">
        <f t="shared" ref="S34:S36" si="3">SUM(O34:R34)</f>
        <v>0</v>
      </c>
    </row>
    <row r="35" spans="2:19" s="3" customFormat="1" ht="30" customHeight="1" x14ac:dyDescent="0.2">
      <c r="B35" s="12" t="s">
        <v>254</v>
      </c>
      <c r="C35" s="12" t="s">
        <v>361</v>
      </c>
      <c r="D35" s="14" t="s">
        <v>358</v>
      </c>
      <c r="E35" s="14" t="s">
        <v>671</v>
      </c>
      <c r="F35" s="12" t="s">
        <v>242</v>
      </c>
      <c r="G35" s="15" t="s">
        <v>644</v>
      </c>
      <c r="H35" s="14" t="s">
        <v>233</v>
      </c>
      <c r="I35" s="12">
        <v>2</v>
      </c>
      <c r="J35" s="12" t="s">
        <v>245</v>
      </c>
      <c r="K35" s="12">
        <v>2026</v>
      </c>
      <c r="L35" s="12">
        <v>5</v>
      </c>
      <c r="M35" s="14" t="s">
        <v>362</v>
      </c>
      <c r="N35" s="12" t="s">
        <v>12</v>
      </c>
      <c r="O35" s="58">
        <v>0</v>
      </c>
      <c r="P35" s="58">
        <v>0</v>
      </c>
      <c r="Q35" s="58">
        <v>0</v>
      </c>
      <c r="R35" s="58">
        <v>0</v>
      </c>
      <c r="S35" s="20">
        <f t="shared" si="3"/>
        <v>0</v>
      </c>
    </row>
    <row r="36" spans="2:19" s="3" customFormat="1" ht="30" customHeight="1" x14ac:dyDescent="0.2">
      <c r="B36" s="12" t="s">
        <v>363</v>
      </c>
      <c r="C36" s="12" t="s">
        <v>364</v>
      </c>
      <c r="D36" s="14" t="s">
        <v>260</v>
      </c>
      <c r="E36" s="14" t="s">
        <v>261</v>
      </c>
      <c r="F36" s="12" t="s">
        <v>242</v>
      </c>
      <c r="G36" s="15" t="s">
        <v>520</v>
      </c>
      <c r="H36" s="14" t="s">
        <v>227</v>
      </c>
      <c r="I36" s="12">
        <v>2</v>
      </c>
      <c r="J36" s="12" t="s">
        <v>245</v>
      </c>
      <c r="K36" s="12">
        <v>2023</v>
      </c>
      <c r="L36" s="12">
        <v>1</v>
      </c>
      <c r="M36" s="14" t="s">
        <v>229</v>
      </c>
      <c r="N36" s="12" t="s">
        <v>12</v>
      </c>
      <c r="O36" s="58">
        <v>0</v>
      </c>
      <c r="P36" s="58">
        <v>0</v>
      </c>
      <c r="Q36" s="58">
        <v>0</v>
      </c>
      <c r="R36" s="58">
        <v>0</v>
      </c>
      <c r="S36" s="20">
        <f t="shared" si="3"/>
        <v>0</v>
      </c>
    </row>
    <row r="37" spans="2:19" s="3" customFormat="1" ht="30" customHeight="1" x14ac:dyDescent="0.2">
      <c r="B37" s="12" t="s">
        <v>366</v>
      </c>
      <c r="C37" s="12" t="s">
        <v>672</v>
      </c>
      <c r="D37" s="14" t="s">
        <v>673</v>
      </c>
      <c r="E37" s="14" t="s">
        <v>674</v>
      </c>
      <c r="F37" s="12" t="s">
        <v>242</v>
      </c>
      <c r="G37" s="15" t="s">
        <v>644</v>
      </c>
      <c r="H37" s="14" t="s">
        <v>227</v>
      </c>
      <c r="I37" s="12">
        <v>1</v>
      </c>
      <c r="J37" s="12" t="s">
        <v>245</v>
      </c>
      <c r="K37" s="12">
        <v>2023</v>
      </c>
      <c r="L37" s="12">
        <v>1</v>
      </c>
      <c r="M37" s="14" t="s">
        <v>229</v>
      </c>
      <c r="N37" s="12" t="s">
        <v>12</v>
      </c>
      <c r="O37" s="58">
        <v>0</v>
      </c>
      <c r="P37" s="58">
        <v>0</v>
      </c>
      <c r="Q37" s="58">
        <v>0</v>
      </c>
      <c r="R37" s="58">
        <v>0</v>
      </c>
      <c r="S37" s="20">
        <f>SUM(O37:R37)</f>
        <v>0</v>
      </c>
    </row>
    <row r="38" spans="2:19" s="3" customFormat="1" ht="30" customHeight="1" x14ac:dyDescent="0.2">
      <c r="B38" s="59">
        <v>57</v>
      </c>
      <c r="C38" s="59">
        <v>576130</v>
      </c>
      <c r="D38" s="60" t="s">
        <v>422</v>
      </c>
      <c r="E38" s="60" t="s">
        <v>455</v>
      </c>
      <c r="F38" s="59" t="s">
        <v>242</v>
      </c>
      <c r="G38" s="61" t="s">
        <v>826</v>
      </c>
      <c r="H38" s="60" t="s">
        <v>227</v>
      </c>
      <c r="I38" s="59">
        <v>1</v>
      </c>
      <c r="J38" s="59" t="s">
        <v>245</v>
      </c>
      <c r="K38" s="59">
        <v>2023</v>
      </c>
      <c r="L38" s="59">
        <v>1</v>
      </c>
      <c r="M38" s="60" t="s">
        <v>293</v>
      </c>
      <c r="N38" s="59" t="s">
        <v>12</v>
      </c>
      <c r="O38" s="58">
        <v>0</v>
      </c>
      <c r="P38" s="58">
        <v>0</v>
      </c>
      <c r="Q38" s="58">
        <v>0</v>
      </c>
      <c r="R38" s="58">
        <v>0</v>
      </c>
      <c r="S38" s="20">
        <f t="shared" ref="S38:S39" si="4">SUM(O38:R38)</f>
        <v>0</v>
      </c>
    </row>
    <row r="39" spans="2:19" s="3" customFormat="1" ht="30" customHeight="1" x14ac:dyDescent="0.2">
      <c r="B39" s="59">
        <v>57</v>
      </c>
      <c r="C39" s="59">
        <v>576130</v>
      </c>
      <c r="D39" s="60" t="s">
        <v>422</v>
      </c>
      <c r="E39" s="60" t="s">
        <v>455</v>
      </c>
      <c r="F39" s="59" t="s">
        <v>242</v>
      </c>
      <c r="G39" s="61" t="s">
        <v>826</v>
      </c>
      <c r="H39" s="60" t="s">
        <v>265</v>
      </c>
      <c r="I39" s="59">
        <v>1</v>
      </c>
      <c r="J39" s="59" t="s">
        <v>245</v>
      </c>
      <c r="K39" s="59">
        <v>2023</v>
      </c>
      <c r="L39" s="59">
        <v>1</v>
      </c>
      <c r="M39" s="60" t="s">
        <v>267</v>
      </c>
      <c r="N39" s="59" t="s">
        <v>12</v>
      </c>
      <c r="O39" s="58">
        <v>0</v>
      </c>
      <c r="P39" s="58">
        <v>0</v>
      </c>
      <c r="Q39" s="58">
        <v>0</v>
      </c>
      <c r="R39" s="58">
        <v>0</v>
      </c>
      <c r="S39" s="20">
        <f t="shared" si="4"/>
        <v>0</v>
      </c>
    </row>
    <row r="40" spans="2:19" s="3" customFormat="1" ht="30" customHeight="1" x14ac:dyDescent="0.2">
      <c r="B40" s="12" t="s">
        <v>366</v>
      </c>
      <c r="C40" s="12" t="s">
        <v>370</v>
      </c>
      <c r="D40" s="14" t="s">
        <v>263</v>
      </c>
      <c r="E40" s="14" t="s">
        <v>675</v>
      </c>
      <c r="F40" s="12" t="s">
        <v>242</v>
      </c>
      <c r="G40" s="15" t="s">
        <v>676</v>
      </c>
      <c r="H40" s="14" t="s">
        <v>227</v>
      </c>
      <c r="I40" s="12">
        <v>4</v>
      </c>
      <c r="J40" s="12" t="s">
        <v>245</v>
      </c>
      <c r="K40" s="12">
        <v>2023</v>
      </c>
      <c r="L40" s="12">
        <v>1</v>
      </c>
      <c r="M40" s="14" t="s">
        <v>229</v>
      </c>
      <c r="N40" s="12" t="s">
        <v>12</v>
      </c>
      <c r="O40" s="58">
        <v>0</v>
      </c>
      <c r="P40" s="58">
        <v>0</v>
      </c>
      <c r="Q40" s="58">
        <v>0</v>
      </c>
      <c r="R40" s="58">
        <v>0</v>
      </c>
      <c r="S40" s="20">
        <f t="shared" ref="S40" si="5">SUM(O40:R40)</f>
        <v>0</v>
      </c>
    </row>
    <row r="41" spans="2:19" s="3" customFormat="1" ht="30" customHeight="1" x14ac:dyDescent="0.2">
      <c r="B41" s="12" t="s">
        <v>366</v>
      </c>
      <c r="C41" s="12">
        <v>577141</v>
      </c>
      <c r="D41" s="14" t="s">
        <v>263</v>
      </c>
      <c r="E41" s="14" t="s">
        <v>264</v>
      </c>
      <c r="F41" s="12" t="s">
        <v>242</v>
      </c>
      <c r="G41" s="15" t="s">
        <v>676</v>
      </c>
      <c r="H41" s="14" t="s">
        <v>227</v>
      </c>
      <c r="I41" s="12">
        <v>4</v>
      </c>
      <c r="J41" s="12" t="s">
        <v>245</v>
      </c>
      <c r="K41" s="12">
        <v>2023</v>
      </c>
      <c r="L41" s="12">
        <v>1</v>
      </c>
      <c r="M41" s="14" t="s">
        <v>229</v>
      </c>
      <c r="N41" s="12" t="s">
        <v>12</v>
      </c>
      <c r="O41" s="58">
        <v>0</v>
      </c>
      <c r="P41" s="58">
        <v>0</v>
      </c>
      <c r="Q41" s="58">
        <v>0</v>
      </c>
      <c r="R41" s="58">
        <v>0</v>
      </c>
      <c r="S41" s="20">
        <f t="shared" si="0"/>
        <v>0</v>
      </c>
    </row>
    <row r="42" spans="2:19" s="3" customFormat="1" ht="30" customHeight="1" x14ac:dyDescent="0.2">
      <c r="B42" s="12" t="s">
        <v>366</v>
      </c>
      <c r="C42" s="12" t="s">
        <v>376</v>
      </c>
      <c r="D42" s="14" t="s">
        <v>263</v>
      </c>
      <c r="E42" s="14" t="s">
        <v>264</v>
      </c>
      <c r="F42" s="12" t="s">
        <v>242</v>
      </c>
      <c r="G42" s="15" t="s">
        <v>676</v>
      </c>
      <c r="H42" s="14" t="s">
        <v>265</v>
      </c>
      <c r="I42" s="12">
        <v>4</v>
      </c>
      <c r="J42" s="12" t="s">
        <v>245</v>
      </c>
      <c r="K42" s="12">
        <v>2023</v>
      </c>
      <c r="L42" s="12">
        <v>1</v>
      </c>
      <c r="M42" s="14" t="s">
        <v>266</v>
      </c>
      <c r="N42" s="12" t="s">
        <v>12</v>
      </c>
      <c r="O42" s="58">
        <v>0</v>
      </c>
      <c r="P42" s="58">
        <v>0</v>
      </c>
      <c r="Q42" s="58">
        <v>0</v>
      </c>
      <c r="R42" s="58">
        <v>0</v>
      </c>
      <c r="S42" s="20">
        <f t="shared" si="0"/>
        <v>0</v>
      </c>
    </row>
    <row r="43" spans="2:19" s="3" customFormat="1" ht="30" customHeight="1" x14ac:dyDescent="0.2">
      <c r="B43" s="12" t="s">
        <v>366</v>
      </c>
      <c r="C43" s="12" t="s">
        <v>376</v>
      </c>
      <c r="D43" s="14" t="s">
        <v>263</v>
      </c>
      <c r="E43" s="14" t="s">
        <v>264</v>
      </c>
      <c r="F43" s="12" t="s">
        <v>242</v>
      </c>
      <c r="G43" s="15" t="s">
        <v>676</v>
      </c>
      <c r="H43" s="14" t="s">
        <v>265</v>
      </c>
      <c r="I43" s="12">
        <v>4</v>
      </c>
      <c r="J43" s="12" t="s">
        <v>245</v>
      </c>
      <c r="K43" s="12">
        <v>2023</v>
      </c>
      <c r="L43" s="12">
        <v>1</v>
      </c>
      <c r="M43" s="14" t="s">
        <v>267</v>
      </c>
      <c r="N43" s="12" t="s">
        <v>12</v>
      </c>
      <c r="O43" s="58">
        <v>0</v>
      </c>
      <c r="P43" s="58">
        <v>0</v>
      </c>
      <c r="Q43" s="58">
        <v>0</v>
      </c>
      <c r="R43" s="58">
        <v>0</v>
      </c>
      <c r="S43" s="20">
        <f t="shared" si="0"/>
        <v>0</v>
      </c>
    </row>
    <row r="44" spans="2:19" s="3" customFormat="1" ht="30" customHeight="1" x14ac:dyDescent="0.2">
      <c r="B44" s="12" t="s">
        <v>268</v>
      </c>
      <c r="C44" s="12" t="s">
        <v>269</v>
      </c>
      <c r="D44" s="14" t="s">
        <v>270</v>
      </c>
      <c r="E44" s="14" t="s">
        <v>271</v>
      </c>
      <c r="F44" s="12" t="s">
        <v>272</v>
      </c>
      <c r="G44" s="15" t="s">
        <v>252</v>
      </c>
      <c r="H44" s="14" t="s">
        <v>233</v>
      </c>
      <c r="I44" s="8">
        <v>8984</v>
      </c>
      <c r="J44" s="12" t="s">
        <v>273</v>
      </c>
      <c r="K44" s="12">
        <v>2024</v>
      </c>
      <c r="L44" s="12">
        <v>4.5</v>
      </c>
      <c r="M44" s="14" t="s">
        <v>274</v>
      </c>
      <c r="N44" s="12" t="s">
        <v>12</v>
      </c>
      <c r="O44" s="58">
        <v>0</v>
      </c>
      <c r="P44" s="58">
        <v>0</v>
      </c>
      <c r="Q44" s="58">
        <v>0</v>
      </c>
      <c r="R44" s="58">
        <v>0</v>
      </c>
      <c r="S44" s="20">
        <f t="shared" si="0"/>
        <v>0</v>
      </c>
    </row>
    <row r="45" spans="2:19" s="3" customFormat="1" ht="30" customHeight="1" x14ac:dyDescent="0.2">
      <c r="B45" s="12" t="s">
        <v>268</v>
      </c>
      <c r="C45" s="12" t="s">
        <v>381</v>
      </c>
      <c r="D45" s="14" t="s">
        <v>382</v>
      </c>
      <c r="E45" s="60" t="s">
        <v>822</v>
      </c>
      <c r="F45" s="12" t="s">
        <v>272</v>
      </c>
      <c r="G45" s="15" t="s">
        <v>252</v>
      </c>
      <c r="H45" s="14" t="s">
        <v>227</v>
      </c>
      <c r="I45" s="12">
        <v>1</v>
      </c>
      <c r="J45" s="12" t="s">
        <v>245</v>
      </c>
      <c r="K45" s="12">
        <v>2023</v>
      </c>
      <c r="L45" s="12">
        <v>1</v>
      </c>
      <c r="M45" s="14" t="s">
        <v>387</v>
      </c>
      <c r="N45" s="12" t="s">
        <v>12</v>
      </c>
      <c r="O45" s="58">
        <v>0</v>
      </c>
      <c r="P45" s="58">
        <v>0</v>
      </c>
      <c r="Q45" s="58">
        <v>0</v>
      </c>
      <c r="R45" s="58">
        <v>0</v>
      </c>
      <c r="S45" s="20">
        <f t="shared" ref="S45:S46" si="6">SUM(O45:R45)</f>
        <v>0</v>
      </c>
    </row>
    <row r="46" spans="2:19" s="3" customFormat="1" ht="30" customHeight="1" x14ac:dyDescent="0.2">
      <c r="B46" s="12" t="s">
        <v>268</v>
      </c>
      <c r="C46" s="12" t="s">
        <v>385</v>
      </c>
      <c r="D46" s="14" t="s">
        <v>386</v>
      </c>
      <c r="E46" s="14"/>
      <c r="F46" s="12" t="s">
        <v>272</v>
      </c>
      <c r="G46" s="15" t="s">
        <v>252</v>
      </c>
      <c r="H46" s="14" t="s">
        <v>227</v>
      </c>
      <c r="I46" s="12">
        <v>1023</v>
      </c>
      <c r="J46" s="12" t="s">
        <v>228</v>
      </c>
      <c r="K46" s="12">
        <v>2023</v>
      </c>
      <c r="L46" s="12">
        <v>1</v>
      </c>
      <c r="M46" s="14" t="s">
        <v>387</v>
      </c>
      <c r="N46" s="12" t="s">
        <v>12</v>
      </c>
      <c r="O46" s="58">
        <v>0</v>
      </c>
      <c r="P46" s="58">
        <v>0</v>
      </c>
      <c r="Q46" s="58">
        <v>0</v>
      </c>
      <c r="R46" s="58">
        <v>0</v>
      </c>
      <c r="S46" s="20">
        <f t="shared" si="6"/>
        <v>0</v>
      </c>
    </row>
    <row r="47" spans="2:19" s="3" customFormat="1" ht="30" customHeight="1" x14ac:dyDescent="0.2">
      <c r="B47" s="12" t="s">
        <v>275</v>
      </c>
      <c r="C47" s="12" t="s">
        <v>276</v>
      </c>
      <c r="D47" s="14" t="s">
        <v>277</v>
      </c>
      <c r="E47" s="14" t="s">
        <v>388</v>
      </c>
      <c r="F47" s="12" t="s">
        <v>272</v>
      </c>
      <c r="G47" s="15" t="s">
        <v>252</v>
      </c>
      <c r="H47" s="14" t="s">
        <v>227</v>
      </c>
      <c r="I47" s="12">
        <v>97</v>
      </c>
      <c r="J47" s="12" t="s">
        <v>245</v>
      </c>
      <c r="K47" s="12">
        <v>2023</v>
      </c>
      <c r="L47" s="12">
        <v>1</v>
      </c>
      <c r="M47" s="14" t="s">
        <v>229</v>
      </c>
      <c r="N47" s="12" t="s">
        <v>12</v>
      </c>
      <c r="O47" s="58">
        <v>0</v>
      </c>
      <c r="P47" s="58">
        <v>0</v>
      </c>
      <c r="Q47" s="58">
        <v>0</v>
      </c>
      <c r="R47" s="58">
        <v>0</v>
      </c>
      <c r="S47" s="20">
        <f t="shared" si="0"/>
        <v>0</v>
      </c>
    </row>
    <row r="48" spans="2:19" s="3" customFormat="1" ht="30" customHeight="1" x14ac:dyDescent="0.2">
      <c r="B48" s="12">
        <v>64</v>
      </c>
      <c r="C48" s="12">
        <v>643100</v>
      </c>
      <c r="D48" s="14" t="s">
        <v>279</v>
      </c>
      <c r="E48" s="14" t="s">
        <v>677</v>
      </c>
      <c r="F48" s="12" t="s">
        <v>272</v>
      </c>
      <c r="G48" s="15" t="s">
        <v>252</v>
      </c>
      <c r="H48" s="14" t="s">
        <v>227</v>
      </c>
      <c r="I48" s="12">
        <v>42</v>
      </c>
      <c r="J48" s="12" t="s">
        <v>245</v>
      </c>
      <c r="K48" s="12">
        <v>2023</v>
      </c>
      <c r="L48" s="12">
        <v>1</v>
      </c>
      <c r="M48" s="14" t="s">
        <v>229</v>
      </c>
      <c r="N48" s="12" t="s">
        <v>12</v>
      </c>
      <c r="O48" s="58">
        <v>0</v>
      </c>
      <c r="P48" s="58">
        <v>0</v>
      </c>
      <c r="Q48" s="58">
        <v>0</v>
      </c>
      <c r="R48" s="58">
        <v>0</v>
      </c>
      <c r="S48" s="20">
        <f t="shared" ref="S48" si="7">SUM(O48:R48)</f>
        <v>0</v>
      </c>
    </row>
    <row r="49" spans="2:19" s="3" customFormat="1" ht="45" customHeight="1" x14ac:dyDescent="0.2">
      <c r="B49" s="12">
        <v>65</v>
      </c>
      <c r="C49" s="12">
        <v>651110</v>
      </c>
      <c r="D49" s="14" t="s">
        <v>281</v>
      </c>
      <c r="E49" s="14" t="s">
        <v>282</v>
      </c>
      <c r="F49" s="12" t="s">
        <v>272</v>
      </c>
      <c r="G49" s="15" t="s">
        <v>252</v>
      </c>
      <c r="H49" s="14" t="s">
        <v>227</v>
      </c>
      <c r="I49" s="65">
        <v>8984</v>
      </c>
      <c r="J49" s="59" t="s">
        <v>273</v>
      </c>
      <c r="K49" s="12">
        <v>2023</v>
      </c>
      <c r="L49" s="12">
        <v>1</v>
      </c>
      <c r="M49" s="14" t="s">
        <v>283</v>
      </c>
      <c r="N49" s="12" t="s">
        <v>12</v>
      </c>
      <c r="O49" s="58">
        <v>0</v>
      </c>
      <c r="P49" s="58">
        <v>0</v>
      </c>
      <c r="Q49" s="58">
        <v>0</v>
      </c>
      <c r="R49" s="58">
        <v>0</v>
      </c>
      <c r="S49" s="20">
        <f t="shared" si="0"/>
        <v>0</v>
      </c>
    </row>
    <row r="50" spans="2:19" s="3" customFormat="1" ht="45" customHeight="1" x14ac:dyDescent="0.2">
      <c r="B50" s="12">
        <v>65</v>
      </c>
      <c r="C50" s="12">
        <v>651120</v>
      </c>
      <c r="D50" s="14" t="s">
        <v>284</v>
      </c>
      <c r="E50" s="14" t="s">
        <v>285</v>
      </c>
      <c r="F50" s="12" t="s">
        <v>272</v>
      </c>
      <c r="G50" s="15" t="s">
        <v>252</v>
      </c>
      <c r="H50" s="14" t="s">
        <v>227</v>
      </c>
      <c r="I50" s="65">
        <v>8984</v>
      </c>
      <c r="J50" s="59" t="s">
        <v>273</v>
      </c>
      <c r="K50" s="12">
        <v>2023</v>
      </c>
      <c r="L50" s="12">
        <v>1</v>
      </c>
      <c r="M50" s="14" t="s">
        <v>283</v>
      </c>
      <c r="N50" s="12" t="s">
        <v>12</v>
      </c>
      <c r="O50" s="58">
        <v>0</v>
      </c>
      <c r="P50" s="58">
        <v>0</v>
      </c>
      <c r="Q50" s="58">
        <v>0</v>
      </c>
      <c r="R50" s="58">
        <v>0</v>
      </c>
      <c r="S50" s="20">
        <f t="shared" si="0"/>
        <v>0</v>
      </c>
    </row>
    <row r="51" spans="2:19" s="3" customFormat="1" ht="30" customHeight="1" x14ac:dyDescent="0.2">
      <c r="B51" s="12" t="s">
        <v>286</v>
      </c>
      <c r="C51" s="12" t="s">
        <v>287</v>
      </c>
      <c r="D51" s="14" t="s">
        <v>288</v>
      </c>
      <c r="E51" s="14" t="s">
        <v>289</v>
      </c>
      <c r="F51" s="12" t="s">
        <v>225</v>
      </c>
      <c r="G51" s="15" t="s">
        <v>252</v>
      </c>
      <c r="H51" s="14" t="s">
        <v>253</v>
      </c>
      <c r="I51" s="8">
        <v>8984</v>
      </c>
      <c r="J51" s="12" t="s">
        <v>273</v>
      </c>
      <c r="K51" s="12">
        <v>2023</v>
      </c>
      <c r="L51" s="12">
        <v>2</v>
      </c>
      <c r="M51" s="14" t="s">
        <v>290</v>
      </c>
      <c r="N51" s="12" t="s">
        <v>12</v>
      </c>
      <c r="O51" s="58">
        <v>0</v>
      </c>
      <c r="P51" s="58">
        <v>0</v>
      </c>
      <c r="Q51" s="58">
        <v>0</v>
      </c>
      <c r="R51" s="58">
        <v>0</v>
      </c>
      <c r="S51" s="20">
        <f t="shared" si="0"/>
        <v>0</v>
      </c>
    </row>
    <row r="52" spans="2:19" s="3" customFormat="1" ht="30" customHeight="1" x14ac:dyDescent="0.2">
      <c r="B52" s="12" t="s">
        <v>286</v>
      </c>
      <c r="C52" s="12" t="s">
        <v>390</v>
      </c>
      <c r="D52" s="14" t="s">
        <v>291</v>
      </c>
      <c r="E52" s="14" t="s">
        <v>292</v>
      </c>
      <c r="F52" s="12" t="s">
        <v>242</v>
      </c>
      <c r="G52" s="15" t="s">
        <v>252</v>
      </c>
      <c r="H52" s="14" t="s">
        <v>253</v>
      </c>
      <c r="I52" s="12">
        <v>13</v>
      </c>
      <c r="J52" s="12" t="s">
        <v>245</v>
      </c>
      <c r="K52" s="12">
        <v>2023</v>
      </c>
      <c r="L52" s="12">
        <v>1</v>
      </c>
      <c r="M52" s="14" t="s">
        <v>293</v>
      </c>
      <c r="N52" s="12" t="s">
        <v>12</v>
      </c>
      <c r="O52" s="58">
        <v>0</v>
      </c>
      <c r="P52" s="58">
        <v>0</v>
      </c>
      <c r="Q52" s="58">
        <v>0</v>
      </c>
      <c r="R52" s="58">
        <v>0</v>
      </c>
      <c r="S52" s="20">
        <f t="shared" si="0"/>
        <v>0</v>
      </c>
    </row>
    <row r="53" spans="2:19" s="3" customFormat="1" ht="30" customHeight="1" x14ac:dyDescent="0.2">
      <c r="B53" s="12" t="s">
        <v>286</v>
      </c>
      <c r="C53" s="12" t="s">
        <v>390</v>
      </c>
      <c r="D53" s="14" t="s">
        <v>291</v>
      </c>
      <c r="E53" s="14" t="s">
        <v>292</v>
      </c>
      <c r="F53" s="12" t="s">
        <v>242</v>
      </c>
      <c r="G53" s="15" t="s">
        <v>252</v>
      </c>
      <c r="H53" s="14" t="s">
        <v>233</v>
      </c>
      <c r="I53" s="12">
        <v>13</v>
      </c>
      <c r="J53" s="12" t="s">
        <v>245</v>
      </c>
      <c r="K53" s="12">
        <v>2023</v>
      </c>
      <c r="L53" s="12">
        <v>5</v>
      </c>
      <c r="M53" s="14" t="s">
        <v>294</v>
      </c>
      <c r="N53" s="12" t="s">
        <v>12</v>
      </c>
      <c r="O53" s="58">
        <v>0</v>
      </c>
      <c r="P53" s="58">
        <v>0</v>
      </c>
      <c r="Q53" s="58">
        <v>0</v>
      </c>
      <c r="R53" s="58">
        <v>0</v>
      </c>
      <c r="S53" s="20">
        <f t="shared" si="0"/>
        <v>0</v>
      </c>
    </row>
    <row r="54" spans="2:19" s="3" customFormat="1" ht="30" customHeight="1" x14ac:dyDescent="0.2">
      <c r="B54" s="12" t="s">
        <v>286</v>
      </c>
      <c r="C54" s="12" t="s">
        <v>295</v>
      </c>
      <c r="D54" s="14" t="s">
        <v>296</v>
      </c>
      <c r="E54" s="14" t="s">
        <v>297</v>
      </c>
      <c r="F54" s="12" t="s">
        <v>242</v>
      </c>
      <c r="G54" s="15" t="s">
        <v>252</v>
      </c>
      <c r="H54" s="14" t="s">
        <v>253</v>
      </c>
      <c r="I54" s="12">
        <v>26</v>
      </c>
      <c r="J54" s="12" t="s">
        <v>245</v>
      </c>
      <c r="K54" s="12">
        <v>2023</v>
      </c>
      <c r="L54" s="12">
        <v>1</v>
      </c>
      <c r="M54" s="14" t="s">
        <v>293</v>
      </c>
      <c r="N54" s="12" t="s">
        <v>12</v>
      </c>
      <c r="O54" s="58">
        <v>0</v>
      </c>
      <c r="P54" s="58">
        <v>0</v>
      </c>
      <c r="Q54" s="58">
        <v>0</v>
      </c>
      <c r="R54" s="58">
        <v>0</v>
      </c>
      <c r="S54" s="20">
        <f t="shared" si="0"/>
        <v>0</v>
      </c>
    </row>
    <row r="55" spans="2:19" s="3" customFormat="1" ht="30" customHeight="1" x14ac:dyDescent="0.2">
      <c r="B55" s="12" t="s">
        <v>286</v>
      </c>
      <c r="C55" s="12" t="s">
        <v>298</v>
      </c>
      <c r="D55" s="14" t="s">
        <v>299</v>
      </c>
      <c r="E55" s="22" t="s">
        <v>300</v>
      </c>
      <c r="F55" s="12" t="s">
        <v>272</v>
      </c>
      <c r="G55" s="15" t="s">
        <v>252</v>
      </c>
      <c r="H55" s="14" t="s">
        <v>227</v>
      </c>
      <c r="I55" s="59">
        <v>10</v>
      </c>
      <c r="J55" s="12" t="s">
        <v>245</v>
      </c>
      <c r="K55" s="12">
        <v>2023</v>
      </c>
      <c r="L55" s="12">
        <v>1</v>
      </c>
      <c r="M55" s="14" t="s">
        <v>301</v>
      </c>
      <c r="N55" s="12" t="s">
        <v>12</v>
      </c>
      <c r="O55" s="58">
        <v>0</v>
      </c>
      <c r="P55" s="58">
        <v>0</v>
      </c>
      <c r="Q55" s="58">
        <v>0</v>
      </c>
      <c r="R55" s="58">
        <v>0</v>
      </c>
      <c r="S55" s="20">
        <f t="shared" si="0"/>
        <v>0</v>
      </c>
    </row>
    <row r="56" spans="2:19" s="3" customFormat="1" ht="30" customHeight="1" x14ac:dyDescent="0.2">
      <c r="B56" s="12" t="s">
        <v>286</v>
      </c>
      <c r="C56" s="12" t="s">
        <v>302</v>
      </c>
      <c r="D56" s="14" t="s">
        <v>303</v>
      </c>
      <c r="E56" s="14" t="s">
        <v>304</v>
      </c>
      <c r="F56" s="12" t="s">
        <v>272</v>
      </c>
      <c r="G56" s="15" t="s">
        <v>252</v>
      </c>
      <c r="H56" s="14" t="s">
        <v>227</v>
      </c>
      <c r="I56" s="12">
        <v>62</v>
      </c>
      <c r="J56" s="12" t="s">
        <v>245</v>
      </c>
      <c r="K56" s="12">
        <v>2023</v>
      </c>
      <c r="L56" s="12">
        <v>1</v>
      </c>
      <c r="M56" s="14" t="s">
        <v>305</v>
      </c>
      <c r="N56" s="12" t="s">
        <v>12</v>
      </c>
      <c r="O56" s="58">
        <v>0</v>
      </c>
      <c r="P56" s="58">
        <v>0</v>
      </c>
      <c r="Q56" s="58">
        <v>0</v>
      </c>
      <c r="R56" s="58">
        <v>0</v>
      </c>
      <c r="S56" s="20">
        <f t="shared" si="0"/>
        <v>0</v>
      </c>
    </row>
    <row r="57" spans="2:19" s="3" customFormat="1" ht="30" customHeight="1" x14ac:dyDescent="0.2">
      <c r="B57" s="12" t="s">
        <v>306</v>
      </c>
      <c r="C57" s="12" t="s">
        <v>307</v>
      </c>
      <c r="D57" s="14" t="s">
        <v>531</v>
      </c>
      <c r="E57" s="14" t="s">
        <v>430</v>
      </c>
      <c r="F57" s="12" t="s">
        <v>310</v>
      </c>
      <c r="G57" s="15" t="s">
        <v>252</v>
      </c>
      <c r="H57" s="14" t="s">
        <v>244</v>
      </c>
      <c r="I57" s="12">
        <v>1</v>
      </c>
      <c r="J57" s="12" t="s">
        <v>245</v>
      </c>
      <c r="K57" s="12">
        <v>2023</v>
      </c>
      <c r="L57" s="12">
        <v>1.5</v>
      </c>
      <c r="M57" s="14" t="s">
        <v>235</v>
      </c>
      <c r="N57" s="12" t="s">
        <v>12</v>
      </c>
      <c r="O57" s="58">
        <v>0</v>
      </c>
      <c r="P57" s="58">
        <v>0</v>
      </c>
      <c r="Q57" s="58">
        <v>0</v>
      </c>
      <c r="R57" s="58">
        <v>0</v>
      </c>
      <c r="S57" s="20">
        <f t="shared" ref="S57:S60" si="8">SUM(O57:R57)</f>
        <v>0</v>
      </c>
    </row>
    <row r="58" spans="2:19" s="3" customFormat="1" ht="30" customHeight="1" x14ac:dyDescent="0.2">
      <c r="B58" s="12" t="s">
        <v>306</v>
      </c>
      <c r="C58" s="12" t="s">
        <v>307</v>
      </c>
      <c r="D58" s="14" t="s">
        <v>531</v>
      </c>
      <c r="E58" s="14" t="s">
        <v>430</v>
      </c>
      <c r="F58" s="12" t="s">
        <v>310</v>
      </c>
      <c r="G58" s="15" t="s">
        <v>252</v>
      </c>
      <c r="H58" s="14" t="s">
        <v>227</v>
      </c>
      <c r="I58" s="12">
        <v>1</v>
      </c>
      <c r="J58" s="12" t="s">
        <v>245</v>
      </c>
      <c r="K58" s="12">
        <v>2023</v>
      </c>
      <c r="L58" s="12">
        <v>1</v>
      </c>
      <c r="M58" s="14" t="s">
        <v>312</v>
      </c>
      <c r="N58" s="12" t="s">
        <v>12</v>
      </c>
      <c r="O58" s="58">
        <v>0</v>
      </c>
      <c r="P58" s="58">
        <v>0</v>
      </c>
      <c r="Q58" s="58">
        <v>0</v>
      </c>
      <c r="R58" s="58">
        <v>0</v>
      </c>
      <c r="S58" s="20">
        <f t="shared" si="8"/>
        <v>0</v>
      </c>
    </row>
    <row r="59" spans="2:19" s="3" customFormat="1" ht="30" customHeight="1" x14ac:dyDescent="0.2">
      <c r="B59" s="12" t="s">
        <v>306</v>
      </c>
      <c r="C59" s="12" t="s">
        <v>307</v>
      </c>
      <c r="D59" s="14" t="s">
        <v>531</v>
      </c>
      <c r="E59" s="14" t="s">
        <v>428</v>
      </c>
      <c r="F59" s="12" t="s">
        <v>310</v>
      </c>
      <c r="G59" s="15" t="s">
        <v>252</v>
      </c>
      <c r="H59" s="14" t="s">
        <v>244</v>
      </c>
      <c r="I59" s="12">
        <v>1</v>
      </c>
      <c r="J59" s="12" t="s">
        <v>245</v>
      </c>
      <c r="K59" s="12">
        <v>2023</v>
      </c>
      <c r="L59" s="12">
        <v>1.5</v>
      </c>
      <c r="M59" s="14" t="s">
        <v>235</v>
      </c>
      <c r="N59" s="12" t="s">
        <v>12</v>
      </c>
      <c r="O59" s="58">
        <v>0</v>
      </c>
      <c r="P59" s="58">
        <v>0</v>
      </c>
      <c r="Q59" s="58">
        <v>0</v>
      </c>
      <c r="R59" s="58">
        <v>0</v>
      </c>
      <c r="S59" s="20">
        <f t="shared" si="8"/>
        <v>0</v>
      </c>
    </row>
    <row r="60" spans="2:19" s="3" customFormat="1" ht="30" customHeight="1" x14ac:dyDescent="0.2">
      <c r="B60" s="12" t="s">
        <v>306</v>
      </c>
      <c r="C60" s="12" t="s">
        <v>307</v>
      </c>
      <c r="D60" s="14" t="s">
        <v>531</v>
      </c>
      <c r="E60" s="14" t="s">
        <v>428</v>
      </c>
      <c r="F60" s="12" t="s">
        <v>310</v>
      </c>
      <c r="G60" s="15" t="s">
        <v>252</v>
      </c>
      <c r="H60" s="14" t="s">
        <v>227</v>
      </c>
      <c r="I60" s="12">
        <v>1</v>
      </c>
      <c r="J60" s="12" t="s">
        <v>245</v>
      </c>
      <c r="K60" s="12">
        <v>2023</v>
      </c>
      <c r="L60" s="12">
        <v>1</v>
      </c>
      <c r="M60" s="14" t="s">
        <v>312</v>
      </c>
      <c r="N60" s="12" t="s">
        <v>12</v>
      </c>
      <c r="O60" s="58">
        <v>0</v>
      </c>
      <c r="P60" s="58">
        <v>0</v>
      </c>
      <c r="Q60" s="58">
        <v>0</v>
      </c>
      <c r="R60" s="58">
        <v>0</v>
      </c>
      <c r="S60" s="20">
        <f t="shared" si="8"/>
        <v>0</v>
      </c>
    </row>
    <row r="61" spans="2:19" s="3" customFormat="1" ht="30" customHeight="1" x14ac:dyDescent="0.2">
      <c r="B61" s="12" t="s">
        <v>394</v>
      </c>
      <c r="C61" s="12" t="s">
        <v>395</v>
      </c>
      <c r="D61" s="14" t="s">
        <v>396</v>
      </c>
      <c r="E61" s="14" t="s">
        <v>535</v>
      </c>
      <c r="F61" s="12" t="s">
        <v>225</v>
      </c>
      <c r="G61" s="15" t="s">
        <v>314</v>
      </c>
      <c r="H61" s="14" t="s">
        <v>227</v>
      </c>
      <c r="I61" s="12">
        <v>4</v>
      </c>
      <c r="J61" s="12" t="s">
        <v>245</v>
      </c>
      <c r="K61" s="12">
        <v>2023</v>
      </c>
      <c r="L61" s="12">
        <v>1</v>
      </c>
      <c r="M61" s="14" t="s">
        <v>229</v>
      </c>
      <c r="N61" s="12" t="s">
        <v>12</v>
      </c>
      <c r="O61" s="58">
        <v>0</v>
      </c>
      <c r="P61" s="58">
        <v>0</v>
      </c>
      <c r="Q61" s="58">
        <v>0</v>
      </c>
      <c r="R61" s="58">
        <v>0</v>
      </c>
      <c r="S61" s="20">
        <f t="shared" si="0"/>
        <v>0</v>
      </c>
    </row>
    <row r="62" spans="2:19" s="3" customFormat="1" ht="30" customHeight="1" x14ac:dyDescent="0.2">
      <c r="B62" s="7"/>
      <c r="C62" s="7"/>
      <c r="D62" s="7"/>
      <c r="E62" s="7"/>
      <c r="F62" s="7"/>
      <c r="G62" s="7"/>
      <c r="H62" s="7"/>
      <c r="I62" s="7"/>
      <c r="J62" s="7"/>
      <c r="K62" s="7"/>
      <c r="L62" s="7"/>
      <c r="M62" s="7"/>
      <c r="N62" s="11" t="s">
        <v>315</v>
      </c>
      <c r="O62" s="20">
        <f>SUM(O13:O61)</f>
        <v>0</v>
      </c>
      <c r="P62" s="20">
        <f>SUM(P13:P61)</f>
        <v>0</v>
      </c>
      <c r="Q62" s="20">
        <f>SUM(Q13:Q61)</f>
        <v>0</v>
      </c>
      <c r="R62" s="20">
        <f>SUM(R13:R61)</f>
        <v>0</v>
      </c>
      <c r="S62" s="20">
        <f>SUM(S13:S61)</f>
        <v>0</v>
      </c>
    </row>
    <row r="63" spans="2:19" s="3" customFormat="1" ht="12.75" x14ac:dyDescent="0.2">
      <c r="B63" s="7"/>
      <c r="C63" s="7"/>
      <c r="D63" s="8"/>
      <c r="E63" s="8"/>
      <c r="F63" s="8"/>
      <c r="G63" s="8"/>
      <c r="H63" s="8"/>
      <c r="I63" s="8"/>
      <c r="J63" s="8"/>
      <c r="K63" s="8"/>
      <c r="L63" s="8"/>
      <c r="M63" s="8"/>
    </row>
    <row r="64" spans="2:19" s="3" customFormat="1" ht="12.75" x14ac:dyDescent="0.2">
      <c r="B64" s="7"/>
      <c r="C64" s="7"/>
      <c r="D64" s="8"/>
      <c r="E64" s="8"/>
      <c r="F64" s="8"/>
      <c r="G64" s="8"/>
      <c r="H64" s="8"/>
      <c r="I64" s="8"/>
      <c r="J64" s="8"/>
      <c r="K64" s="8"/>
      <c r="L64" s="8"/>
      <c r="M64" s="8"/>
      <c r="N64" s="21" t="s">
        <v>821</v>
      </c>
    </row>
    <row r="65" spans="2:14" s="3" customFormat="1" ht="12.75" x14ac:dyDescent="0.2">
      <c r="B65" s="7"/>
      <c r="C65" s="7"/>
      <c r="D65" s="8"/>
      <c r="E65" s="8"/>
      <c r="F65" s="8"/>
      <c r="G65" s="8"/>
      <c r="H65" s="8"/>
      <c r="I65" s="8"/>
      <c r="J65" s="8"/>
      <c r="K65" s="8"/>
      <c r="L65" s="8"/>
      <c r="M65" s="8"/>
      <c r="N65" s="21"/>
    </row>
    <row r="66" spans="2:14" s="3" customFormat="1" ht="12.75" x14ac:dyDescent="0.2">
      <c r="B66" s="7"/>
      <c r="C66" s="7"/>
      <c r="F66" s="8"/>
      <c r="I66" s="7"/>
      <c r="J66" s="7"/>
      <c r="K66" s="7"/>
      <c r="L66" s="7"/>
    </row>
    <row r="67" spans="2:14" s="3" customFormat="1" ht="12.75" x14ac:dyDescent="0.2">
      <c r="B67" s="7"/>
      <c r="C67" s="7"/>
      <c r="F67" s="8"/>
      <c r="I67" s="7"/>
      <c r="J67" s="7"/>
      <c r="K67" s="7"/>
      <c r="L67" s="7"/>
    </row>
    <row r="68" spans="2:14" s="3" customFormat="1" ht="12.75" x14ac:dyDescent="0.2">
      <c r="B68" s="7"/>
      <c r="C68" s="7"/>
      <c r="F68" s="8"/>
      <c r="I68" s="7"/>
      <c r="J68" s="7"/>
      <c r="K68" s="7"/>
      <c r="L68" s="7"/>
    </row>
    <row r="69" spans="2:14" s="3" customFormat="1" ht="12.75" x14ac:dyDescent="0.2">
      <c r="B69" s="7"/>
      <c r="C69" s="7"/>
      <c r="F69" s="8"/>
      <c r="I69" s="7"/>
      <c r="J69" s="7"/>
      <c r="K69" s="7"/>
      <c r="L69" s="7"/>
    </row>
    <row r="70" spans="2:14" s="3" customFormat="1" ht="12.75" x14ac:dyDescent="0.2">
      <c r="B70" s="7"/>
      <c r="C70" s="7"/>
      <c r="F70" s="8"/>
      <c r="I70" s="7"/>
      <c r="J70" s="7"/>
      <c r="K70" s="7"/>
      <c r="L70" s="7"/>
    </row>
    <row r="71" spans="2:14" s="3" customFormat="1" ht="12.75" x14ac:dyDescent="0.2">
      <c r="B71" s="7"/>
      <c r="C71" s="7"/>
      <c r="F71" s="8"/>
      <c r="I71" s="7"/>
      <c r="J71" s="7"/>
      <c r="K71" s="7"/>
      <c r="L71" s="7"/>
    </row>
    <row r="72" spans="2:14" s="3" customFormat="1" ht="12.75" x14ac:dyDescent="0.2">
      <c r="B72" s="7"/>
      <c r="C72" s="7"/>
      <c r="F72" s="8"/>
      <c r="I72" s="7"/>
      <c r="J72" s="7"/>
      <c r="K72" s="7"/>
      <c r="L72" s="7"/>
    </row>
    <row r="73" spans="2:14" s="3" customFormat="1" ht="12.75" x14ac:dyDescent="0.2">
      <c r="B73" s="7"/>
      <c r="C73" s="7"/>
      <c r="F73" s="8"/>
      <c r="I73" s="7"/>
      <c r="J73" s="7"/>
      <c r="K73" s="7"/>
      <c r="L73" s="7"/>
    </row>
    <row r="74" spans="2:14" s="3" customFormat="1" ht="12.75" x14ac:dyDescent="0.2">
      <c r="B74" s="7"/>
      <c r="C74" s="7"/>
      <c r="F74" s="8"/>
      <c r="I74" s="7"/>
      <c r="J74" s="7"/>
      <c r="K74" s="7"/>
      <c r="L74" s="7"/>
    </row>
    <row r="75" spans="2:14" s="3" customFormat="1" ht="12.75" x14ac:dyDescent="0.2">
      <c r="B75" s="7"/>
      <c r="C75" s="7"/>
      <c r="F75" s="8"/>
      <c r="I75" s="7"/>
      <c r="J75" s="7"/>
      <c r="K75" s="7"/>
      <c r="L75" s="7"/>
    </row>
    <row r="76" spans="2:14" s="3" customFormat="1" ht="12.75" x14ac:dyDescent="0.2">
      <c r="B76" s="7"/>
      <c r="C76" s="7"/>
      <c r="F76" s="8"/>
      <c r="I76" s="7"/>
      <c r="J76" s="7"/>
      <c r="K76" s="7"/>
      <c r="L76" s="7"/>
    </row>
    <row r="77" spans="2:14" s="3" customFormat="1" ht="12.75" x14ac:dyDescent="0.2">
      <c r="B77" s="7"/>
      <c r="C77" s="7"/>
      <c r="F77" s="8"/>
      <c r="I77" s="7"/>
      <c r="J77" s="7"/>
      <c r="K77" s="7"/>
      <c r="L77" s="7"/>
    </row>
    <row r="78" spans="2:14" s="3" customFormat="1" ht="12.75" x14ac:dyDescent="0.2">
      <c r="B78" s="7"/>
      <c r="C78" s="7"/>
      <c r="F78" s="8"/>
      <c r="I78" s="7"/>
      <c r="J78" s="7"/>
      <c r="K78" s="7"/>
      <c r="L78" s="7"/>
    </row>
    <row r="79" spans="2:14" s="3" customFormat="1" ht="12.75" x14ac:dyDescent="0.2">
      <c r="B79" s="7"/>
      <c r="C79" s="7"/>
      <c r="F79" s="8"/>
      <c r="I79" s="7"/>
      <c r="J79" s="7"/>
      <c r="K79" s="7"/>
      <c r="L79" s="7"/>
    </row>
    <row r="80" spans="2:14" s="3" customFormat="1" ht="12.75" x14ac:dyDescent="0.2">
      <c r="B80" s="7"/>
      <c r="C80" s="7"/>
      <c r="F80" s="8"/>
      <c r="I80" s="7"/>
      <c r="J80" s="7"/>
      <c r="K80" s="7"/>
      <c r="L80" s="7"/>
    </row>
    <row r="81" spans="2:12" s="3" customFormat="1" ht="12.75" x14ac:dyDescent="0.2">
      <c r="B81" s="7"/>
      <c r="C81" s="7"/>
      <c r="F81" s="8"/>
      <c r="I81" s="7"/>
      <c r="J81" s="7"/>
      <c r="K81" s="7"/>
      <c r="L81" s="7"/>
    </row>
    <row r="82" spans="2:12" s="3" customFormat="1" ht="12.75" x14ac:dyDescent="0.2">
      <c r="B82" s="7"/>
      <c r="C82" s="7"/>
      <c r="F82" s="8"/>
      <c r="I82" s="7"/>
      <c r="J82" s="7"/>
      <c r="K82" s="7"/>
      <c r="L82" s="7"/>
    </row>
    <row r="83" spans="2:12" s="3" customFormat="1" ht="12.75" x14ac:dyDescent="0.2">
      <c r="B83" s="7"/>
      <c r="C83" s="7"/>
      <c r="F83" s="8"/>
      <c r="I83" s="7"/>
      <c r="J83" s="7"/>
      <c r="K83" s="7"/>
      <c r="L83" s="7"/>
    </row>
    <row r="84" spans="2:12" s="3" customFormat="1" ht="12.75" x14ac:dyDescent="0.2">
      <c r="B84" s="7"/>
      <c r="C84" s="7"/>
      <c r="F84" s="8"/>
      <c r="I84" s="7"/>
      <c r="J84" s="7"/>
      <c r="K84" s="7"/>
      <c r="L84" s="7"/>
    </row>
    <row r="85" spans="2:12" s="3" customFormat="1" ht="12.75" x14ac:dyDescent="0.2">
      <c r="B85" s="7"/>
      <c r="C85" s="7"/>
      <c r="F85" s="8"/>
      <c r="I85" s="7"/>
      <c r="J85" s="7"/>
      <c r="K85" s="7"/>
      <c r="L85" s="7"/>
    </row>
    <row r="86" spans="2:12" s="3" customFormat="1" ht="12.75" x14ac:dyDescent="0.2">
      <c r="B86" s="7"/>
      <c r="C86" s="7"/>
      <c r="F86" s="8"/>
      <c r="I86" s="7"/>
      <c r="J86" s="7"/>
      <c r="K86" s="7"/>
      <c r="L86" s="7"/>
    </row>
    <row r="87" spans="2:12" s="3" customFormat="1" ht="12.75" x14ac:dyDescent="0.2">
      <c r="B87" s="7"/>
      <c r="C87" s="7"/>
      <c r="F87" s="8"/>
      <c r="I87" s="7"/>
      <c r="J87" s="7"/>
      <c r="K87" s="7"/>
      <c r="L87" s="7"/>
    </row>
    <row r="88" spans="2:12" s="3" customFormat="1" ht="12.75" x14ac:dyDescent="0.2">
      <c r="B88" s="7"/>
      <c r="C88" s="7"/>
      <c r="F88" s="8"/>
      <c r="I88" s="7"/>
      <c r="J88" s="7"/>
      <c r="K88" s="7"/>
      <c r="L88" s="7"/>
    </row>
    <row r="89" spans="2:12" s="3" customFormat="1" ht="12.75" x14ac:dyDescent="0.2">
      <c r="B89" s="7"/>
      <c r="C89" s="7"/>
      <c r="F89" s="8"/>
      <c r="I89" s="7"/>
      <c r="J89" s="7"/>
      <c r="K89" s="7"/>
      <c r="L89" s="7"/>
    </row>
    <row r="90" spans="2:12" s="3" customFormat="1" ht="12.75" x14ac:dyDescent="0.2">
      <c r="B90" s="7"/>
      <c r="C90" s="7"/>
      <c r="F90" s="8"/>
      <c r="I90" s="7"/>
      <c r="J90" s="7"/>
      <c r="K90" s="7"/>
      <c r="L90" s="7"/>
    </row>
    <row r="91" spans="2:12" s="3" customFormat="1" ht="12.75" x14ac:dyDescent="0.2">
      <c r="B91" s="7"/>
      <c r="C91" s="7"/>
      <c r="F91" s="8"/>
      <c r="I91" s="7"/>
      <c r="J91" s="7"/>
      <c r="K91" s="7"/>
      <c r="L91" s="7"/>
    </row>
    <row r="92" spans="2:12" s="3" customFormat="1" ht="12.75" x14ac:dyDescent="0.2">
      <c r="B92" s="7"/>
      <c r="C92" s="7"/>
      <c r="F92" s="8"/>
      <c r="I92" s="7"/>
      <c r="J92" s="7"/>
      <c r="K92" s="7"/>
      <c r="L92" s="7"/>
    </row>
    <row r="93" spans="2:12" s="3" customFormat="1" ht="12.75" x14ac:dyDescent="0.2">
      <c r="B93" s="7"/>
      <c r="C93" s="7"/>
      <c r="F93" s="8"/>
      <c r="I93" s="7"/>
      <c r="J93" s="7"/>
      <c r="K93" s="7"/>
      <c r="L93" s="7"/>
    </row>
    <row r="94" spans="2:12" s="3" customFormat="1" ht="12.75" x14ac:dyDescent="0.2">
      <c r="B94" s="7"/>
      <c r="C94" s="7"/>
      <c r="F94" s="8"/>
      <c r="I94" s="7"/>
      <c r="J94" s="7"/>
      <c r="K94" s="7"/>
      <c r="L94" s="7"/>
    </row>
    <row r="95" spans="2:12" s="3" customFormat="1" ht="12.75" x14ac:dyDescent="0.2">
      <c r="B95" s="7"/>
      <c r="C95" s="7"/>
      <c r="F95" s="8"/>
      <c r="I95" s="7"/>
      <c r="J95" s="7"/>
      <c r="K95" s="7"/>
      <c r="L95" s="7"/>
    </row>
    <row r="96" spans="2:12" s="3" customFormat="1" ht="12.75" x14ac:dyDescent="0.2">
      <c r="B96" s="7"/>
      <c r="C96" s="7"/>
      <c r="F96" s="8"/>
      <c r="I96" s="7"/>
      <c r="J96" s="7"/>
      <c r="K96" s="7"/>
      <c r="L96" s="7"/>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sheetData>
  <mergeCells count="3">
    <mergeCell ref="B2:C9"/>
    <mergeCell ref="F2:G9"/>
    <mergeCell ref="H2:S9"/>
  </mergeCells>
  <phoneticPr fontId="24" type="noConversion"/>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34A07-2E73-4D43-BD0F-AE4A4E2B57CA}">
  <dimension ref="B2:S280"/>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09765625" style="18" customWidth="1"/>
    <col min="10" max="12" width="9.796875" style="18" customWidth="1"/>
    <col min="13" max="13" width="50.59765625" customWidth="1"/>
    <col min="14" max="14" width="11.5" customWidth="1"/>
    <col min="15" max="19" width="10.59765625" customWidth="1"/>
  </cols>
  <sheetData>
    <row r="2" spans="2:19" s="3" customFormat="1" ht="14.25" customHeight="1" x14ac:dyDescent="0.2">
      <c r="B2" s="91"/>
      <c r="C2" s="92"/>
      <c r="D2" s="1" t="s">
        <v>196</v>
      </c>
      <c r="E2" s="2" t="s">
        <v>678</v>
      </c>
      <c r="F2" s="91"/>
      <c r="G2" s="133"/>
      <c r="H2" s="121" t="s">
        <v>679</v>
      </c>
      <c r="I2" s="75"/>
      <c r="J2" s="75"/>
      <c r="K2" s="75"/>
      <c r="L2" s="75"/>
      <c r="M2" s="75"/>
      <c r="N2" s="75"/>
      <c r="O2" s="75"/>
      <c r="P2" s="75"/>
      <c r="Q2" s="75"/>
      <c r="R2" s="75"/>
      <c r="S2" s="75"/>
    </row>
    <row r="3" spans="2:19" s="3" customFormat="1" ht="14.25" customHeight="1" x14ac:dyDescent="0.2">
      <c r="B3" s="93"/>
      <c r="C3" s="94"/>
      <c r="D3" s="1" t="s">
        <v>199</v>
      </c>
      <c r="E3" s="4">
        <v>83</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2000</v>
      </c>
      <c r="F5" s="93"/>
      <c r="G5" s="134"/>
      <c r="H5" s="122"/>
      <c r="I5" s="77"/>
      <c r="J5" s="77"/>
      <c r="K5" s="77"/>
      <c r="L5" s="77"/>
      <c r="M5" s="77"/>
      <c r="N5" s="77"/>
      <c r="O5" s="77"/>
      <c r="P5" s="77"/>
      <c r="Q5" s="77"/>
      <c r="R5" s="77"/>
      <c r="S5" s="77"/>
    </row>
    <row r="6" spans="2:19" s="3" customFormat="1" ht="14.25" customHeight="1" x14ac:dyDescent="0.2">
      <c r="B6" s="93"/>
      <c r="C6" s="94"/>
      <c r="D6" s="1" t="s">
        <v>204</v>
      </c>
      <c r="E6" s="6">
        <v>162</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450</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3</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v>61</v>
      </c>
      <c r="C14" s="12">
        <v>610000</v>
      </c>
      <c r="D14" s="14" t="s">
        <v>270</v>
      </c>
      <c r="E14" s="14" t="s">
        <v>271</v>
      </c>
      <c r="F14" s="12" t="s">
        <v>272</v>
      </c>
      <c r="G14" s="15" t="s">
        <v>252</v>
      </c>
      <c r="H14" s="14" t="s">
        <v>233</v>
      </c>
      <c r="I14" s="38">
        <v>162</v>
      </c>
      <c r="J14" s="12" t="s">
        <v>490</v>
      </c>
      <c r="K14" s="12">
        <v>2024</v>
      </c>
      <c r="L14" s="12">
        <v>3.5</v>
      </c>
      <c r="M14" s="14" t="s">
        <v>274</v>
      </c>
      <c r="N14" s="12" t="s">
        <v>12</v>
      </c>
      <c r="O14" s="58">
        <v>0</v>
      </c>
      <c r="P14" s="58">
        <v>0</v>
      </c>
      <c r="Q14" s="58">
        <v>0</v>
      </c>
      <c r="R14" s="58">
        <v>0</v>
      </c>
      <c r="S14" s="20">
        <f t="shared" ref="S14:S16" si="1">SUM(O14:R14)</f>
        <v>0</v>
      </c>
    </row>
    <row r="15" spans="2:19" s="3" customFormat="1" ht="30" customHeight="1" x14ac:dyDescent="0.2">
      <c r="B15" s="12">
        <v>65</v>
      </c>
      <c r="C15" s="12">
        <v>652210</v>
      </c>
      <c r="D15" s="14" t="s">
        <v>552</v>
      </c>
      <c r="E15" s="14" t="s">
        <v>553</v>
      </c>
      <c r="F15" s="12" t="s">
        <v>272</v>
      </c>
      <c r="G15" s="15" t="s">
        <v>252</v>
      </c>
      <c r="H15" s="14" t="s">
        <v>227</v>
      </c>
      <c r="I15" s="12">
        <v>3</v>
      </c>
      <c r="J15" s="12" t="s">
        <v>245</v>
      </c>
      <c r="K15" s="12">
        <v>2023</v>
      </c>
      <c r="L15" s="12">
        <v>1</v>
      </c>
      <c r="M15" s="14" t="s">
        <v>305</v>
      </c>
      <c r="N15" s="12" t="s">
        <v>12</v>
      </c>
      <c r="O15" s="58">
        <v>0</v>
      </c>
      <c r="P15" s="58">
        <v>0</v>
      </c>
      <c r="Q15" s="58">
        <v>0</v>
      </c>
      <c r="R15" s="58">
        <v>0</v>
      </c>
      <c r="S15" s="20">
        <f t="shared" si="1"/>
        <v>0</v>
      </c>
    </row>
    <row r="16" spans="2:19" s="3" customFormat="1" ht="30" customHeight="1" x14ac:dyDescent="0.2">
      <c r="B16" s="12">
        <v>65</v>
      </c>
      <c r="C16" s="12">
        <v>651220</v>
      </c>
      <c r="D16" s="14" t="s">
        <v>288</v>
      </c>
      <c r="E16" s="14" t="s">
        <v>289</v>
      </c>
      <c r="F16" s="12" t="s">
        <v>225</v>
      </c>
      <c r="G16" s="15" t="s">
        <v>252</v>
      </c>
      <c r="H16" s="14" t="s">
        <v>253</v>
      </c>
      <c r="I16" s="38">
        <v>162</v>
      </c>
      <c r="J16" s="12" t="s">
        <v>490</v>
      </c>
      <c r="K16" s="12">
        <v>2023</v>
      </c>
      <c r="L16" s="12">
        <v>2</v>
      </c>
      <c r="M16" s="14" t="s">
        <v>290</v>
      </c>
      <c r="N16" s="12" t="s">
        <v>12</v>
      </c>
      <c r="O16" s="58">
        <v>0</v>
      </c>
      <c r="P16" s="58">
        <v>0</v>
      </c>
      <c r="Q16" s="58">
        <v>0</v>
      </c>
      <c r="R16" s="58">
        <v>0</v>
      </c>
      <c r="S16" s="20">
        <f t="shared" si="1"/>
        <v>0</v>
      </c>
    </row>
    <row r="17" spans="2:19" s="3" customFormat="1" ht="30" customHeight="1" x14ac:dyDescent="0.2">
      <c r="B17" s="7"/>
      <c r="C17" s="7"/>
      <c r="D17" s="7"/>
      <c r="E17" s="7"/>
      <c r="F17" s="7"/>
      <c r="G17" s="7"/>
      <c r="H17" s="7"/>
      <c r="I17" s="7"/>
      <c r="J17" s="7"/>
      <c r="K17" s="7"/>
      <c r="L17" s="7"/>
      <c r="M17" s="7"/>
      <c r="N17" s="11" t="s">
        <v>315</v>
      </c>
      <c r="O17" s="20">
        <f>SUM(O13:O16)</f>
        <v>0</v>
      </c>
      <c r="P17" s="20">
        <f>SUM(P13:P16)</f>
        <v>0</v>
      </c>
      <c r="Q17" s="20">
        <f>SUM(Q13:Q16)</f>
        <v>0</v>
      </c>
      <c r="R17" s="20">
        <f>SUM(R13:R16)</f>
        <v>0</v>
      </c>
      <c r="S17" s="20">
        <f>SUM(S13:S16)</f>
        <v>0</v>
      </c>
    </row>
    <row r="18" spans="2:19" s="3" customFormat="1" ht="12.75" x14ac:dyDescent="0.2">
      <c r="B18" s="7"/>
      <c r="C18" s="7"/>
      <c r="D18" s="8"/>
      <c r="E18" s="8"/>
      <c r="F18" s="8"/>
      <c r="G18" s="8"/>
      <c r="H18" s="8"/>
      <c r="I18" s="8"/>
      <c r="J18" s="8"/>
      <c r="K18" s="8"/>
      <c r="L18" s="8"/>
      <c r="M18" s="8"/>
    </row>
    <row r="19" spans="2:19" s="3" customFormat="1" ht="12.75" x14ac:dyDescent="0.2">
      <c r="B19" s="7"/>
      <c r="C19" s="7"/>
      <c r="D19" s="8"/>
      <c r="E19" s="8"/>
      <c r="F19" s="8"/>
      <c r="G19" s="8"/>
      <c r="H19" s="8"/>
      <c r="I19" s="8"/>
      <c r="J19" s="8"/>
      <c r="K19" s="8"/>
      <c r="L19" s="8"/>
      <c r="M19" s="8"/>
      <c r="N19" s="21" t="s">
        <v>821</v>
      </c>
    </row>
    <row r="20" spans="2:19" s="3" customFormat="1" ht="12.75" x14ac:dyDescent="0.2">
      <c r="B20" s="7"/>
      <c r="C20" s="7"/>
      <c r="D20" s="8"/>
      <c r="E20" s="8"/>
      <c r="F20" s="8"/>
      <c r="G20" s="8"/>
      <c r="H20" s="8"/>
      <c r="I20" s="8"/>
      <c r="J20" s="8"/>
      <c r="K20" s="8"/>
      <c r="L20" s="8"/>
      <c r="M20" s="8"/>
    </row>
    <row r="21" spans="2:19" s="3" customFormat="1" ht="12.75" x14ac:dyDescent="0.2">
      <c r="B21" s="7"/>
      <c r="C21" s="7"/>
      <c r="D21" s="8"/>
      <c r="E21" s="8"/>
      <c r="F21" s="8"/>
      <c r="G21" s="8"/>
      <c r="H21" s="8"/>
      <c r="I21" s="8"/>
      <c r="J21" s="8"/>
      <c r="K21" s="8"/>
      <c r="L21" s="8"/>
      <c r="M21" s="8"/>
    </row>
    <row r="22" spans="2:19" s="3" customFormat="1" ht="12.75" x14ac:dyDescent="0.2">
      <c r="B22" s="7"/>
      <c r="C22" s="7"/>
      <c r="D22" s="8"/>
      <c r="E22" s="8"/>
      <c r="F22" s="8"/>
      <c r="G22" s="8"/>
      <c r="H22" s="8"/>
      <c r="I22" s="8"/>
      <c r="J22" s="8"/>
      <c r="K22" s="8"/>
      <c r="L22" s="8"/>
      <c r="M22" s="8"/>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sheetData>
  <mergeCells count="3">
    <mergeCell ref="B2:C9"/>
    <mergeCell ref="F2:G9"/>
    <mergeCell ref="H2:S9"/>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28FFD-8CFC-405D-A716-8EB452006CE0}">
  <dimension ref="B2:S312"/>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09765625" style="18" customWidth="1"/>
    <col min="10" max="12" width="9.796875" style="18" customWidth="1"/>
    <col min="13" max="13" width="50.59765625" customWidth="1"/>
    <col min="14" max="14" width="11.5" customWidth="1"/>
    <col min="15" max="19" width="10.59765625" customWidth="1"/>
  </cols>
  <sheetData>
    <row r="2" spans="2:19" s="3" customFormat="1" ht="14.25" customHeight="1" x14ac:dyDescent="0.2">
      <c r="B2" s="91"/>
      <c r="C2" s="92"/>
      <c r="D2" s="1" t="s">
        <v>196</v>
      </c>
      <c r="E2" s="35" t="s">
        <v>680</v>
      </c>
      <c r="F2" s="91"/>
      <c r="G2" s="133"/>
      <c r="H2" s="121" t="s">
        <v>681</v>
      </c>
      <c r="I2" s="75"/>
      <c r="J2" s="75"/>
      <c r="K2" s="75"/>
      <c r="L2" s="75"/>
      <c r="M2" s="75"/>
      <c r="N2" s="75"/>
      <c r="O2" s="75"/>
      <c r="P2" s="75"/>
      <c r="Q2" s="75"/>
      <c r="R2" s="75"/>
      <c r="S2" s="75"/>
    </row>
    <row r="3" spans="2:19" s="3" customFormat="1" ht="14.25" customHeight="1" x14ac:dyDescent="0.2">
      <c r="B3" s="93"/>
      <c r="C3" s="94"/>
      <c r="D3" s="1" t="s">
        <v>199</v>
      </c>
      <c r="E3" s="36">
        <v>79</v>
      </c>
      <c r="F3" s="93"/>
      <c r="G3" s="134"/>
      <c r="H3" s="122"/>
      <c r="I3" s="77"/>
      <c r="J3" s="77"/>
      <c r="K3" s="77"/>
      <c r="L3" s="77"/>
      <c r="M3" s="77"/>
      <c r="N3" s="77"/>
      <c r="O3" s="77"/>
      <c r="P3" s="77"/>
      <c r="Q3" s="77"/>
      <c r="R3" s="77"/>
      <c r="S3" s="77"/>
    </row>
    <row r="4" spans="2:19" s="3" customFormat="1" ht="14.25" customHeight="1" x14ac:dyDescent="0.2">
      <c r="B4" s="93"/>
      <c r="C4" s="94"/>
      <c r="D4" s="1" t="s">
        <v>201</v>
      </c>
      <c r="E4" s="36" t="s">
        <v>202</v>
      </c>
      <c r="F4" s="93"/>
      <c r="G4" s="134"/>
      <c r="H4" s="122"/>
      <c r="I4" s="77"/>
      <c r="J4" s="77"/>
      <c r="K4" s="77"/>
      <c r="L4" s="77"/>
      <c r="M4" s="77"/>
      <c r="N4" s="77"/>
      <c r="O4" s="77"/>
      <c r="P4" s="77"/>
      <c r="Q4" s="77"/>
      <c r="R4" s="77"/>
      <c r="S4" s="77"/>
    </row>
    <row r="5" spans="2:19" s="3" customFormat="1" ht="14.25" customHeight="1" x14ac:dyDescent="0.2">
      <c r="B5" s="93"/>
      <c r="C5" s="94"/>
      <c r="D5" s="1" t="s">
        <v>203</v>
      </c>
      <c r="E5" s="36">
        <v>2001</v>
      </c>
      <c r="F5" s="93"/>
      <c r="G5" s="134"/>
      <c r="H5" s="122"/>
      <c r="I5" s="77"/>
      <c r="J5" s="77"/>
      <c r="K5" s="77"/>
      <c r="L5" s="77"/>
      <c r="M5" s="77"/>
      <c r="N5" s="77"/>
      <c r="O5" s="77"/>
      <c r="P5" s="77"/>
      <c r="Q5" s="77"/>
      <c r="R5" s="77"/>
      <c r="S5" s="77"/>
    </row>
    <row r="6" spans="2:19" s="3" customFormat="1" ht="14.25" customHeight="1" x14ac:dyDescent="0.2">
      <c r="B6" s="93"/>
      <c r="C6" s="94"/>
      <c r="D6" s="1" t="s">
        <v>204</v>
      </c>
      <c r="E6" s="37">
        <v>2242</v>
      </c>
      <c r="F6" s="93"/>
      <c r="G6" s="134"/>
      <c r="H6" s="122"/>
      <c r="I6" s="77"/>
      <c r="J6" s="77"/>
      <c r="K6" s="77"/>
      <c r="L6" s="77"/>
      <c r="M6" s="77"/>
      <c r="N6" s="77"/>
      <c r="O6" s="77"/>
      <c r="P6" s="77"/>
      <c r="Q6" s="77"/>
      <c r="R6" s="77"/>
      <c r="S6" s="77"/>
    </row>
    <row r="7" spans="2:19" s="3" customFormat="1" ht="14.25" customHeight="1" x14ac:dyDescent="0.2">
      <c r="B7" s="93"/>
      <c r="C7" s="94"/>
      <c r="D7" s="1" t="s">
        <v>205</v>
      </c>
      <c r="E7" s="36">
        <v>30</v>
      </c>
      <c r="F7" s="93"/>
      <c r="G7" s="134"/>
      <c r="H7" s="122"/>
      <c r="I7" s="77"/>
      <c r="J7" s="77"/>
      <c r="K7" s="77"/>
      <c r="L7" s="77"/>
      <c r="M7" s="77"/>
      <c r="N7" s="77"/>
      <c r="O7" s="77"/>
      <c r="P7" s="77"/>
      <c r="Q7" s="77"/>
      <c r="R7" s="77"/>
      <c r="S7" s="77"/>
    </row>
    <row r="8" spans="2:19" s="3" customFormat="1" ht="14.25" customHeight="1" x14ac:dyDescent="0.2">
      <c r="B8" s="93"/>
      <c r="C8" s="94"/>
      <c r="D8" s="1" t="s">
        <v>206</v>
      </c>
      <c r="E8" s="35" t="s">
        <v>450</v>
      </c>
      <c r="F8" s="93"/>
      <c r="G8" s="134"/>
      <c r="H8" s="122"/>
      <c r="I8" s="77"/>
      <c r="J8" s="77"/>
      <c r="K8" s="77"/>
      <c r="L8" s="77"/>
      <c r="M8" s="77"/>
      <c r="N8" s="77"/>
      <c r="O8" s="77"/>
      <c r="P8" s="77"/>
      <c r="Q8" s="77"/>
      <c r="R8" s="77"/>
      <c r="S8" s="77"/>
    </row>
    <row r="9" spans="2:19" s="3" customFormat="1" ht="14.25" customHeight="1" x14ac:dyDescent="0.2">
      <c r="B9" s="95"/>
      <c r="C9" s="96"/>
      <c r="D9" s="1" t="s">
        <v>208</v>
      </c>
      <c r="E9" s="35"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34</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v>55</v>
      </c>
      <c r="C14" s="12">
        <v>551202</v>
      </c>
      <c r="D14" s="14" t="s">
        <v>440</v>
      </c>
      <c r="E14" s="14" t="s">
        <v>256</v>
      </c>
      <c r="F14" s="12" t="s">
        <v>242</v>
      </c>
      <c r="G14" s="15" t="s">
        <v>489</v>
      </c>
      <c r="H14" s="14" t="s">
        <v>244</v>
      </c>
      <c r="I14" s="12">
        <v>1</v>
      </c>
      <c r="J14" s="12" t="s">
        <v>245</v>
      </c>
      <c r="K14" s="12">
        <v>2023</v>
      </c>
      <c r="L14" s="12">
        <v>1</v>
      </c>
      <c r="M14" s="14" t="s">
        <v>258</v>
      </c>
      <c r="N14" s="12" t="s">
        <v>12</v>
      </c>
      <c r="O14" s="58">
        <v>0</v>
      </c>
      <c r="P14" s="58">
        <v>0</v>
      </c>
      <c r="Q14" s="58">
        <v>0</v>
      </c>
      <c r="R14" s="58">
        <v>0</v>
      </c>
      <c r="S14" s="20">
        <f t="shared" ref="S14:S25" si="1">SUM(O14:R14)</f>
        <v>0</v>
      </c>
    </row>
    <row r="15" spans="2:19" s="3" customFormat="1" ht="30" customHeight="1" x14ac:dyDescent="0.2">
      <c r="B15" s="12">
        <v>55</v>
      </c>
      <c r="C15" s="12">
        <v>551202</v>
      </c>
      <c r="D15" s="14" t="s">
        <v>440</v>
      </c>
      <c r="E15" s="14" t="s">
        <v>256</v>
      </c>
      <c r="F15" s="12" t="s">
        <v>242</v>
      </c>
      <c r="G15" s="15" t="s">
        <v>489</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v>61</v>
      </c>
      <c r="C16" s="12">
        <v>610000</v>
      </c>
      <c r="D16" s="14" t="s">
        <v>270</v>
      </c>
      <c r="E16" s="14" t="s">
        <v>271</v>
      </c>
      <c r="F16" s="12" t="s">
        <v>272</v>
      </c>
      <c r="G16" s="15" t="s">
        <v>252</v>
      </c>
      <c r="H16" s="14" t="s">
        <v>233</v>
      </c>
      <c r="I16" s="38">
        <v>2242</v>
      </c>
      <c r="J16" s="12" t="s">
        <v>490</v>
      </c>
      <c r="K16" s="12">
        <v>2024</v>
      </c>
      <c r="L16" s="12">
        <v>3.5</v>
      </c>
      <c r="M16" s="14" t="s">
        <v>274</v>
      </c>
      <c r="N16" s="12" t="s">
        <v>12</v>
      </c>
      <c r="O16" s="58">
        <v>0</v>
      </c>
      <c r="P16" s="58">
        <v>0</v>
      </c>
      <c r="Q16" s="58">
        <v>0</v>
      </c>
      <c r="R16" s="58">
        <v>0</v>
      </c>
      <c r="S16" s="20">
        <f t="shared" si="1"/>
        <v>0</v>
      </c>
    </row>
    <row r="17" spans="2:19" s="3" customFormat="1" ht="30" customHeight="1" x14ac:dyDescent="0.2">
      <c r="B17" s="12">
        <v>63</v>
      </c>
      <c r="C17" s="12">
        <v>632415</v>
      </c>
      <c r="D17" s="14" t="s">
        <v>277</v>
      </c>
      <c r="E17" s="14" t="s">
        <v>491</v>
      </c>
      <c r="F17" s="12" t="s">
        <v>272</v>
      </c>
      <c r="G17" s="15" t="s">
        <v>252</v>
      </c>
      <c r="H17" s="14" t="s">
        <v>227</v>
      </c>
      <c r="I17" s="12">
        <v>37</v>
      </c>
      <c r="J17" s="12" t="s">
        <v>245</v>
      </c>
      <c r="K17" s="12">
        <v>2023</v>
      </c>
      <c r="L17" s="12">
        <v>1</v>
      </c>
      <c r="M17" s="14" t="s">
        <v>229</v>
      </c>
      <c r="N17" s="12" t="s">
        <v>12</v>
      </c>
      <c r="O17" s="58">
        <v>0</v>
      </c>
      <c r="P17" s="58">
        <v>0</v>
      </c>
      <c r="Q17" s="58">
        <v>0</v>
      </c>
      <c r="R17" s="58">
        <v>0</v>
      </c>
      <c r="S17" s="20">
        <f t="shared" si="1"/>
        <v>0</v>
      </c>
    </row>
    <row r="18" spans="2:19" s="3" customFormat="1" ht="30" customHeight="1" x14ac:dyDescent="0.2">
      <c r="B18" s="12">
        <v>64</v>
      </c>
      <c r="C18" s="12">
        <v>643100</v>
      </c>
      <c r="D18" s="14" t="s">
        <v>279</v>
      </c>
      <c r="E18" s="14" t="s">
        <v>682</v>
      </c>
      <c r="F18" s="12" t="s">
        <v>272</v>
      </c>
      <c r="G18" s="15" t="s">
        <v>252</v>
      </c>
      <c r="H18" s="14" t="s">
        <v>227</v>
      </c>
      <c r="I18" s="12">
        <v>5</v>
      </c>
      <c r="J18" s="12" t="s">
        <v>245</v>
      </c>
      <c r="K18" s="12">
        <v>2023</v>
      </c>
      <c r="L18" s="12">
        <v>1</v>
      </c>
      <c r="M18" s="14" t="s">
        <v>229</v>
      </c>
      <c r="N18" s="12" t="s">
        <v>12</v>
      </c>
      <c r="O18" s="58">
        <v>0</v>
      </c>
      <c r="P18" s="58">
        <v>0</v>
      </c>
      <c r="Q18" s="58">
        <v>0</v>
      </c>
      <c r="R18" s="58">
        <v>0</v>
      </c>
      <c r="S18" s="20">
        <f t="shared" ref="S18" si="2">SUM(O18:R18)</f>
        <v>0</v>
      </c>
    </row>
    <row r="19" spans="2:19" s="3" customFormat="1" ht="30" customHeight="1" x14ac:dyDescent="0.2">
      <c r="B19" s="12">
        <v>65</v>
      </c>
      <c r="C19" s="12">
        <v>651301</v>
      </c>
      <c r="D19" s="14" t="s">
        <v>291</v>
      </c>
      <c r="E19" s="14" t="s">
        <v>292</v>
      </c>
      <c r="F19" s="12" t="s">
        <v>242</v>
      </c>
      <c r="G19" s="15" t="s">
        <v>252</v>
      </c>
      <c r="H19" s="14" t="s">
        <v>253</v>
      </c>
      <c r="I19" s="38">
        <v>8</v>
      </c>
      <c r="J19" s="12" t="s">
        <v>245</v>
      </c>
      <c r="K19" s="12">
        <v>2023</v>
      </c>
      <c r="L19" s="12">
        <v>1</v>
      </c>
      <c r="M19" s="14" t="s">
        <v>492</v>
      </c>
      <c r="N19" s="12" t="s">
        <v>12</v>
      </c>
      <c r="O19" s="58">
        <v>0</v>
      </c>
      <c r="P19" s="58">
        <v>0</v>
      </c>
      <c r="Q19" s="58">
        <v>0</v>
      </c>
      <c r="R19" s="58">
        <v>0</v>
      </c>
      <c r="S19" s="20">
        <f t="shared" si="1"/>
        <v>0</v>
      </c>
    </row>
    <row r="20" spans="2:19" s="3" customFormat="1" ht="30" customHeight="1" x14ac:dyDescent="0.2">
      <c r="B20" s="12">
        <v>65</v>
      </c>
      <c r="C20" s="12">
        <v>651301</v>
      </c>
      <c r="D20" s="14" t="s">
        <v>291</v>
      </c>
      <c r="E20" s="14" t="s">
        <v>292</v>
      </c>
      <c r="F20" s="12" t="s">
        <v>242</v>
      </c>
      <c r="G20" s="15" t="s">
        <v>252</v>
      </c>
      <c r="H20" s="14" t="s">
        <v>233</v>
      </c>
      <c r="I20" s="38">
        <v>8</v>
      </c>
      <c r="J20" s="12" t="s">
        <v>245</v>
      </c>
      <c r="K20" s="12">
        <v>2025</v>
      </c>
      <c r="L20" s="12">
        <v>5</v>
      </c>
      <c r="M20" s="14" t="s">
        <v>294</v>
      </c>
      <c r="N20" s="12" t="s">
        <v>12</v>
      </c>
      <c r="O20" s="58">
        <v>0</v>
      </c>
      <c r="P20" s="58">
        <v>0</v>
      </c>
      <c r="Q20" s="58">
        <v>0</v>
      </c>
      <c r="R20" s="58">
        <v>0</v>
      </c>
      <c r="S20" s="20">
        <f t="shared" si="1"/>
        <v>0</v>
      </c>
    </row>
    <row r="21" spans="2:19" s="3" customFormat="1" ht="30" customHeight="1" x14ac:dyDescent="0.2">
      <c r="B21" s="12">
        <v>65</v>
      </c>
      <c r="C21" s="12">
        <v>651302</v>
      </c>
      <c r="D21" s="14" t="s">
        <v>296</v>
      </c>
      <c r="E21" s="14" t="s">
        <v>297</v>
      </c>
      <c r="F21" s="12" t="s">
        <v>242</v>
      </c>
      <c r="G21" s="15" t="s">
        <v>252</v>
      </c>
      <c r="H21" s="14" t="s">
        <v>253</v>
      </c>
      <c r="I21" s="12">
        <v>9</v>
      </c>
      <c r="J21" s="12" t="s">
        <v>245</v>
      </c>
      <c r="K21" s="12">
        <v>2023</v>
      </c>
      <c r="L21" s="12">
        <v>1</v>
      </c>
      <c r="M21" s="14" t="s">
        <v>492</v>
      </c>
      <c r="N21" s="12" t="s">
        <v>12</v>
      </c>
      <c r="O21" s="58">
        <v>0</v>
      </c>
      <c r="P21" s="58">
        <v>0</v>
      </c>
      <c r="Q21" s="58">
        <v>0</v>
      </c>
      <c r="R21" s="58">
        <v>0</v>
      </c>
      <c r="S21" s="20">
        <f t="shared" si="1"/>
        <v>0</v>
      </c>
    </row>
    <row r="22" spans="2:19" s="3" customFormat="1" ht="30" customHeight="1" x14ac:dyDescent="0.2">
      <c r="B22" s="12">
        <v>65</v>
      </c>
      <c r="C22" s="12">
        <v>651220</v>
      </c>
      <c r="D22" s="14" t="s">
        <v>288</v>
      </c>
      <c r="E22" s="14" t="s">
        <v>289</v>
      </c>
      <c r="F22" s="12" t="s">
        <v>225</v>
      </c>
      <c r="G22" s="15" t="s">
        <v>252</v>
      </c>
      <c r="H22" s="14" t="s">
        <v>253</v>
      </c>
      <c r="I22" s="38">
        <v>2242</v>
      </c>
      <c r="J22" s="12" t="s">
        <v>490</v>
      </c>
      <c r="K22" s="12">
        <v>2023</v>
      </c>
      <c r="L22" s="12">
        <v>2</v>
      </c>
      <c r="M22" s="14" t="s">
        <v>290</v>
      </c>
      <c r="N22" s="12" t="s">
        <v>12</v>
      </c>
      <c r="O22" s="58">
        <v>0</v>
      </c>
      <c r="P22" s="58">
        <v>0</v>
      </c>
      <c r="Q22" s="58">
        <v>0</v>
      </c>
      <c r="R22" s="58">
        <v>0</v>
      </c>
      <c r="S22" s="20">
        <f t="shared" si="1"/>
        <v>0</v>
      </c>
    </row>
    <row r="23" spans="2:19" s="3" customFormat="1" ht="42.6" customHeight="1" x14ac:dyDescent="0.2">
      <c r="B23" s="12">
        <v>65</v>
      </c>
      <c r="C23" s="12">
        <v>652140</v>
      </c>
      <c r="D23" s="14" t="s">
        <v>551</v>
      </c>
      <c r="E23" s="14" t="s">
        <v>300</v>
      </c>
      <c r="F23" s="12" t="s">
        <v>272</v>
      </c>
      <c r="G23" s="15" t="s">
        <v>252</v>
      </c>
      <c r="H23" s="14" t="s">
        <v>227</v>
      </c>
      <c r="I23" s="12">
        <v>2</v>
      </c>
      <c r="J23" s="12" t="s">
        <v>245</v>
      </c>
      <c r="K23" s="12">
        <v>2023</v>
      </c>
      <c r="L23" s="12">
        <v>1</v>
      </c>
      <c r="M23" s="14" t="s">
        <v>293</v>
      </c>
      <c r="N23" s="12" t="s">
        <v>12</v>
      </c>
      <c r="O23" s="58">
        <v>0</v>
      </c>
      <c r="P23" s="58">
        <v>0</v>
      </c>
      <c r="Q23" s="58">
        <v>0</v>
      </c>
      <c r="R23" s="58">
        <v>0</v>
      </c>
      <c r="S23" s="20">
        <f t="shared" si="1"/>
        <v>0</v>
      </c>
    </row>
    <row r="24" spans="2:19" s="3" customFormat="1" ht="30" customHeight="1" x14ac:dyDescent="0.2">
      <c r="B24" s="12">
        <v>65</v>
      </c>
      <c r="C24" s="12">
        <v>652214</v>
      </c>
      <c r="D24" s="14" t="s">
        <v>552</v>
      </c>
      <c r="E24" s="22" t="s">
        <v>553</v>
      </c>
      <c r="F24" s="12" t="s">
        <v>272</v>
      </c>
      <c r="G24" s="15" t="s">
        <v>489</v>
      </c>
      <c r="H24" s="14" t="s">
        <v>227</v>
      </c>
      <c r="I24" s="12">
        <v>8</v>
      </c>
      <c r="J24" s="12" t="s">
        <v>245</v>
      </c>
      <c r="K24" s="12">
        <v>2023</v>
      </c>
      <c r="L24" s="12">
        <v>1</v>
      </c>
      <c r="M24" s="14" t="s">
        <v>305</v>
      </c>
      <c r="N24" s="12" t="s">
        <v>12</v>
      </c>
      <c r="O24" s="58">
        <v>0</v>
      </c>
      <c r="P24" s="58">
        <v>0</v>
      </c>
      <c r="Q24" s="58">
        <v>0</v>
      </c>
      <c r="R24" s="58">
        <v>0</v>
      </c>
      <c r="S24" s="20">
        <f t="shared" si="1"/>
        <v>0</v>
      </c>
    </row>
    <row r="25" spans="2:19" s="3" customFormat="1" ht="30" customHeight="1" x14ac:dyDescent="0.2">
      <c r="B25" s="12">
        <v>65</v>
      </c>
      <c r="C25" s="12">
        <v>652220</v>
      </c>
      <c r="D25" s="14" t="s">
        <v>683</v>
      </c>
      <c r="E25" s="14" t="s">
        <v>684</v>
      </c>
      <c r="F25" s="12" t="s">
        <v>272</v>
      </c>
      <c r="G25" s="15" t="s">
        <v>685</v>
      </c>
      <c r="H25" s="14" t="s">
        <v>227</v>
      </c>
      <c r="I25" s="12">
        <v>2</v>
      </c>
      <c r="J25" s="12" t="s">
        <v>245</v>
      </c>
      <c r="K25" s="12">
        <v>2023</v>
      </c>
      <c r="L25" s="12">
        <v>1</v>
      </c>
      <c r="M25" s="14" t="s">
        <v>293</v>
      </c>
      <c r="N25" s="12" t="s">
        <v>12</v>
      </c>
      <c r="O25" s="58">
        <v>0</v>
      </c>
      <c r="P25" s="58">
        <v>0</v>
      </c>
      <c r="Q25" s="58">
        <v>0</v>
      </c>
      <c r="R25" s="58">
        <v>0</v>
      </c>
      <c r="S25" s="20">
        <f t="shared" si="1"/>
        <v>0</v>
      </c>
    </row>
    <row r="26" spans="2:19" s="3" customFormat="1" ht="30" customHeight="1" x14ac:dyDescent="0.2">
      <c r="B26" s="7"/>
      <c r="C26" s="7"/>
      <c r="D26" s="7"/>
      <c r="E26" s="7"/>
      <c r="F26" s="7"/>
      <c r="G26" s="7"/>
      <c r="H26" s="7"/>
      <c r="I26" s="7"/>
      <c r="J26" s="7"/>
      <c r="K26" s="7"/>
      <c r="L26" s="7"/>
      <c r="M26" s="7"/>
      <c r="N26" s="11" t="s">
        <v>315</v>
      </c>
      <c r="O26" s="20">
        <f>SUM(O13:O25)</f>
        <v>0</v>
      </c>
      <c r="P26" s="20">
        <f>SUM(P13:P25)</f>
        <v>0</v>
      </c>
      <c r="Q26" s="20">
        <f>SUM(Q13:Q25)</f>
        <v>0</v>
      </c>
      <c r="R26" s="20">
        <f>SUM(R13:R25)</f>
        <v>0</v>
      </c>
      <c r="S26" s="20">
        <f>SUM(S13:S25)</f>
        <v>0</v>
      </c>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c r="N28" s="21" t="s">
        <v>821</v>
      </c>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sheetData>
  <mergeCells count="3">
    <mergeCell ref="B2:C9"/>
    <mergeCell ref="F2:G9"/>
    <mergeCell ref="H2:S9"/>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C8F2C-4989-4CA4-8CFE-1A14D7C48A52}">
  <dimension ref="A1"/>
  <sheetViews>
    <sheetView workbookViewId="0">
      <selection activeCell="D21" sqref="D21"/>
    </sheetView>
  </sheetViews>
  <sheetFormatPr defaultRowHeight="14.25" x14ac:dyDescent="0.2"/>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7A39E-400A-4D81-9742-B2F19A8FC06E}">
  <dimension ref="B2:S280"/>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09765625" style="18" customWidth="1"/>
    <col min="10" max="12" width="9.796875" style="18" customWidth="1"/>
    <col min="13" max="13" width="50.59765625" customWidth="1"/>
    <col min="14" max="14" width="11.5" customWidth="1"/>
    <col min="15" max="19" width="10.59765625" customWidth="1"/>
  </cols>
  <sheetData>
    <row r="2" spans="2:19" s="3" customFormat="1" ht="14.25" customHeight="1" x14ac:dyDescent="0.2">
      <c r="B2" s="91"/>
      <c r="C2" s="92"/>
      <c r="D2" s="1" t="s">
        <v>196</v>
      </c>
      <c r="E2" s="2" t="s">
        <v>686</v>
      </c>
      <c r="F2" s="91"/>
      <c r="G2" s="133"/>
      <c r="H2" s="121" t="s">
        <v>687</v>
      </c>
      <c r="I2" s="75"/>
      <c r="J2" s="75"/>
      <c r="K2" s="75"/>
      <c r="L2" s="75"/>
      <c r="M2" s="75"/>
      <c r="N2" s="75"/>
      <c r="O2" s="75"/>
      <c r="P2" s="75"/>
      <c r="Q2" s="75"/>
      <c r="R2" s="75"/>
      <c r="S2" s="75"/>
    </row>
    <row r="3" spans="2:19" s="3" customFormat="1" ht="14.25" customHeight="1" x14ac:dyDescent="0.2">
      <c r="B3" s="93"/>
      <c r="C3" s="94"/>
      <c r="D3" s="1" t="s">
        <v>199</v>
      </c>
      <c r="E3" s="4">
        <v>999</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2001</v>
      </c>
      <c r="F5" s="93"/>
      <c r="G5" s="134"/>
      <c r="H5" s="122"/>
      <c r="I5" s="77"/>
      <c r="J5" s="77"/>
      <c r="K5" s="77"/>
      <c r="L5" s="77"/>
      <c r="M5" s="77"/>
      <c r="N5" s="77"/>
      <c r="O5" s="77"/>
      <c r="P5" s="77"/>
      <c r="Q5" s="77"/>
      <c r="R5" s="77"/>
      <c r="S5" s="77"/>
    </row>
    <row r="6" spans="2:19" s="3" customFormat="1" ht="14.25" customHeight="1" x14ac:dyDescent="0.2">
      <c r="B6" s="93"/>
      <c r="C6" s="94"/>
      <c r="D6" s="1" t="s">
        <v>204</v>
      </c>
      <c r="E6" s="6">
        <v>481</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450</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8</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v>61</v>
      </c>
      <c r="C14" s="12">
        <v>610000</v>
      </c>
      <c r="D14" s="14" t="s">
        <v>270</v>
      </c>
      <c r="E14" s="14" t="s">
        <v>271</v>
      </c>
      <c r="F14" s="12" t="s">
        <v>272</v>
      </c>
      <c r="G14" s="15" t="s">
        <v>252</v>
      </c>
      <c r="H14" s="14" t="s">
        <v>233</v>
      </c>
      <c r="I14" s="38">
        <v>481</v>
      </c>
      <c r="J14" s="12" t="s">
        <v>490</v>
      </c>
      <c r="K14" s="12">
        <v>2024</v>
      </c>
      <c r="L14" s="12">
        <v>3.5</v>
      </c>
      <c r="M14" s="14" t="s">
        <v>274</v>
      </c>
      <c r="N14" s="12" t="s">
        <v>12</v>
      </c>
      <c r="O14" s="58">
        <v>0</v>
      </c>
      <c r="P14" s="58">
        <v>0</v>
      </c>
      <c r="Q14" s="58">
        <v>0</v>
      </c>
      <c r="R14" s="58">
        <v>0</v>
      </c>
      <c r="S14" s="20">
        <f t="shared" ref="S14:S16" si="1">SUM(O14:R14)</f>
        <v>0</v>
      </c>
    </row>
    <row r="15" spans="2:19" s="3" customFormat="1" ht="30" customHeight="1" x14ac:dyDescent="0.2">
      <c r="B15" s="12">
        <v>65</v>
      </c>
      <c r="C15" s="12">
        <v>652214</v>
      </c>
      <c r="D15" s="14" t="s">
        <v>552</v>
      </c>
      <c r="E15" s="22" t="s">
        <v>553</v>
      </c>
      <c r="F15" s="12" t="s">
        <v>272</v>
      </c>
      <c r="G15" s="15" t="s">
        <v>429</v>
      </c>
      <c r="H15" s="14" t="s">
        <v>227</v>
      </c>
      <c r="I15" s="12">
        <v>3</v>
      </c>
      <c r="J15" s="12" t="s">
        <v>245</v>
      </c>
      <c r="K15" s="12">
        <v>2023</v>
      </c>
      <c r="L15" s="12">
        <v>1</v>
      </c>
      <c r="M15" s="14" t="s">
        <v>305</v>
      </c>
      <c r="N15" s="12" t="s">
        <v>12</v>
      </c>
      <c r="O15" s="58">
        <v>0</v>
      </c>
      <c r="P15" s="58">
        <v>0</v>
      </c>
      <c r="Q15" s="58">
        <v>0</v>
      </c>
      <c r="R15" s="58">
        <v>0</v>
      </c>
      <c r="S15" s="20">
        <f t="shared" si="1"/>
        <v>0</v>
      </c>
    </row>
    <row r="16" spans="2:19" s="3" customFormat="1" ht="30" customHeight="1" x14ac:dyDescent="0.2">
      <c r="B16" s="12">
        <v>65</v>
      </c>
      <c r="C16" s="12">
        <v>651220</v>
      </c>
      <c r="D16" s="14" t="s">
        <v>288</v>
      </c>
      <c r="E16" s="14" t="s">
        <v>289</v>
      </c>
      <c r="F16" s="12" t="s">
        <v>225</v>
      </c>
      <c r="G16" s="15" t="s">
        <v>252</v>
      </c>
      <c r="H16" s="14" t="s">
        <v>253</v>
      </c>
      <c r="I16" s="38">
        <v>481</v>
      </c>
      <c r="J16" s="12" t="s">
        <v>490</v>
      </c>
      <c r="K16" s="12">
        <v>2023</v>
      </c>
      <c r="L16" s="12">
        <v>2</v>
      </c>
      <c r="M16" s="14" t="s">
        <v>290</v>
      </c>
      <c r="N16" s="12" t="s">
        <v>12</v>
      </c>
      <c r="O16" s="58">
        <v>0</v>
      </c>
      <c r="P16" s="58">
        <v>0</v>
      </c>
      <c r="Q16" s="58">
        <v>0</v>
      </c>
      <c r="R16" s="58">
        <v>0</v>
      </c>
      <c r="S16" s="20">
        <f t="shared" si="1"/>
        <v>0</v>
      </c>
    </row>
    <row r="17" spans="2:19" s="3" customFormat="1" ht="30" customHeight="1" x14ac:dyDescent="0.2">
      <c r="B17" s="7"/>
      <c r="C17" s="7"/>
      <c r="D17" s="7"/>
      <c r="E17" s="7"/>
      <c r="F17" s="7"/>
      <c r="G17" s="7"/>
      <c r="H17" s="7"/>
      <c r="I17" s="7"/>
      <c r="J17" s="7"/>
      <c r="K17" s="7"/>
      <c r="L17" s="7"/>
      <c r="M17" s="7"/>
      <c r="N17" s="11" t="s">
        <v>315</v>
      </c>
      <c r="O17" s="20">
        <f>SUM(O13:O16)</f>
        <v>0</v>
      </c>
      <c r="P17" s="20">
        <f>SUM(P13:P16)</f>
        <v>0</v>
      </c>
      <c r="Q17" s="20">
        <f>SUM(Q13:Q16)</f>
        <v>0</v>
      </c>
      <c r="R17" s="20">
        <f>SUM(R13:R16)</f>
        <v>0</v>
      </c>
      <c r="S17" s="20">
        <f>SUM(S13:S16)</f>
        <v>0</v>
      </c>
    </row>
    <row r="18" spans="2:19" s="3" customFormat="1" ht="12.75" x14ac:dyDescent="0.2">
      <c r="B18" s="7"/>
      <c r="C18" s="7"/>
      <c r="D18" s="8"/>
      <c r="E18" s="8"/>
      <c r="F18" s="8"/>
      <c r="G18" s="8"/>
      <c r="H18" s="8"/>
      <c r="I18" s="8"/>
      <c r="J18" s="8"/>
      <c r="K18" s="8"/>
      <c r="L18" s="8"/>
      <c r="M18" s="8"/>
    </row>
    <row r="19" spans="2:19" s="3" customFormat="1" ht="12.75" x14ac:dyDescent="0.2">
      <c r="B19" s="7"/>
      <c r="C19" s="7"/>
      <c r="D19" s="8"/>
      <c r="E19" s="8"/>
      <c r="F19" s="8"/>
      <c r="G19" s="8"/>
      <c r="H19" s="8"/>
      <c r="I19" s="8"/>
      <c r="J19" s="8"/>
      <c r="K19" s="8"/>
      <c r="L19" s="8"/>
      <c r="M19" s="8"/>
      <c r="N19" s="21" t="s">
        <v>821</v>
      </c>
    </row>
    <row r="20" spans="2:19" s="3" customFormat="1" ht="12.75" x14ac:dyDescent="0.2">
      <c r="B20" s="7"/>
      <c r="C20" s="7"/>
      <c r="D20" s="8"/>
      <c r="E20" s="8"/>
      <c r="F20" s="8"/>
      <c r="G20" s="8"/>
      <c r="H20" s="8"/>
      <c r="I20" s="8"/>
      <c r="J20" s="8"/>
      <c r="K20" s="8"/>
      <c r="L20" s="8"/>
      <c r="M20" s="8"/>
    </row>
    <row r="21" spans="2:19" s="3" customFormat="1" ht="12.75" x14ac:dyDescent="0.2">
      <c r="B21" s="7"/>
      <c r="C21" s="7"/>
      <c r="D21" s="8"/>
      <c r="E21" s="8"/>
      <c r="F21" s="8"/>
      <c r="G21" s="8"/>
      <c r="H21" s="8"/>
      <c r="I21" s="8"/>
      <c r="J21" s="8"/>
      <c r="K21" s="8"/>
      <c r="L21" s="8"/>
      <c r="M21" s="8"/>
    </row>
    <row r="22" spans="2:19" s="3" customFormat="1" ht="12.75" x14ac:dyDescent="0.2">
      <c r="B22" s="7"/>
      <c r="C22" s="7"/>
      <c r="D22" s="8"/>
      <c r="E22" s="8"/>
      <c r="F22" s="8"/>
      <c r="G22" s="8"/>
      <c r="H22" s="8"/>
      <c r="I22" s="8"/>
      <c r="J22" s="8"/>
      <c r="K22" s="8"/>
      <c r="L22" s="8"/>
      <c r="M22" s="8"/>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sheetData>
  <mergeCells count="3">
    <mergeCell ref="B2:C9"/>
    <mergeCell ref="F2:G9"/>
    <mergeCell ref="H2:S9"/>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097D3-6AB0-4B2F-A0BA-5D0F7F4BDA73}">
  <dimension ref="B2:S293"/>
  <sheetViews>
    <sheetView zoomScale="80" zoomScaleNormal="80" workbookViewId="0">
      <pane ySplit="12" topLeftCell="A13" activePane="bottomLeft" state="frozen"/>
      <selection pane="bottomLeft"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09765625" style="18" customWidth="1"/>
    <col min="10" max="12" width="9.796875" style="18" customWidth="1"/>
    <col min="13" max="13" width="50.59765625" customWidth="1"/>
    <col min="14" max="14" width="11.5" customWidth="1"/>
    <col min="15" max="19" width="10.59765625" customWidth="1"/>
  </cols>
  <sheetData>
    <row r="2" spans="2:19" s="3" customFormat="1" ht="14.25" customHeight="1" x14ac:dyDescent="0.2">
      <c r="B2" s="91"/>
      <c r="C2" s="92"/>
      <c r="D2" s="1" t="s">
        <v>196</v>
      </c>
      <c r="E2" s="2" t="s">
        <v>688</v>
      </c>
      <c r="F2" s="91"/>
      <c r="G2" s="133"/>
      <c r="H2" s="121" t="s">
        <v>689</v>
      </c>
      <c r="I2" s="75"/>
      <c r="J2" s="75"/>
      <c r="K2" s="75"/>
      <c r="L2" s="75"/>
      <c r="M2" s="75"/>
      <c r="N2" s="75"/>
      <c r="O2" s="75"/>
      <c r="P2" s="75"/>
      <c r="Q2" s="75"/>
      <c r="R2" s="75"/>
      <c r="S2" s="75"/>
    </row>
    <row r="3" spans="2:19" s="3" customFormat="1" ht="14.25" customHeight="1" x14ac:dyDescent="0.2">
      <c r="B3" s="93"/>
      <c r="C3" s="94"/>
      <c r="D3" s="1" t="s">
        <v>199</v>
      </c>
      <c r="E3" s="4">
        <v>81</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2003</v>
      </c>
      <c r="F5" s="93"/>
      <c r="G5" s="134"/>
      <c r="H5" s="122"/>
      <c r="I5" s="77"/>
      <c r="J5" s="77"/>
      <c r="K5" s="77"/>
      <c r="L5" s="77"/>
      <c r="M5" s="77"/>
      <c r="N5" s="77"/>
      <c r="O5" s="77"/>
      <c r="P5" s="77"/>
      <c r="Q5" s="77"/>
      <c r="R5" s="77"/>
      <c r="S5" s="77"/>
    </row>
    <row r="6" spans="2:19" s="3" customFormat="1" ht="14.25" customHeight="1" x14ac:dyDescent="0.2">
      <c r="B6" s="93"/>
      <c r="C6" s="94"/>
      <c r="D6" s="1" t="s">
        <v>204</v>
      </c>
      <c r="E6" s="6">
        <v>162</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5</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v>55</v>
      </c>
      <c r="C14" s="12">
        <v>551205</v>
      </c>
      <c r="D14" s="14" t="s">
        <v>255</v>
      </c>
      <c r="E14" s="14" t="s">
        <v>256</v>
      </c>
      <c r="F14" s="12" t="s">
        <v>242</v>
      </c>
      <c r="G14" s="15" t="s">
        <v>252</v>
      </c>
      <c r="H14" s="14" t="s">
        <v>233</v>
      </c>
      <c r="I14" s="12">
        <v>2</v>
      </c>
      <c r="J14" s="12" t="s">
        <v>245</v>
      </c>
      <c r="K14" s="12">
        <v>2023</v>
      </c>
      <c r="L14" s="12">
        <v>1</v>
      </c>
      <c r="M14" s="14" t="s">
        <v>258</v>
      </c>
      <c r="N14" s="12" t="s">
        <v>12</v>
      </c>
      <c r="O14" s="58">
        <v>0</v>
      </c>
      <c r="P14" s="58">
        <v>0</v>
      </c>
      <c r="Q14" s="58">
        <v>0</v>
      </c>
      <c r="R14" s="58">
        <v>0</v>
      </c>
      <c r="S14" s="20">
        <f t="shared" ref="S14:S23" si="1">SUM(O14:R14)</f>
        <v>0</v>
      </c>
    </row>
    <row r="15" spans="2:19" s="3" customFormat="1" ht="30" customHeight="1" x14ac:dyDescent="0.2">
      <c r="B15" s="12">
        <v>55</v>
      </c>
      <c r="C15" s="12">
        <v>551205</v>
      </c>
      <c r="D15" s="14" t="s">
        <v>255</v>
      </c>
      <c r="E15" s="14" t="s">
        <v>256</v>
      </c>
      <c r="F15" s="12" t="s">
        <v>242</v>
      </c>
      <c r="G15" s="15" t="s">
        <v>252</v>
      </c>
      <c r="H15" s="14" t="s">
        <v>227</v>
      </c>
      <c r="I15" s="12">
        <v>2</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v>55</v>
      </c>
      <c r="C16" s="12">
        <v>551205</v>
      </c>
      <c r="D16" s="14" t="s">
        <v>501</v>
      </c>
      <c r="E16" s="14" t="s">
        <v>256</v>
      </c>
      <c r="F16" s="12" t="s">
        <v>242</v>
      </c>
      <c r="G16" s="15" t="s">
        <v>252</v>
      </c>
      <c r="H16" s="14" t="s">
        <v>244</v>
      </c>
      <c r="I16" s="12">
        <v>1</v>
      </c>
      <c r="J16" s="12" t="s">
        <v>245</v>
      </c>
      <c r="K16" s="12">
        <v>2023</v>
      </c>
      <c r="L16" s="12">
        <v>1</v>
      </c>
      <c r="M16" s="14" t="s">
        <v>258</v>
      </c>
      <c r="N16" s="12" t="s">
        <v>12</v>
      </c>
      <c r="O16" s="58">
        <v>0</v>
      </c>
      <c r="P16" s="58">
        <v>0</v>
      </c>
      <c r="Q16" s="58">
        <v>0</v>
      </c>
      <c r="R16" s="58">
        <v>0</v>
      </c>
      <c r="S16" s="20">
        <f t="shared" ref="S16:S17" si="2">SUM(O16:R16)</f>
        <v>0</v>
      </c>
    </row>
    <row r="17" spans="2:19" s="3" customFormat="1" ht="30" customHeight="1" x14ac:dyDescent="0.2">
      <c r="B17" s="12">
        <v>55</v>
      </c>
      <c r="C17" s="12">
        <v>551205</v>
      </c>
      <c r="D17" s="14" t="s">
        <v>501</v>
      </c>
      <c r="E17" s="14" t="s">
        <v>256</v>
      </c>
      <c r="F17" s="12" t="s">
        <v>242</v>
      </c>
      <c r="G17" s="15" t="s">
        <v>252</v>
      </c>
      <c r="H17" s="14" t="s">
        <v>227</v>
      </c>
      <c r="I17" s="12">
        <v>1</v>
      </c>
      <c r="J17" s="12" t="s">
        <v>245</v>
      </c>
      <c r="K17" s="12">
        <v>2023</v>
      </c>
      <c r="L17" s="12">
        <v>1</v>
      </c>
      <c r="M17" s="14" t="s">
        <v>229</v>
      </c>
      <c r="N17" s="12" t="s">
        <v>12</v>
      </c>
      <c r="O17" s="58">
        <v>0</v>
      </c>
      <c r="P17" s="58">
        <v>0</v>
      </c>
      <c r="Q17" s="58">
        <v>0</v>
      </c>
      <c r="R17" s="58">
        <v>0</v>
      </c>
      <c r="S17" s="20">
        <f t="shared" si="2"/>
        <v>0</v>
      </c>
    </row>
    <row r="18" spans="2:19" s="3" customFormat="1" ht="30" customHeight="1" x14ac:dyDescent="0.2">
      <c r="B18" s="12">
        <v>61</v>
      </c>
      <c r="C18" s="12">
        <v>610000</v>
      </c>
      <c r="D18" s="14" t="s">
        <v>270</v>
      </c>
      <c r="E18" s="14" t="s">
        <v>271</v>
      </c>
      <c r="F18" s="12" t="s">
        <v>272</v>
      </c>
      <c r="G18" s="15" t="s">
        <v>252</v>
      </c>
      <c r="H18" s="14" t="s">
        <v>233</v>
      </c>
      <c r="I18" s="38">
        <v>162</v>
      </c>
      <c r="J18" s="12" t="s">
        <v>490</v>
      </c>
      <c r="K18" s="12">
        <v>2024</v>
      </c>
      <c r="L18" s="12">
        <v>3.5</v>
      </c>
      <c r="M18" s="14" t="s">
        <v>274</v>
      </c>
      <c r="N18" s="12" t="s">
        <v>12</v>
      </c>
      <c r="O18" s="58">
        <v>0</v>
      </c>
      <c r="P18" s="58">
        <v>0</v>
      </c>
      <c r="Q18" s="58">
        <v>0</v>
      </c>
      <c r="R18" s="58">
        <v>0</v>
      </c>
      <c r="S18" s="20">
        <f t="shared" si="1"/>
        <v>0</v>
      </c>
    </row>
    <row r="19" spans="2:19" s="3" customFormat="1" ht="30" customHeight="1" x14ac:dyDescent="0.2">
      <c r="B19" s="12">
        <v>65</v>
      </c>
      <c r="C19" s="12">
        <v>651220</v>
      </c>
      <c r="D19" s="14" t="s">
        <v>288</v>
      </c>
      <c r="E19" s="14" t="s">
        <v>289</v>
      </c>
      <c r="F19" s="12" t="s">
        <v>225</v>
      </c>
      <c r="G19" s="15" t="s">
        <v>252</v>
      </c>
      <c r="H19" s="14" t="s">
        <v>253</v>
      </c>
      <c r="I19" s="38">
        <v>162</v>
      </c>
      <c r="J19" s="12" t="s">
        <v>490</v>
      </c>
      <c r="K19" s="12">
        <v>2023</v>
      </c>
      <c r="L19" s="12">
        <v>2</v>
      </c>
      <c r="M19" s="14" t="s">
        <v>290</v>
      </c>
      <c r="N19" s="12" t="s">
        <v>12</v>
      </c>
      <c r="O19" s="58">
        <v>0</v>
      </c>
      <c r="P19" s="58">
        <v>0</v>
      </c>
      <c r="Q19" s="58">
        <v>0</v>
      </c>
      <c r="R19" s="58">
        <v>0</v>
      </c>
      <c r="S19" s="20">
        <f t="shared" si="1"/>
        <v>0</v>
      </c>
    </row>
    <row r="20" spans="2:19" s="3" customFormat="1" ht="30" customHeight="1" x14ac:dyDescent="0.2">
      <c r="B20" s="12">
        <v>65</v>
      </c>
      <c r="C20" s="12">
        <v>651301</v>
      </c>
      <c r="D20" s="14" t="s">
        <v>291</v>
      </c>
      <c r="E20" s="14" t="s">
        <v>292</v>
      </c>
      <c r="F20" s="12" t="s">
        <v>242</v>
      </c>
      <c r="G20" s="15" t="s">
        <v>252</v>
      </c>
      <c r="H20" s="14" t="s">
        <v>253</v>
      </c>
      <c r="I20" s="12">
        <v>1</v>
      </c>
      <c r="J20" s="12" t="s">
        <v>245</v>
      </c>
      <c r="K20" s="12">
        <v>2023</v>
      </c>
      <c r="L20" s="12">
        <v>1</v>
      </c>
      <c r="M20" s="14" t="s">
        <v>294</v>
      </c>
      <c r="N20" s="12" t="s">
        <v>12</v>
      </c>
      <c r="O20" s="58">
        <v>0</v>
      </c>
      <c r="P20" s="58">
        <v>0</v>
      </c>
      <c r="Q20" s="58">
        <v>0</v>
      </c>
      <c r="R20" s="58">
        <v>0</v>
      </c>
      <c r="S20" s="20">
        <f t="shared" si="1"/>
        <v>0</v>
      </c>
    </row>
    <row r="21" spans="2:19" s="3" customFormat="1" ht="30" customHeight="1" x14ac:dyDescent="0.2">
      <c r="B21" s="12">
        <v>65</v>
      </c>
      <c r="C21" s="12">
        <v>651301</v>
      </c>
      <c r="D21" s="14" t="s">
        <v>291</v>
      </c>
      <c r="E21" s="14" t="s">
        <v>292</v>
      </c>
      <c r="F21" s="12" t="s">
        <v>242</v>
      </c>
      <c r="G21" s="15" t="s">
        <v>252</v>
      </c>
      <c r="H21" s="14" t="s">
        <v>233</v>
      </c>
      <c r="I21" s="12">
        <v>1</v>
      </c>
      <c r="J21" s="12" t="s">
        <v>245</v>
      </c>
      <c r="K21" s="12">
        <v>2027</v>
      </c>
      <c r="L21" s="12">
        <v>5</v>
      </c>
      <c r="M21" s="14" t="s">
        <v>294</v>
      </c>
      <c r="N21" s="12" t="s">
        <v>12</v>
      </c>
      <c r="O21" s="58">
        <v>0</v>
      </c>
      <c r="P21" s="58">
        <v>0</v>
      </c>
      <c r="Q21" s="58">
        <v>0</v>
      </c>
      <c r="R21" s="58">
        <v>0</v>
      </c>
      <c r="S21" s="20">
        <f t="shared" ref="S21" si="3">SUM(O21:R21)</f>
        <v>0</v>
      </c>
    </row>
    <row r="22" spans="2:19" s="3" customFormat="1" ht="43.15" customHeight="1" x14ac:dyDescent="0.2">
      <c r="B22" s="12">
        <v>65</v>
      </c>
      <c r="C22" s="12">
        <v>652130</v>
      </c>
      <c r="D22" s="14" t="s">
        <v>551</v>
      </c>
      <c r="E22" s="14" t="s">
        <v>300</v>
      </c>
      <c r="F22" s="12" t="s">
        <v>272</v>
      </c>
      <c r="G22" s="15" t="s">
        <v>252</v>
      </c>
      <c r="H22" s="14" t="s">
        <v>227</v>
      </c>
      <c r="I22" s="12">
        <v>2</v>
      </c>
      <c r="J22" s="12" t="s">
        <v>245</v>
      </c>
      <c r="K22" s="12">
        <v>2023</v>
      </c>
      <c r="L22" s="12">
        <v>1</v>
      </c>
      <c r="M22" s="14" t="s">
        <v>293</v>
      </c>
      <c r="N22" s="12" t="s">
        <v>12</v>
      </c>
      <c r="O22" s="58">
        <v>0</v>
      </c>
      <c r="P22" s="58">
        <v>0</v>
      </c>
      <c r="Q22" s="58">
        <v>0</v>
      </c>
      <c r="R22" s="58">
        <v>0</v>
      </c>
      <c r="S22" s="20">
        <f t="shared" si="1"/>
        <v>0</v>
      </c>
    </row>
    <row r="23" spans="2:19" s="3" customFormat="1" ht="30" customHeight="1" x14ac:dyDescent="0.2">
      <c r="B23" s="12">
        <v>65</v>
      </c>
      <c r="C23" s="12">
        <v>652214</v>
      </c>
      <c r="D23" s="14" t="s">
        <v>552</v>
      </c>
      <c r="E23" s="14" t="s">
        <v>553</v>
      </c>
      <c r="F23" s="12" t="s">
        <v>272</v>
      </c>
      <c r="G23" s="15" t="s">
        <v>690</v>
      </c>
      <c r="H23" s="14" t="s">
        <v>227</v>
      </c>
      <c r="I23" s="12">
        <v>2</v>
      </c>
      <c r="J23" s="12" t="s">
        <v>245</v>
      </c>
      <c r="K23" s="12">
        <v>2023</v>
      </c>
      <c r="L23" s="12">
        <v>1</v>
      </c>
      <c r="M23" s="14" t="s">
        <v>305</v>
      </c>
      <c r="N23" s="12" t="s">
        <v>12</v>
      </c>
      <c r="O23" s="58">
        <v>0</v>
      </c>
      <c r="P23" s="58">
        <v>0</v>
      </c>
      <c r="Q23" s="58">
        <v>0</v>
      </c>
      <c r="R23" s="58">
        <v>0</v>
      </c>
      <c r="S23" s="20">
        <f t="shared" si="1"/>
        <v>0</v>
      </c>
    </row>
    <row r="24" spans="2:19" s="3" customFormat="1" ht="30" customHeight="1" x14ac:dyDescent="0.2">
      <c r="B24" s="7"/>
      <c r="C24" s="7"/>
      <c r="D24" s="7"/>
      <c r="E24" s="7"/>
      <c r="F24" s="7"/>
      <c r="G24" s="7"/>
      <c r="H24" s="7"/>
      <c r="I24" s="7"/>
      <c r="J24" s="7"/>
      <c r="K24" s="7"/>
      <c r="L24" s="7"/>
      <c r="M24" s="7"/>
      <c r="N24" s="11" t="s">
        <v>315</v>
      </c>
      <c r="O24" s="20">
        <f>SUM(O13:O23)</f>
        <v>0</v>
      </c>
      <c r="P24" s="20">
        <f>SUM(P13:P23)</f>
        <v>0</v>
      </c>
      <c r="Q24" s="20">
        <f>SUM(Q13:Q23)</f>
        <v>0</v>
      </c>
      <c r="R24" s="20">
        <f>SUM(R13:R23)</f>
        <v>0</v>
      </c>
      <c r="S24" s="20">
        <f>SUM(S13:S23)</f>
        <v>0</v>
      </c>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c r="N26" s="21" t="s">
        <v>821</v>
      </c>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F110" s="8"/>
      <c r="I110" s="7"/>
      <c r="J110" s="7"/>
      <c r="K110" s="7"/>
      <c r="L110" s="7"/>
    </row>
    <row r="111" spans="2:13" s="3" customFormat="1" ht="12.75" x14ac:dyDescent="0.2">
      <c r="B111" s="7"/>
      <c r="C111" s="7"/>
      <c r="F111" s="8"/>
      <c r="I111" s="7"/>
      <c r="J111" s="7"/>
      <c r="K111" s="7"/>
      <c r="L111" s="7"/>
    </row>
    <row r="112" spans="2:13"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sheetData>
  <mergeCells count="3">
    <mergeCell ref="B2:C9"/>
    <mergeCell ref="F2:G9"/>
    <mergeCell ref="H2:S9"/>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242FB-1FEC-4E7D-8E71-48E7CFC33599}">
  <dimension ref="B2:S293"/>
  <sheetViews>
    <sheetView zoomScale="80" zoomScaleNormal="80" workbookViewId="0">
      <selection activeCell="I14" sqref="I14"/>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4" width="11.3984375" customWidth="1"/>
    <col min="15" max="19" width="10.59765625" customWidth="1"/>
  </cols>
  <sheetData>
    <row r="2" spans="2:19" s="3" customFormat="1" ht="14.25" customHeight="1" x14ac:dyDescent="0.2">
      <c r="B2" s="91"/>
      <c r="C2" s="92"/>
      <c r="D2" s="1" t="s">
        <v>196</v>
      </c>
      <c r="E2" s="2" t="s">
        <v>691</v>
      </c>
      <c r="F2" s="91"/>
      <c r="G2" s="133"/>
      <c r="H2" s="121" t="s">
        <v>692</v>
      </c>
      <c r="I2" s="75"/>
      <c r="J2" s="75"/>
      <c r="K2" s="75"/>
      <c r="L2" s="75"/>
      <c r="M2" s="75"/>
      <c r="N2" s="75"/>
      <c r="O2" s="75"/>
      <c r="P2" s="75"/>
      <c r="Q2" s="75"/>
      <c r="R2" s="75"/>
      <c r="S2" s="75"/>
    </row>
    <row r="3" spans="2:19" s="3" customFormat="1" ht="14.25" customHeight="1" x14ac:dyDescent="0.2">
      <c r="B3" s="93"/>
      <c r="C3" s="94"/>
      <c r="D3" s="1" t="s">
        <v>199</v>
      </c>
      <c r="E3" s="4">
        <v>63</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2001</v>
      </c>
      <c r="F5" s="93"/>
      <c r="G5" s="134"/>
      <c r="H5" s="122"/>
      <c r="I5" s="77"/>
      <c r="J5" s="77"/>
      <c r="K5" s="77"/>
      <c r="L5" s="77"/>
      <c r="M5" s="77"/>
      <c r="N5" s="77"/>
      <c r="O5" s="77"/>
      <c r="P5" s="77"/>
      <c r="Q5" s="77"/>
      <c r="R5" s="77"/>
      <c r="S5" s="77"/>
    </row>
    <row r="6" spans="2:19" s="3" customFormat="1" ht="14.25" customHeight="1" x14ac:dyDescent="0.2">
      <c r="B6" s="93"/>
      <c r="C6" s="94"/>
      <c r="D6" s="1" t="s">
        <v>204</v>
      </c>
      <c r="E6" s="6">
        <v>244</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v>52</v>
      </c>
      <c r="C13" s="12">
        <v>525004</v>
      </c>
      <c r="D13" s="14" t="s">
        <v>693</v>
      </c>
      <c r="E13" s="14" t="s">
        <v>694</v>
      </c>
      <c r="F13" s="12" t="s">
        <v>242</v>
      </c>
      <c r="G13" s="15" t="s">
        <v>252</v>
      </c>
      <c r="H13" s="14" t="s">
        <v>227</v>
      </c>
      <c r="I13" s="12">
        <v>1</v>
      </c>
      <c r="J13" s="12" t="s">
        <v>245</v>
      </c>
      <c r="K13" s="12">
        <v>2023</v>
      </c>
      <c r="L13" s="12">
        <v>1</v>
      </c>
      <c r="M13" s="14" t="s">
        <v>229</v>
      </c>
      <c r="N13" s="12" t="s">
        <v>12</v>
      </c>
      <c r="O13" s="58">
        <v>0</v>
      </c>
      <c r="P13" s="58">
        <v>0</v>
      </c>
      <c r="Q13" s="58">
        <v>0</v>
      </c>
      <c r="R13" s="58">
        <v>0</v>
      </c>
      <c r="S13" s="20">
        <f t="shared" ref="S13:S22" si="0">SUM(O13:R13)</f>
        <v>0</v>
      </c>
    </row>
    <row r="14" spans="2:19" s="3" customFormat="1" ht="30" customHeight="1" x14ac:dyDescent="0.2">
      <c r="B14" s="12" t="s">
        <v>249</v>
      </c>
      <c r="C14" s="12" t="s">
        <v>250</v>
      </c>
      <c r="D14" s="14" t="s">
        <v>251</v>
      </c>
      <c r="E14" s="60" t="s">
        <v>835</v>
      </c>
      <c r="F14" s="12" t="s">
        <v>242</v>
      </c>
      <c r="G14" s="15" t="s">
        <v>252</v>
      </c>
      <c r="H14" s="14" t="s">
        <v>253</v>
      </c>
      <c r="I14" s="59">
        <v>3</v>
      </c>
      <c r="J14" s="59" t="s">
        <v>245</v>
      </c>
      <c r="K14" s="12">
        <v>2023</v>
      </c>
      <c r="L14" s="12">
        <v>1</v>
      </c>
      <c r="M14" s="60" t="s">
        <v>836</v>
      </c>
      <c r="N14" s="12" t="s">
        <v>12</v>
      </c>
      <c r="O14" s="58">
        <v>0</v>
      </c>
      <c r="P14" s="58">
        <v>0</v>
      </c>
      <c r="Q14" s="58">
        <v>0</v>
      </c>
      <c r="R14" s="58">
        <v>0</v>
      </c>
      <c r="S14" s="20">
        <f t="shared" si="0"/>
        <v>0</v>
      </c>
    </row>
    <row r="15" spans="2:19" s="3" customFormat="1" ht="30" customHeight="1" x14ac:dyDescent="0.2">
      <c r="B15" s="12" t="s">
        <v>254</v>
      </c>
      <c r="C15" s="12">
        <v>551205</v>
      </c>
      <c r="D15" s="14" t="s">
        <v>356</v>
      </c>
      <c r="E15" s="14" t="s">
        <v>256</v>
      </c>
      <c r="F15" s="12" t="s">
        <v>242</v>
      </c>
      <c r="G15" s="15" t="s">
        <v>252</v>
      </c>
      <c r="H15" s="14" t="s">
        <v>244</v>
      </c>
      <c r="I15" s="12">
        <v>1</v>
      </c>
      <c r="J15" s="12" t="s">
        <v>245</v>
      </c>
      <c r="K15" s="12">
        <v>2023</v>
      </c>
      <c r="L15" s="12">
        <v>1</v>
      </c>
      <c r="M15" s="14" t="s">
        <v>258</v>
      </c>
      <c r="N15" s="12" t="s">
        <v>12</v>
      </c>
      <c r="O15" s="58">
        <v>0</v>
      </c>
      <c r="P15" s="58">
        <v>0</v>
      </c>
      <c r="Q15" s="58">
        <v>0</v>
      </c>
      <c r="R15" s="58">
        <v>0</v>
      </c>
      <c r="S15" s="20">
        <f t="shared" si="0"/>
        <v>0</v>
      </c>
    </row>
    <row r="16" spans="2:19" s="3" customFormat="1" ht="30" customHeight="1" x14ac:dyDescent="0.2">
      <c r="B16" s="12" t="s">
        <v>254</v>
      </c>
      <c r="C16" s="12">
        <v>551205</v>
      </c>
      <c r="D16" s="14" t="s">
        <v>356</v>
      </c>
      <c r="E16" s="14" t="s">
        <v>256</v>
      </c>
      <c r="F16" s="12" t="s">
        <v>242</v>
      </c>
      <c r="G16" s="15" t="s">
        <v>252</v>
      </c>
      <c r="H16" s="14" t="s">
        <v>227</v>
      </c>
      <c r="I16" s="12">
        <v>1</v>
      </c>
      <c r="J16" s="12" t="s">
        <v>245</v>
      </c>
      <c r="K16" s="12">
        <v>2023</v>
      </c>
      <c r="L16" s="12">
        <v>1</v>
      </c>
      <c r="M16" s="14" t="s">
        <v>229</v>
      </c>
      <c r="N16" s="12" t="s">
        <v>12</v>
      </c>
      <c r="O16" s="58">
        <v>0</v>
      </c>
      <c r="P16" s="58">
        <v>0</v>
      </c>
      <c r="Q16" s="58">
        <v>0</v>
      </c>
      <c r="R16" s="58">
        <v>0</v>
      </c>
      <c r="S16" s="20">
        <f t="shared" si="0"/>
        <v>0</v>
      </c>
    </row>
    <row r="17" spans="2:19" s="3" customFormat="1" ht="30" customHeight="1" x14ac:dyDescent="0.2">
      <c r="B17" s="12" t="s">
        <v>268</v>
      </c>
      <c r="C17" s="12" t="s">
        <v>269</v>
      </c>
      <c r="D17" s="14" t="s">
        <v>270</v>
      </c>
      <c r="E17" s="14" t="s">
        <v>271</v>
      </c>
      <c r="F17" s="12" t="s">
        <v>272</v>
      </c>
      <c r="G17" s="15" t="s">
        <v>252</v>
      </c>
      <c r="H17" s="14" t="s">
        <v>233</v>
      </c>
      <c r="I17" s="12">
        <v>244</v>
      </c>
      <c r="J17" s="12" t="s">
        <v>273</v>
      </c>
      <c r="K17" s="12">
        <v>2024</v>
      </c>
      <c r="L17" s="12">
        <v>3.5</v>
      </c>
      <c r="M17" s="14" t="s">
        <v>274</v>
      </c>
      <c r="N17" s="12" t="s">
        <v>12</v>
      </c>
      <c r="O17" s="58">
        <v>0</v>
      </c>
      <c r="P17" s="58">
        <v>0</v>
      </c>
      <c r="Q17" s="58">
        <v>0</v>
      </c>
      <c r="R17" s="58">
        <v>0</v>
      </c>
      <c r="S17" s="20">
        <f t="shared" si="0"/>
        <v>0</v>
      </c>
    </row>
    <row r="18" spans="2:19" s="3" customFormat="1" ht="30" customHeight="1" x14ac:dyDescent="0.2">
      <c r="B18" s="12" t="s">
        <v>275</v>
      </c>
      <c r="C18" s="12" t="s">
        <v>276</v>
      </c>
      <c r="D18" s="14" t="s">
        <v>277</v>
      </c>
      <c r="E18" s="14" t="s">
        <v>278</v>
      </c>
      <c r="F18" s="12" t="s">
        <v>272</v>
      </c>
      <c r="G18" s="15" t="s">
        <v>695</v>
      </c>
      <c r="H18" s="14" t="s">
        <v>227</v>
      </c>
      <c r="I18" s="12">
        <v>2</v>
      </c>
      <c r="J18" s="12" t="s">
        <v>245</v>
      </c>
      <c r="K18" s="12">
        <v>2023</v>
      </c>
      <c r="L18" s="12">
        <v>1</v>
      </c>
      <c r="M18" s="14" t="s">
        <v>229</v>
      </c>
      <c r="N18" s="12" t="s">
        <v>12</v>
      </c>
      <c r="O18" s="58">
        <v>0</v>
      </c>
      <c r="P18" s="58">
        <v>0</v>
      </c>
      <c r="Q18" s="58">
        <v>0</v>
      </c>
      <c r="R18" s="58">
        <v>0</v>
      </c>
      <c r="S18" s="20">
        <f t="shared" si="0"/>
        <v>0</v>
      </c>
    </row>
    <row r="19" spans="2:19" s="3" customFormat="1" ht="30" customHeight="1" x14ac:dyDescent="0.2">
      <c r="B19" s="12" t="s">
        <v>286</v>
      </c>
      <c r="C19" s="12" t="s">
        <v>287</v>
      </c>
      <c r="D19" s="14" t="s">
        <v>288</v>
      </c>
      <c r="E19" s="14" t="s">
        <v>289</v>
      </c>
      <c r="F19" s="12" t="s">
        <v>225</v>
      </c>
      <c r="G19" s="15" t="s">
        <v>252</v>
      </c>
      <c r="H19" s="14" t="s">
        <v>253</v>
      </c>
      <c r="I19" s="12">
        <v>244</v>
      </c>
      <c r="J19" s="12" t="s">
        <v>273</v>
      </c>
      <c r="K19" s="12">
        <v>2023</v>
      </c>
      <c r="L19" s="12">
        <v>2</v>
      </c>
      <c r="M19" s="14" t="s">
        <v>290</v>
      </c>
      <c r="N19" s="12" t="s">
        <v>12</v>
      </c>
      <c r="O19" s="58">
        <v>0</v>
      </c>
      <c r="P19" s="58">
        <v>0</v>
      </c>
      <c r="Q19" s="58">
        <v>0</v>
      </c>
      <c r="R19" s="58">
        <v>0</v>
      </c>
      <c r="S19" s="20">
        <f t="shared" si="0"/>
        <v>0</v>
      </c>
    </row>
    <row r="20" spans="2:19" s="3" customFormat="1" ht="30" customHeight="1" x14ac:dyDescent="0.2">
      <c r="B20" s="12">
        <v>65</v>
      </c>
      <c r="C20" s="12">
        <v>651302</v>
      </c>
      <c r="D20" s="14" t="s">
        <v>296</v>
      </c>
      <c r="E20" s="14" t="s">
        <v>297</v>
      </c>
      <c r="F20" s="12" t="s">
        <v>242</v>
      </c>
      <c r="G20" s="15" t="s">
        <v>573</v>
      </c>
      <c r="H20" s="14" t="s">
        <v>253</v>
      </c>
      <c r="I20" s="12">
        <v>1</v>
      </c>
      <c r="J20" s="12" t="s">
        <v>245</v>
      </c>
      <c r="K20" s="12">
        <v>2023</v>
      </c>
      <c r="L20" s="12">
        <v>1</v>
      </c>
      <c r="M20" s="14" t="s">
        <v>293</v>
      </c>
      <c r="N20" s="12" t="s">
        <v>12</v>
      </c>
      <c r="O20" s="58">
        <v>0</v>
      </c>
      <c r="P20" s="58">
        <v>0</v>
      </c>
      <c r="Q20" s="58">
        <v>0</v>
      </c>
      <c r="R20" s="58">
        <v>0</v>
      </c>
      <c r="S20" s="20">
        <f t="shared" si="0"/>
        <v>0</v>
      </c>
    </row>
    <row r="21" spans="2:19" s="3" customFormat="1" ht="30" customHeight="1" x14ac:dyDescent="0.2">
      <c r="B21" s="12" t="s">
        <v>286</v>
      </c>
      <c r="C21" s="12" t="s">
        <v>298</v>
      </c>
      <c r="D21" s="14" t="s">
        <v>299</v>
      </c>
      <c r="E21" s="22" t="s">
        <v>300</v>
      </c>
      <c r="F21" s="12" t="s">
        <v>272</v>
      </c>
      <c r="G21" s="15" t="s">
        <v>252</v>
      </c>
      <c r="H21" s="14" t="s">
        <v>227</v>
      </c>
      <c r="I21" s="12">
        <v>2</v>
      </c>
      <c r="J21" s="12" t="s">
        <v>245</v>
      </c>
      <c r="K21" s="12">
        <v>2023</v>
      </c>
      <c r="L21" s="12">
        <v>1</v>
      </c>
      <c r="M21" s="14" t="s">
        <v>301</v>
      </c>
      <c r="N21" s="12" t="s">
        <v>12</v>
      </c>
      <c r="O21" s="58">
        <v>0</v>
      </c>
      <c r="P21" s="58">
        <v>0</v>
      </c>
      <c r="Q21" s="58">
        <v>0</v>
      </c>
      <c r="R21" s="58">
        <v>0</v>
      </c>
      <c r="S21" s="20">
        <f t="shared" si="0"/>
        <v>0</v>
      </c>
    </row>
    <row r="22" spans="2:19" s="3" customFormat="1" ht="30" customHeight="1" x14ac:dyDescent="0.2">
      <c r="B22" s="12" t="s">
        <v>286</v>
      </c>
      <c r="C22" s="12" t="s">
        <v>302</v>
      </c>
      <c r="D22" s="14" t="s">
        <v>303</v>
      </c>
      <c r="E22" s="14" t="s">
        <v>304</v>
      </c>
      <c r="F22" s="12" t="s">
        <v>272</v>
      </c>
      <c r="G22" s="15" t="s">
        <v>252</v>
      </c>
      <c r="H22" s="14" t="s">
        <v>227</v>
      </c>
      <c r="I22" s="12">
        <v>2</v>
      </c>
      <c r="J22" s="12" t="s">
        <v>245</v>
      </c>
      <c r="K22" s="12">
        <v>2023</v>
      </c>
      <c r="L22" s="12">
        <v>1</v>
      </c>
      <c r="M22" s="14" t="s">
        <v>305</v>
      </c>
      <c r="N22" s="12" t="s">
        <v>12</v>
      </c>
      <c r="O22" s="58">
        <v>0</v>
      </c>
      <c r="P22" s="58">
        <v>0</v>
      </c>
      <c r="Q22" s="58">
        <v>0</v>
      </c>
      <c r="R22" s="58">
        <v>0</v>
      </c>
      <c r="S22" s="20">
        <f t="shared" si="0"/>
        <v>0</v>
      </c>
    </row>
    <row r="23" spans="2:19" s="3" customFormat="1" ht="30" customHeight="1" x14ac:dyDescent="0.2">
      <c r="B23" s="7"/>
      <c r="C23" s="7"/>
      <c r="D23" s="7"/>
      <c r="E23" s="7"/>
      <c r="F23" s="7"/>
      <c r="G23" s="7"/>
      <c r="H23" s="7"/>
      <c r="I23" s="7"/>
      <c r="J23" s="7"/>
      <c r="K23" s="7"/>
      <c r="L23" s="7"/>
      <c r="M23" s="7"/>
      <c r="N23" s="11" t="s">
        <v>315</v>
      </c>
      <c r="O23" s="20">
        <f>SUM(O13:O22)</f>
        <v>0</v>
      </c>
      <c r="P23" s="20">
        <f>SUM(P13:P22)</f>
        <v>0</v>
      </c>
      <c r="Q23" s="20">
        <f>SUM(Q13:Q22)</f>
        <v>0</v>
      </c>
      <c r="R23" s="20">
        <f>SUM(R13:R22)</f>
        <v>0</v>
      </c>
      <c r="S23" s="20">
        <f>SUM(S13:S22)</f>
        <v>0</v>
      </c>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c r="N25" s="21" t="s">
        <v>821</v>
      </c>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F110" s="8"/>
      <c r="I110" s="7"/>
      <c r="J110" s="7"/>
      <c r="K110" s="7"/>
      <c r="L110" s="7"/>
    </row>
    <row r="111" spans="2:13" s="3" customFormat="1" ht="12.75" x14ac:dyDescent="0.2">
      <c r="B111" s="7"/>
      <c r="C111" s="7"/>
      <c r="F111" s="8"/>
      <c r="I111" s="7"/>
      <c r="J111" s="7"/>
      <c r="K111" s="7"/>
      <c r="L111" s="7"/>
    </row>
    <row r="112" spans="2:13"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sheetData>
  <mergeCells count="3">
    <mergeCell ref="B2:C9"/>
    <mergeCell ref="F2:G9"/>
    <mergeCell ref="H2:S9"/>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835B-CBC8-4D68-B545-8B39AD230259}">
  <dimension ref="B2:S341"/>
  <sheetViews>
    <sheetView zoomScale="80" zoomScaleNormal="80" workbookViewId="0">
      <pane ySplit="12" topLeftCell="A13" activePane="bottomLeft" state="frozen"/>
      <selection pane="bottomLeft" activeCell="I22" sqref="I22"/>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796875" style="18" customWidth="1"/>
    <col min="10" max="12" width="9.796875" style="18" customWidth="1"/>
    <col min="13" max="13" width="50.59765625" customWidth="1"/>
    <col min="14" max="19" width="10.59765625" customWidth="1"/>
  </cols>
  <sheetData>
    <row r="2" spans="2:19" s="3" customFormat="1" ht="14.25" customHeight="1" x14ac:dyDescent="0.2">
      <c r="B2" s="91"/>
      <c r="C2" s="92"/>
      <c r="D2" s="1" t="s">
        <v>196</v>
      </c>
      <c r="E2" s="2" t="s">
        <v>696</v>
      </c>
      <c r="F2" s="91"/>
      <c r="G2" s="133"/>
      <c r="H2" s="121" t="s">
        <v>697</v>
      </c>
      <c r="I2" s="75"/>
      <c r="J2" s="75"/>
      <c r="K2" s="75"/>
      <c r="L2" s="75"/>
      <c r="M2" s="75"/>
      <c r="N2" s="75"/>
      <c r="O2" s="75"/>
      <c r="P2" s="75"/>
      <c r="Q2" s="75"/>
      <c r="R2" s="75"/>
      <c r="S2" s="75"/>
    </row>
    <row r="3" spans="2:19" s="3" customFormat="1" ht="14.25" customHeight="1" x14ac:dyDescent="0.2">
      <c r="B3" s="93"/>
      <c r="C3" s="94"/>
      <c r="D3" s="1" t="s">
        <v>199</v>
      </c>
      <c r="E3" s="4" t="s">
        <v>698</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1971</v>
      </c>
      <c r="F5" s="93"/>
      <c r="G5" s="134"/>
      <c r="H5" s="122"/>
      <c r="I5" s="77"/>
      <c r="J5" s="77"/>
      <c r="K5" s="77"/>
      <c r="L5" s="77"/>
      <c r="M5" s="77"/>
      <c r="N5" s="77"/>
      <c r="O5" s="77"/>
      <c r="P5" s="77"/>
      <c r="Q5" s="77"/>
      <c r="R5" s="77"/>
      <c r="S5" s="77"/>
    </row>
    <row r="6" spans="2:19" s="3" customFormat="1" ht="14.25" customHeight="1" x14ac:dyDescent="0.2">
      <c r="B6" s="93"/>
      <c r="C6" s="94"/>
      <c r="D6" s="1" t="s">
        <v>204</v>
      </c>
      <c r="E6" s="6">
        <v>1071</v>
      </c>
      <c r="F6" s="93"/>
      <c r="G6" s="134"/>
      <c r="H6" s="122"/>
      <c r="I6" s="77"/>
      <c r="J6" s="77"/>
      <c r="K6" s="77"/>
      <c r="L6" s="77"/>
      <c r="M6" s="77"/>
      <c r="N6" s="77"/>
      <c r="O6" s="77"/>
      <c r="P6" s="77"/>
      <c r="Q6" s="77"/>
      <c r="R6" s="77"/>
      <c r="S6" s="77"/>
    </row>
    <row r="7" spans="2:19" s="3" customFormat="1" ht="14.25" customHeight="1" x14ac:dyDescent="0.2">
      <c r="B7" s="93"/>
      <c r="C7" s="94"/>
      <c r="D7" s="1" t="s">
        <v>205</v>
      </c>
      <c r="E7" s="5" t="s">
        <v>699</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209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327</v>
      </c>
      <c r="C13" s="12" t="s">
        <v>700</v>
      </c>
      <c r="D13" s="14" t="s">
        <v>701</v>
      </c>
      <c r="E13" s="14" t="s">
        <v>702</v>
      </c>
      <c r="F13" s="12" t="s">
        <v>225</v>
      </c>
      <c r="G13" s="15" t="s">
        <v>703</v>
      </c>
      <c r="H13" s="14" t="s">
        <v>227</v>
      </c>
      <c r="I13" s="12">
        <v>1</v>
      </c>
      <c r="J13" s="12" t="s">
        <v>245</v>
      </c>
      <c r="K13" s="12">
        <v>2023</v>
      </c>
      <c r="L13" s="12">
        <v>1</v>
      </c>
      <c r="M13" s="14" t="s">
        <v>229</v>
      </c>
      <c r="N13" s="12" t="s">
        <v>12</v>
      </c>
      <c r="O13" s="58">
        <v>0</v>
      </c>
      <c r="P13" s="58">
        <v>0</v>
      </c>
      <c r="Q13" s="58">
        <v>0</v>
      </c>
      <c r="R13" s="58">
        <v>0</v>
      </c>
      <c r="S13" s="20">
        <f t="shared" ref="S13:S43" si="0">SUM(O13:R13)</f>
        <v>0</v>
      </c>
    </row>
    <row r="14" spans="2:19" s="3" customFormat="1" ht="30" customHeight="1" x14ac:dyDescent="0.2">
      <c r="B14" s="12" t="s">
        <v>408</v>
      </c>
      <c r="C14" s="12" t="s">
        <v>704</v>
      </c>
      <c r="D14" s="14" t="s">
        <v>705</v>
      </c>
      <c r="E14" s="14" t="s">
        <v>702</v>
      </c>
      <c r="F14" s="12" t="s">
        <v>225</v>
      </c>
      <c r="G14" s="15" t="s">
        <v>468</v>
      </c>
      <c r="H14" s="14" t="s">
        <v>227</v>
      </c>
      <c r="I14" s="12">
        <v>1</v>
      </c>
      <c r="J14" s="12" t="s">
        <v>245</v>
      </c>
      <c r="K14" s="12">
        <v>2023</v>
      </c>
      <c r="L14" s="12">
        <v>1</v>
      </c>
      <c r="M14" s="14" t="s">
        <v>229</v>
      </c>
      <c r="N14" s="12" t="s">
        <v>12</v>
      </c>
      <c r="O14" s="58">
        <v>0</v>
      </c>
      <c r="P14" s="58">
        <v>0</v>
      </c>
      <c r="Q14" s="58">
        <v>0</v>
      </c>
      <c r="R14" s="58">
        <v>0</v>
      </c>
      <c r="S14" s="20">
        <f t="shared" ref="S14" si="1">SUM(O14:R14)</f>
        <v>0</v>
      </c>
    </row>
    <row r="15" spans="2:19" s="3" customFormat="1" ht="30" customHeight="1" x14ac:dyDescent="0.2">
      <c r="B15" s="12" t="s">
        <v>337</v>
      </c>
      <c r="C15" s="12" t="s">
        <v>338</v>
      </c>
      <c r="D15" s="14" t="s">
        <v>230</v>
      </c>
      <c r="E15" s="14" t="s">
        <v>339</v>
      </c>
      <c r="F15" s="12" t="s">
        <v>225</v>
      </c>
      <c r="G15" s="15" t="s">
        <v>706</v>
      </c>
      <c r="H15" s="14" t="s">
        <v>233</v>
      </c>
      <c r="I15" s="12">
        <v>1</v>
      </c>
      <c r="J15" s="12" t="s">
        <v>234</v>
      </c>
      <c r="K15" s="12">
        <v>2023</v>
      </c>
      <c r="L15" s="12">
        <v>1</v>
      </c>
      <c r="M15" s="14" t="s">
        <v>235</v>
      </c>
      <c r="N15" s="12" t="s">
        <v>12</v>
      </c>
      <c r="O15" s="58">
        <v>0</v>
      </c>
      <c r="P15" s="58">
        <v>0</v>
      </c>
      <c r="Q15" s="58">
        <v>0</v>
      </c>
      <c r="R15" s="58">
        <v>0</v>
      </c>
      <c r="S15" s="20">
        <f t="shared" si="0"/>
        <v>0</v>
      </c>
    </row>
    <row r="16" spans="2:19" s="3" customFormat="1" ht="30" customHeight="1" x14ac:dyDescent="0.2">
      <c r="B16" s="12" t="s">
        <v>337</v>
      </c>
      <c r="C16" s="12" t="s">
        <v>341</v>
      </c>
      <c r="D16" s="14" t="s">
        <v>236</v>
      </c>
      <c r="E16" s="14" t="s">
        <v>237</v>
      </c>
      <c r="F16" s="12" t="s">
        <v>225</v>
      </c>
      <c r="G16" s="15" t="s">
        <v>418</v>
      </c>
      <c r="H16" s="14" t="s">
        <v>342</v>
      </c>
      <c r="I16" s="12">
        <v>618</v>
      </c>
      <c r="J16" s="12" t="s">
        <v>228</v>
      </c>
      <c r="K16" s="12">
        <v>2023</v>
      </c>
      <c r="L16" s="12">
        <v>1</v>
      </c>
      <c r="M16" s="14" t="s">
        <v>239</v>
      </c>
      <c r="N16" s="12" t="s">
        <v>12</v>
      </c>
      <c r="O16" s="58">
        <v>0</v>
      </c>
      <c r="P16" s="58">
        <v>0</v>
      </c>
      <c r="Q16" s="58">
        <v>0</v>
      </c>
      <c r="R16" s="58">
        <v>0</v>
      </c>
      <c r="S16" s="20">
        <f t="shared" si="0"/>
        <v>0</v>
      </c>
    </row>
    <row r="17" spans="2:19" s="3" customFormat="1" ht="30" customHeight="1" x14ac:dyDescent="0.2">
      <c r="B17" s="12">
        <v>51</v>
      </c>
      <c r="C17" s="12">
        <v>511011</v>
      </c>
      <c r="D17" s="14" t="s">
        <v>240</v>
      </c>
      <c r="E17" s="14" t="s">
        <v>505</v>
      </c>
      <c r="F17" s="12" t="s">
        <v>242</v>
      </c>
      <c r="G17" s="15" t="s">
        <v>252</v>
      </c>
      <c r="H17" s="14" t="s">
        <v>244</v>
      </c>
      <c r="I17" s="12">
        <v>2</v>
      </c>
      <c r="J17" s="12" t="s">
        <v>245</v>
      </c>
      <c r="K17" s="12">
        <v>2026</v>
      </c>
      <c r="L17" s="12">
        <v>4</v>
      </c>
      <c r="M17" s="14" t="s">
        <v>246</v>
      </c>
      <c r="N17" s="12" t="s">
        <v>12</v>
      </c>
      <c r="O17" s="58">
        <v>0</v>
      </c>
      <c r="P17" s="58">
        <v>0</v>
      </c>
      <c r="Q17" s="58">
        <v>0</v>
      </c>
      <c r="R17" s="58">
        <v>0</v>
      </c>
      <c r="S17" s="20">
        <f t="shared" si="0"/>
        <v>0</v>
      </c>
    </row>
    <row r="18" spans="2:19" s="3" customFormat="1" ht="30" customHeight="1" x14ac:dyDescent="0.2">
      <c r="B18" s="12">
        <v>51</v>
      </c>
      <c r="C18" s="12">
        <v>511011</v>
      </c>
      <c r="D18" s="14" t="s">
        <v>240</v>
      </c>
      <c r="E18" s="14" t="s">
        <v>505</v>
      </c>
      <c r="F18" s="12" t="s">
        <v>242</v>
      </c>
      <c r="G18" s="15" t="s">
        <v>252</v>
      </c>
      <c r="H18" s="14" t="s">
        <v>244</v>
      </c>
      <c r="I18" s="12">
        <v>2</v>
      </c>
      <c r="J18" s="12" t="s">
        <v>245</v>
      </c>
      <c r="K18" s="12">
        <v>2026</v>
      </c>
      <c r="L18" s="12">
        <v>4</v>
      </c>
      <c r="M18" s="14" t="s">
        <v>247</v>
      </c>
      <c r="N18" s="12" t="s">
        <v>12</v>
      </c>
      <c r="O18" s="58">
        <v>0</v>
      </c>
      <c r="P18" s="58">
        <v>0</v>
      </c>
      <c r="Q18" s="58">
        <v>0</v>
      </c>
      <c r="R18" s="58">
        <v>0</v>
      </c>
      <c r="S18" s="20">
        <f t="shared" si="0"/>
        <v>0</v>
      </c>
    </row>
    <row r="19" spans="2:19" s="3" customFormat="1" ht="30" customHeight="1" x14ac:dyDescent="0.2">
      <c r="B19" s="12">
        <v>51</v>
      </c>
      <c r="C19" s="12">
        <v>511011</v>
      </c>
      <c r="D19" s="14" t="s">
        <v>240</v>
      </c>
      <c r="E19" s="14" t="s">
        <v>505</v>
      </c>
      <c r="F19" s="12" t="s">
        <v>242</v>
      </c>
      <c r="G19" s="15" t="s">
        <v>252</v>
      </c>
      <c r="H19" s="14" t="s">
        <v>244</v>
      </c>
      <c r="I19" s="12">
        <v>2</v>
      </c>
      <c r="J19" s="12" t="s">
        <v>245</v>
      </c>
      <c r="K19" s="12">
        <v>2023</v>
      </c>
      <c r="L19" s="12">
        <v>4</v>
      </c>
      <c r="M19" s="14" t="s">
        <v>248</v>
      </c>
      <c r="N19" s="12" t="s">
        <v>12</v>
      </c>
      <c r="O19" s="58">
        <v>0</v>
      </c>
      <c r="P19" s="58">
        <v>0</v>
      </c>
      <c r="Q19" s="58">
        <v>0</v>
      </c>
      <c r="R19" s="58">
        <v>0</v>
      </c>
      <c r="S19" s="20">
        <f t="shared" si="0"/>
        <v>0</v>
      </c>
    </row>
    <row r="20" spans="2:19" s="3" customFormat="1" ht="30" customHeight="1" x14ac:dyDescent="0.2">
      <c r="B20" s="12">
        <v>51</v>
      </c>
      <c r="C20" s="12">
        <v>511011</v>
      </c>
      <c r="D20" s="14" t="s">
        <v>240</v>
      </c>
      <c r="E20" s="14" t="s">
        <v>505</v>
      </c>
      <c r="F20" s="12" t="s">
        <v>242</v>
      </c>
      <c r="G20" s="15" t="s">
        <v>252</v>
      </c>
      <c r="H20" s="14" t="s">
        <v>227</v>
      </c>
      <c r="I20" s="12">
        <v>2</v>
      </c>
      <c r="J20" s="12" t="s">
        <v>245</v>
      </c>
      <c r="K20" s="12">
        <v>2023</v>
      </c>
      <c r="L20" s="12">
        <v>1</v>
      </c>
      <c r="M20" s="14" t="s">
        <v>229</v>
      </c>
      <c r="N20" s="12" t="s">
        <v>12</v>
      </c>
      <c r="O20" s="58">
        <v>0</v>
      </c>
      <c r="P20" s="58">
        <v>0</v>
      </c>
      <c r="Q20" s="58">
        <v>0</v>
      </c>
      <c r="R20" s="58">
        <v>0</v>
      </c>
      <c r="S20" s="20">
        <f t="shared" si="0"/>
        <v>0</v>
      </c>
    </row>
    <row r="21" spans="2:19" s="3" customFormat="1" ht="30" customHeight="1" x14ac:dyDescent="0.2">
      <c r="B21" s="59">
        <v>52</v>
      </c>
      <c r="C21" s="59">
        <v>525004</v>
      </c>
      <c r="D21" s="60" t="s">
        <v>693</v>
      </c>
      <c r="E21" s="60" t="s">
        <v>694</v>
      </c>
      <c r="F21" s="59" t="s">
        <v>242</v>
      </c>
      <c r="G21" s="61" t="s">
        <v>252</v>
      </c>
      <c r="H21" s="60" t="s">
        <v>227</v>
      </c>
      <c r="I21" s="59">
        <v>1</v>
      </c>
      <c r="J21" s="59" t="s">
        <v>245</v>
      </c>
      <c r="K21" s="59">
        <v>2023</v>
      </c>
      <c r="L21" s="59">
        <v>1</v>
      </c>
      <c r="M21" s="60" t="s">
        <v>229</v>
      </c>
      <c r="N21" s="59" t="s">
        <v>12</v>
      </c>
      <c r="O21" s="58">
        <v>0</v>
      </c>
      <c r="P21" s="58">
        <v>0</v>
      </c>
      <c r="Q21" s="58">
        <v>0</v>
      </c>
      <c r="R21" s="58">
        <v>0</v>
      </c>
      <c r="S21" s="20">
        <f t="shared" si="0"/>
        <v>0</v>
      </c>
    </row>
    <row r="22" spans="2:19" s="3" customFormat="1" ht="30" customHeight="1" x14ac:dyDescent="0.2">
      <c r="B22" s="12" t="s">
        <v>249</v>
      </c>
      <c r="C22" s="12" t="s">
        <v>250</v>
      </c>
      <c r="D22" s="14" t="s">
        <v>251</v>
      </c>
      <c r="E22" s="60" t="s">
        <v>835</v>
      </c>
      <c r="F22" s="12" t="s">
        <v>242</v>
      </c>
      <c r="G22" s="15" t="s">
        <v>252</v>
      </c>
      <c r="H22" s="14" t="s">
        <v>253</v>
      </c>
      <c r="I22" s="59">
        <v>11</v>
      </c>
      <c r="J22" s="59" t="s">
        <v>245</v>
      </c>
      <c r="K22" s="12">
        <v>2023</v>
      </c>
      <c r="L22" s="12">
        <v>1</v>
      </c>
      <c r="M22" s="60" t="s">
        <v>836</v>
      </c>
      <c r="N22" s="12" t="s">
        <v>12</v>
      </c>
      <c r="O22" s="58">
        <v>0</v>
      </c>
      <c r="P22" s="58">
        <v>0</v>
      </c>
      <c r="Q22" s="58">
        <v>0</v>
      </c>
      <c r="R22" s="58">
        <v>0</v>
      </c>
      <c r="S22" s="20">
        <f t="shared" si="0"/>
        <v>0</v>
      </c>
    </row>
    <row r="23" spans="2:19" s="3" customFormat="1" ht="30" customHeight="1" x14ac:dyDescent="0.2">
      <c r="B23" s="12">
        <v>53</v>
      </c>
      <c r="C23" s="12">
        <v>535523</v>
      </c>
      <c r="D23" s="14" t="s">
        <v>609</v>
      </c>
      <c r="E23" s="14" t="s">
        <v>641</v>
      </c>
      <c r="F23" s="12" t="s">
        <v>242</v>
      </c>
      <c r="G23" s="15" t="s">
        <v>252</v>
      </c>
      <c r="H23" s="14" t="s">
        <v>227</v>
      </c>
      <c r="I23" s="12">
        <v>1</v>
      </c>
      <c r="J23" s="12" t="s">
        <v>245</v>
      </c>
      <c r="K23" s="12">
        <v>2023</v>
      </c>
      <c r="L23" s="12">
        <v>1</v>
      </c>
      <c r="M23" s="14" t="s">
        <v>229</v>
      </c>
      <c r="N23" s="12" t="s">
        <v>12</v>
      </c>
      <c r="O23" s="58">
        <v>0</v>
      </c>
      <c r="P23" s="58">
        <v>0</v>
      </c>
      <c r="Q23" s="58">
        <v>0</v>
      </c>
      <c r="R23" s="58">
        <v>0</v>
      </c>
      <c r="S23" s="20">
        <f t="shared" ref="S23" si="2">SUM(O23:R23)</f>
        <v>0</v>
      </c>
    </row>
    <row r="24" spans="2:19" s="3" customFormat="1" ht="30" customHeight="1" x14ac:dyDescent="0.2">
      <c r="B24" s="12" t="s">
        <v>254</v>
      </c>
      <c r="C24" s="12" t="s">
        <v>361</v>
      </c>
      <c r="D24" s="14" t="s">
        <v>358</v>
      </c>
      <c r="E24" s="14" t="s">
        <v>707</v>
      </c>
      <c r="F24" s="12" t="s">
        <v>242</v>
      </c>
      <c r="G24" s="15" t="s">
        <v>644</v>
      </c>
      <c r="H24" s="14" t="s">
        <v>227</v>
      </c>
      <c r="I24" s="12">
        <v>1</v>
      </c>
      <c r="J24" s="12" t="s">
        <v>245</v>
      </c>
      <c r="K24" s="12">
        <v>2023</v>
      </c>
      <c r="L24" s="12">
        <v>1</v>
      </c>
      <c r="M24" s="14" t="s">
        <v>229</v>
      </c>
      <c r="N24" s="12" t="s">
        <v>12</v>
      </c>
      <c r="O24" s="58">
        <v>0</v>
      </c>
      <c r="P24" s="58">
        <v>0</v>
      </c>
      <c r="Q24" s="58">
        <v>0</v>
      </c>
      <c r="R24" s="58">
        <v>0</v>
      </c>
      <c r="S24" s="20">
        <f t="shared" si="0"/>
        <v>0</v>
      </c>
    </row>
    <row r="25" spans="2:19" s="3" customFormat="1" ht="30" customHeight="1" x14ac:dyDescent="0.2">
      <c r="B25" s="12" t="s">
        <v>254</v>
      </c>
      <c r="C25" s="12" t="s">
        <v>361</v>
      </c>
      <c r="D25" s="14" t="s">
        <v>358</v>
      </c>
      <c r="E25" s="14" t="s">
        <v>707</v>
      </c>
      <c r="F25" s="12" t="s">
        <v>242</v>
      </c>
      <c r="G25" s="15" t="s">
        <v>644</v>
      </c>
      <c r="H25" s="14" t="s">
        <v>233</v>
      </c>
      <c r="I25" s="12">
        <v>1</v>
      </c>
      <c r="J25" s="12" t="s">
        <v>245</v>
      </c>
      <c r="K25" s="12">
        <v>2023</v>
      </c>
      <c r="L25" s="12">
        <v>1</v>
      </c>
      <c r="M25" s="14" t="s">
        <v>258</v>
      </c>
      <c r="N25" s="12" t="s">
        <v>12</v>
      </c>
      <c r="O25" s="58">
        <v>0</v>
      </c>
      <c r="P25" s="58">
        <v>0</v>
      </c>
      <c r="Q25" s="58">
        <v>0</v>
      </c>
      <c r="R25" s="58">
        <v>0</v>
      </c>
      <c r="S25" s="20">
        <f t="shared" si="0"/>
        <v>0</v>
      </c>
    </row>
    <row r="26" spans="2:19" s="3" customFormat="1" ht="30" customHeight="1" x14ac:dyDescent="0.2">
      <c r="B26" s="12" t="s">
        <v>366</v>
      </c>
      <c r="C26" s="12" t="s">
        <v>642</v>
      </c>
      <c r="D26" s="14" t="s">
        <v>368</v>
      </c>
      <c r="E26" s="14" t="s">
        <v>643</v>
      </c>
      <c r="F26" s="12" t="s">
        <v>242</v>
      </c>
      <c r="G26" s="15" t="s">
        <v>644</v>
      </c>
      <c r="H26" s="14" t="s">
        <v>227</v>
      </c>
      <c r="I26" s="12">
        <v>1</v>
      </c>
      <c r="J26" s="12" t="s">
        <v>245</v>
      </c>
      <c r="K26" s="12">
        <v>2023</v>
      </c>
      <c r="L26" s="12">
        <v>1</v>
      </c>
      <c r="M26" s="14" t="s">
        <v>229</v>
      </c>
      <c r="N26" s="12" t="s">
        <v>12</v>
      </c>
      <c r="O26" s="58">
        <v>0</v>
      </c>
      <c r="P26" s="58">
        <v>0</v>
      </c>
      <c r="Q26" s="58">
        <v>0</v>
      </c>
      <c r="R26" s="58">
        <v>0</v>
      </c>
      <c r="S26" s="20">
        <f t="shared" si="0"/>
        <v>0</v>
      </c>
    </row>
    <row r="27" spans="2:19" s="3" customFormat="1" ht="30" customHeight="1" x14ac:dyDescent="0.2">
      <c r="B27" s="59">
        <v>57</v>
      </c>
      <c r="C27" s="59">
        <v>576130</v>
      </c>
      <c r="D27" s="60" t="s">
        <v>422</v>
      </c>
      <c r="E27" s="60" t="s">
        <v>455</v>
      </c>
      <c r="F27" s="59" t="s">
        <v>242</v>
      </c>
      <c r="G27" s="61" t="s">
        <v>833</v>
      </c>
      <c r="H27" s="60" t="s">
        <v>227</v>
      </c>
      <c r="I27" s="59">
        <v>1</v>
      </c>
      <c r="J27" s="59" t="s">
        <v>245</v>
      </c>
      <c r="K27" s="59">
        <v>2023</v>
      </c>
      <c r="L27" s="59">
        <v>1</v>
      </c>
      <c r="M27" s="60" t="s">
        <v>293</v>
      </c>
      <c r="N27" s="59" t="s">
        <v>12</v>
      </c>
      <c r="O27" s="58">
        <v>0</v>
      </c>
      <c r="P27" s="58">
        <v>0</v>
      </c>
      <c r="Q27" s="58">
        <v>0</v>
      </c>
      <c r="R27" s="58">
        <v>0</v>
      </c>
      <c r="S27" s="20">
        <f t="shared" si="0"/>
        <v>0</v>
      </c>
    </row>
    <row r="28" spans="2:19" s="3" customFormat="1" ht="30" customHeight="1" x14ac:dyDescent="0.2">
      <c r="B28" s="59">
        <v>57</v>
      </c>
      <c r="C28" s="59">
        <v>576130</v>
      </c>
      <c r="D28" s="60" t="s">
        <v>422</v>
      </c>
      <c r="E28" s="60" t="s">
        <v>455</v>
      </c>
      <c r="F28" s="59" t="s">
        <v>242</v>
      </c>
      <c r="G28" s="61" t="s">
        <v>833</v>
      </c>
      <c r="H28" s="60" t="s">
        <v>265</v>
      </c>
      <c r="I28" s="59">
        <v>1</v>
      </c>
      <c r="J28" s="59" t="s">
        <v>245</v>
      </c>
      <c r="K28" s="59">
        <v>2023</v>
      </c>
      <c r="L28" s="59">
        <v>1</v>
      </c>
      <c r="M28" s="60" t="s">
        <v>267</v>
      </c>
      <c r="N28" s="59" t="s">
        <v>12</v>
      </c>
      <c r="O28" s="58">
        <v>0</v>
      </c>
      <c r="P28" s="58">
        <v>0</v>
      </c>
      <c r="Q28" s="58">
        <v>0</v>
      </c>
      <c r="R28" s="58">
        <v>0</v>
      </c>
      <c r="S28" s="20">
        <f t="shared" si="0"/>
        <v>0</v>
      </c>
    </row>
    <row r="29" spans="2:19" s="3" customFormat="1" ht="30" customHeight="1" x14ac:dyDescent="0.2">
      <c r="B29" s="12" t="s">
        <v>366</v>
      </c>
      <c r="C29" s="12">
        <v>571021</v>
      </c>
      <c r="D29" s="14" t="s">
        <v>263</v>
      </c>
      <c r="E29" s="14" t="s">
        <v>529</v>
      </c>
      <c r="F29" s="12" t="s">
        <v>242</v>
      </c>
      <c r="G29" s="15" t="s">
        <v>645</v>
      </c>
      <c r="H29" s="14" t="s">
        <v>227</v>
      </c>
      <c r="I29" s="12">
        <v>1</v>
      </c>
      <c r="J29" s="12" t="s">
        <v>234</v>
      </c>
      <c r="K29" s="12">
        <v>2023</v>
      </c>
      <c r="L29" s="12">
        <v>1</v>
      </c>
      <c r="M29" s="14" t="s">
        <v>229</v>
      </c>
      <c r="N29" s="12" t="s">
        <v>12</v>
      </c>
      <c r="O29" s="58">
        <v>0</v>
      </c>
      <c r="P29" s="58">
        <v>0</v>
      </c>
      <c r="Q29" s="58">
        <v>0</v>
      </c>
      <c r="R29" s="58">
        <v>0</v>
      </c>
      <c r="S29" s="20">
        <f t="shared" si="0"/>
        <v>0</v>
      </c>
    </row>
    <row r="30" spans="2:19" s="3" customFormat="1" ht="30" customHeight="1" x14ac:dyDescent="0.2">
      <c r="B30" s="12" t="s">
        <v>366</v>
      </c>
      <c r="C30" s="12">
        <v>571039</v>
      </c>
      <c r="D30" s="14" t="s">
        <v>263</v>
      </c>
      <c r="E30" s="14" t="s">
        <v>529</v>
      </c>
      <c r="F30" s="12" t="s">
        <v>242</v>
      </c>
      <c r="G30" s="15" t="s">
        <v>645</v>
      </c>
      <c r="H30" s="14" t="s">
        <v>265</v>
      </c>
      <c r="I30" s="12">
        <v>1</v>
      </c>
      <c r="J30" s="12" t="s">
        <v>234</v>
      </c>
      <c r="K30" s="12">
        <v>2023</v>
      </c>
      <c r="L30" s="12">
        <v>1</v>
      </c>
      <c r="M30" s="14" t="s">
        <v>266</v>
      </c>
      <c r="N30" s="12" t="s">
        <v>12</v>
      </c>
      <c r="O30" s="58">
        <v>0</v>
      </c>
      <c r="P30" s="58">
        <v>0</v>
      </c>
      <c r="Q30" s="58">
        <v>0</v>
      </c>
      <c r="R30" s="58">
        <v>0</v>
      </c>
      <c r="S30" s="20">
        <f t="shared" si="0"/>
        <v>0</v>
      </c>
    </row>
    <row r="31" spans="2:19" s="3" customFormat="1" ht="30" customHeight="1" x14ac:dyDescent="0.2">
      <c r="B31" s="12" t="s">
        <v>366</v>
      </c>
      <c r="C31" s="12">
        <v>571039</v>
      </c>
      <c r="D31" s="14" t="s">
        <v>263</v>
      </c>
      <c r="E31" s="14" t="s">
        <v>529</v>
      </c>
      <c r="F31" s="12" t="s">
        <v>242</v>
      </c>
      <c r="G31" s="15" t="s">
        <v>645</v>
      </c>
      <c r="H31" s="14" t="s">
        <v>265</v>
      </c>
      <c r="I31" s="12">
        <v>1</v>
      </c>
      <c r="J31" s="12" t="s">
        <v>234</v>
      </c>
      <c r="K31" s="12">
        <v>2023</v>
      </c>
      <c r="L31" s="12">
        <v>1</v>
      </c>
      <c r="M31" s="14" t="s">
        <v>267</v>
      </c>
      <c r="N31" s="12" t="s">
        <v>12</v>
      </c>
      <c r="O31" s="58">
        <v>0</v>
      </c>
      <c r="P31" s="58">
        <v>0</v>
      </c>
      <c r="Q31" s="58">
        <v>0</v>
      </c>
      <c r="R31" s="58">
        <v>0</v>
      </c>
      <c r="S31" s="20">
        <f t="shared" si="0"/>
        <v>0</v>
      </c>
    </row>
    <row r="32" spans="2:19" s="3" customFormat="1" ht="30" customHeight="1" x14ac:dyDescent="0.2">
      <c r="B32" s="12" t="s">
        <v>268</v>
      </c>
      <c r="C32" s="12" t="s">
        <v>269</v>
      </c>
      <c r="D32" s="14" t="s">
        <v>270</v>
      </c>
      <c r="E32" s="14" t="s">
        <v>271</v>
      </c>
      <c r="F32" s="12" t="s">
        <v>272</v>
      </c>
      <c r="G32" s="15" t="s">
        <v>252</v>
      </c>
      <c r="H32" s="14" t="s">
        <v>233</v>
      </c>
      <c r="I32" s="12">
        <v>1071</v>
      </c>
      <c r="J32" s="12" t="s">
        <v>273</v>
      </c>
      <c r="K32" s="12">
        <v>2024</v>
      </c>
      <c r="L32" s="12">
        <v>4.5</v>
      </c>
      <c r="M32" s="14" t="s">
        <v>274</v>
      </c>
      <c r="N32" s="12" t="s">
        <v>12</v>
      </c>
      <c r="O32" s="58">
        <v>0</v>
      </c>
      <c r="P32" s="58">
        <v>0</v>
      </c>
      <c r="Q32" s="58">
        <v>0</v>
      </c>
      <c r="R32" s="58">
        <v>0</v>
      </c>
      <c r="S32" s="20">
        <f t="shared" si="0"/>
        <v>0</v>
      </c>
    </row>
    <row r="33" spans="2:19" s="3" customFormat="1" ht="30" customHeight="1" x14ac:dyDescent="0.2">
      <c r="B33" s="12" t="s">
        <v>275</v>
      </c>
      <c r="C33" s="12" t="s">
        <v>276</v>
      </c>
      <c r="D33" s="14" t="s">
        <v>277</v>
      </c>
      <c r="E33" s="14" t="s">
        <v>278</v>
      </c>
      <c r="F33" s="12" t="s">
        <v>272</v>
      </c>
      <c r="G33" s="15" t="s">
        <v>708</v>
      </c>
      <c r="H33" s="14" t="s">
        <v>227</v>
      </c>
      <c r="I33" s="12">
        <v>7</v>
      </c>
      <c r="J33" s="12" t="s">
        <v>245</v>
      </c>
      <c r="K33" s="12">
        <v>2023</v>
      </c>
      <c r="L33" s="12">
        <v>1</v>
      </c>
      <c r="M33" s="14" t="s">
        <v>229</v>
      </c>
      <c r="N33" s="12" t="s">
        <v>12</v>
      </c>
      <c r="O33" s="58">
        <v>0</v>
      </c>
      <c r="P33" s="58">
        <v>0</v>
      </c>
      <c r="Q33" s="58">
        <v>0</v>
      </c>
      <c r="R33" s="58">
        <v>0</v>
      </c>
      <c r="S33" s="20">
        <f t="shared" si="0"/>
        <v>0</v>
      </c>
    </row>
    <row r="34" spans="2:19" s="3" customFormat="1" ht="30" customHeight="1" x14ac:dyDescent="0.2">
      <c r="B34" s="12">
        <v>64</v>
      </c>
      <c r="C34" s="12">
        <v>643100</v>
      </c>
      <c r="D34" s="14" t="s">
        <v>279</v>
      </c>
      <c r="E34" s="14" t="s">
        <v>682</v>
      </c>
      <c r="F34" s="12" t="s">
        <v>272</v>
      </c>
      <c r="G34" s="15" t="s">
        <v>252</v>
      </c>
      <c r="H34" s="14" t="s">
        <v>227</v>
      </c>
      <c r="I34" s="12">
        <v>5</v>
      </c>
      <c r="J34" s="12" t="s">
        <v>245</v>
      </c>
      <c r="K34" s="12">
        <v>2023</v>
      </c>
      <c r="L34" s="12">
        <v>1</v>
      </c>
      <c r="M34" s="14" t="s">
        <v>229</v>
      </c>
      <c r="N34" s="12" t="s">
        <v>12</v>
      </c>
      <c r="O34" s="58">
        <v>0</v>
      </c>
      <c r="P34" s="58">
        <v>0</v>
      </c>
      <c r="Q34" s="58">
        <v>0</v>
      </c>
      <c r="R34" s="58">
        <v>0</v>
      </c>
      <c r="S34" s="20">
        <f t="shared" ref="S34" si="3">SUM(O34:R34)</f>
        <v>0</v>
      </c>
    </row>
    <row r="35" spans="2:19" s="3" customFormat="1" ht="45" customHeight="1" x14ac:dyDescent="0.2">
      <c r="B35" s="12">
        <v>65</v>
      </c>
      <c r="C35" s="12">
        <v>651110</v>
      </c>
      <c r="D35" s="14" t="s">
        <v>281</v>
      </c>
      <c r="E35" s="14" t="s">
        <v>282</v>
      </c>
      <c r="F35" s="12" t="s">
        <v>272</v>
      </c>
      <c r="G35" s="15" t="s">
        <v>252</v>
      </c>
      <c r="H35" s="14" t="s">
        <v>227</v>
      </c>
      <c r="I35" s="59">
        <v>1071</v>
      </c>
      <c r="J35" s="59" t="s">
        <v>273</v>
      </c>
      <c r="K35" s="12">
        <v>2023</v>
      </c>
      <c r="L35" s="12">
        <v>1</v>
      </c>
      <c r="M35" s="14" t="s">
        <v>283</v>
      </c>
      <c r="N35" s="12" t="s">
        <v>12</v>
      </c>
      <c r="O35" s="58">
        <v>0</v>
      </c>
      <c r="P35" s="58">
        <v>0</v>
      </c>
      <c r="Q35" s="58">
        <v>0</v>
      </c>
      <c r="R35" s="58">
        <v>0</v>
      </c>
      <c r="S35" s="20">
        <f t="shared" si="0"/>
        <v>0</v>
      </c>
    </row>
    <row r="36" spans="2:19" s="3" customFormat="1" ht="45" customHeight="1" x14ac:dyDescent="0.2">
      <c r="B36" s="12">
        <v>65</v>
      </c>
      <c r="C36" s="12">
        <v>651120</v>
      </c>
      <c r="D36" s="14" t="s">
        <v>284</v>
      </c>
      <c r="E36" s="14" t="s">
        <v>285</v>
      </c>
      <c r="F36" s="12" t="s">
        <v>272</v>
      </c>
      <c r="G36" s="15" t="s">
        <v>252</v>
      </c>
      <c r="H36" s="14" t="s">
        <v>227</v>
      </c>
      <c r="I36" s="59">
        <v>1071</v>
      </c>
      <c r="J36" s="59" t="s">
        <v>273</v>
      </c>
      <c r="K36" s="12">
        <v>2023</v>
      </c>
      <c r="L36" s="12">
        <v>1</v>
      </c>
      <c r="M36" s="14" t="s">
        <v>283</v>
      </c>
      <c r="N36" s="12" t="s">
        <v>12</v>
      </c>
      <c r="O36" s="58">
        <v>0</v>
      </c>
      <c r="P36" s="58">
        <v>0</v>
      </c>
      <c r="Q36" s="58">
        <v>0</v>
      </c>
      <c r="R36" s="58">
        <v>0</v>
      </c>
      <c r="S36" s="20">
        <f t="shared" si="0"/>
        <v>0</v>
      </c>
    </row>
    <row r="37" spans="2:19" s="3" customFormat="1" ht="30" customHeight="1" x14ac:dyDescent="0.2">
      <c r="B37" s="12" t="s">
        <v>286</v>
      </c>
      <c r="C37" s="12" t="s">
        <v>287</v>
      </c>
      <c r="D37" s="14" t="s">
        <v>288</v>
      </c>
      <c r="E37" s="14" t="s">
        <v>289</v>
      </c>
      <c r="F37" s="12" t="s">
        <v>225</v>
      </c>
      <c r="G37" s="15" t="s">
        <v>252</v>
      </c>
      <c r="H37" s="14" t="s">
        <v>253</v>
      </c>
      <c r="I37" s="12">
        <v>1071</v>
      </c>
      <c r="J37" s="12" t="s">
        <v>273</v>
      </c>
      <c r="K37" s="12">
        <v>2023</v>
      </c>
      <c r="L37" s="12">
        <v>2</v>
      </c>
      <c r="M37" s="14" t="s">
        <v>290</v>
      </c>
      <c r="N37" s="12" t="s">
        <v>12</v>
      </c>
      <c r="O37" s="58">
        <v>0</v>
      </c>
      <c r="P37" s="58">
        <v>0</v>
      </c>
      <c r="Q37" s="58">
        <v>0</v>
      </c>
      <c r="R37" s="58">
        <v>0</v>
      </c>
      <c r="S37" s="20">
        <f t="shared" si="0"/>
        <v>0</v>
      </c>
    </row>
    <row r="38" spans="2:19" s="3" customFormat="1" ht="30" customHeight="1" x14ac:dyDescent="0.2">
      <c r="B38" s="12" t="s">
        <v>286</v>
      </c>
      <c r="C38" s="12" t="s">
        <v>390</v>
      </c>
      <c r="D38" s="14" t="s">
        <v>291</v>
      </c>
      <c r="E38" s="14" t="s">
        <v>292</v>
      </c>
      <c r="F38" s="12" t="s">
        <v>242</v>
      </c>
      <c r="G38" s="15" t="s">
        <v>709</v>
      </c>
      <c r="H38" s="14" t="s">
        <v>253</v>
      </c>
      <c r="I38" s="12">
        <v>2</v>
      </c>
      <c r="J38" s="12" t="s">
        <v>245</v>
      </c>
      <c r="K38" s="12">
        <v>2023</v>
      </c>
      <c r="L38" s="12">
        <v>1</v>
      </c>
      <c r="M38" s="14" t="s">
        <v>293</v>
      </c>
      <c r="N38" s="12" t="s">
        <v>12</v>
      </c>
      <c r="O38" s="58">
        <v>0</v>
      </c>
      <c r="P38" s="58">
        <v>0</v>
      </c>
      <c r="Q38" s="58">
        <v>0</v>
      </c>
      <c r="R38" s="58">
        <v>0</v>
      </c>
      <c r="S38" s="20">
        <f t="shared" si="0"/>
        <v>0</v>
      </c>
    </row>
    <row r="39" spans="2:19" s="3" customFormat="1" ht="30" customHeight="1" x14ac:dyDescent="0.2">
      <c r="B39" s="12" t="s">
        <v>286</v>
      </c>
      <c r="C39" s="12" t="s">
        <v>390</v>
      </c>
      <c r="D39" s="14" t="s">
        <v>291</v>
      </c>
      <c r="E39" s="14" t="s">
        <v>292</v>
      </c>
      <c r="F39" s="12" t="s">
        <v>242</v>
      </c>
      <c r="G39" s="15" t="s">
        <v>709</v>
      </c>
      <c r="H39" s="14" t="s">
        <v>233</v>
      </c>
      <c r="I39" s="12">
        <v>2</v>
      </c>
      <c r="J39" s="12" t="s">
        <v>245</v>
      </c>
      <c r="K39" s="12">
        <v>2023</v>
      </c>
      <c r="L39" s="12">
        <v>5</v>
      </c>
      <c r="M39" s="14" t="s">
        <v>294</v>
      </c>
      <c r="N39" s="12" t="s">
        <v>12</v>
      </c>
      <c r="O39" s="58">
        <v>0</v>
      </c>
      <c r="P39" s="58">
        <v>0</v>
      </c>
      <c r="Q39" s="58">
        <v>0</v>
      </c>
      <c r="R39" s="58">
        <v>0</v>
      </c>
      <c r="S39" s="20">
        <f t="shared" si="0"/>
        <v>0</v>
      </c>
    </row>
    <row r="40" spans="2:19" s="3" customFormat="1" ht="30" customHeight="1" x14ac:dyDescent="0.2">
      <c r="B40" s="12" t="s">
        <v>286</v>
      </c>
      <c r="C40" s="12" t="s">
        <v>295</v>
      </c>
      <c r="D40" s="14" t="s">
        <v>296</v>
      </c>
      <c r="E40" s="14" t="s">
        <v>297</v>
      </c>
      <c r="F40" s="12" t="s">
        <v>242</v>
      </c>
      <c r="G40" s="15" t="s">
        <v>710</v>
      </c>
      <c r="H40" s="14" t="s">
        <v>253</v>
      </c>
      <c r="I40" s="12">
        <v>6</v>
      </c>
      <c r="J40" s="12" t="s">
        <v>245</v>
      </c>
      <c r="K40" s="12">
        <v>2023</v>
      </c>
      <c r="L40" s="12">
        <v>1</v>
      </c>
      <c r="M40" s="14" t="s">
        <v>293</v>
      </c>
      <c r="N40" s="12" t="s">
        <v>12</v>
      </c>
      <c r="O40" s="58">
        <v>0</v>
      </c>
      <c r="P40" s="58">
        <v>0</v>
      </c>
      <c r="Q40" s="58">
        <v>0</v>
      </c>
      <c r="R40" s="58">
        <v>0</v>
      </c>
      <c r="S40" s="20">
        <f t="shared" si="0"/>
        <v>0</v>
      </c>
    </row>
    <row r="41" spans="2:19" s="3" customFormat="1" ht="30" customHeight="1" x14ac:dyDescent="0.2">
      <c r="B41" s="12" t="s">
        <v>286</v>
      </c>
      <c r="C41" s="12" t="s">
        <v>298</v>
      </c>
      <c r="D41" s="14" t="s">
        <v>299</v>
      </c>
      <c r="E41" s="22" t="s">
        <v>300</v>
      </c>
      <c r="F41" s="12" t="s">
        <v>272</v>
      </c>
      <c r="G41" s="15"/>
      <c r="H41" s="14" t="s">
        <v>227</v>
      </c>
      <c r="I41" s="59">
        <v>6</v>
      </c>
      <c r="J41" s="12" t="s">
        <v>245</v>
      </c>
      <c r="K41" s="12">
        <v>2023</v>
      </c>
      <c r="L41" s="12">
        <v>1</v>
      </c>
      <c r="M41" s="14" t="s">
        <v>301</v>
      </c>
      <c r="N41" s="12" t="s">
        <v>12</v>
      </c>
      <c r="O41" s="58">
        <v>0</v>
      </c>
      <c r="P41" s="58">
        <v>0</v>
      </c>
      <c r="Q41" s="58">
        <v>0</v>
      </c>
      <c r="R41" s="58">
        <v>0</v>
      </c>
      <c r="S41" s="20">
        <f t="shared" si="0"/>
        <v>0</v>
      </c>
    </row>
    <row r="42" spans="2:19" s="3" customFormat="1" ht="30" customHeight="1" x14ac:dyDescent="0.2">
      <c r="B42" s="12" t="s">
        <v>286</v>
      </c>
      <c r="C42" s="12" t="s">
        <v>647</v>
      </c>
      <c r="D42" s="14" t="s">
        <v>552</v>
      </c>
      <c r="E42" s="14" t="s">
        <v>553</v>
      </c>
      <c r="F42" s="12" t="s">
        <v>272</v>
      </c>
      <c r="G42" s="15"/>
      <c r="H42" s="14" t="s">
        <v>227</v>
      </c>
      <c r="I42" s="12">
        <v>3</v>
      </c>
      <c r="J42" s="12" t="s">
        <v>245</v>
      </c>
      <c r="K42" s="12">
        <v>2023</v>
      </c>
      <c r="L42" s="12">
        <v>1</v>
      </c>
      <c r="M42" s="14" t="s">
        <v>305</v>
      </c>
      <c r="N42" s="12" t="s">
        <v>12</v>
      </c>
      <c r="O42" s="58">
        <v>0</v>
      </c>
      <c r="P42" s="58">
        <v>0</v>
      </c>
      <c r="Q42" s="58">
        <v>0</v>
      </c>
      <c r="R42" s="58">
        <v>0</v>
      </c>
      <c r="S42" s="20">
        <f t="shared" si="0"/>
        <v>0</v>
      </c>
    </row>
    <row r="43" spans="2:19" s="3" customFormat="1" ht="30" customHeight="1" x14ac:dyDescent="0.2">
      <c r="B43" s="12" t="s">
        <v>394</v>
      </c>
      <c r="C43" s="12" t="s">
        <v>711</v>
      </c>
      <c r="D43" s="14" t="s">
        <v>712</v>
      </c>
      <c r="E43" s="14" t="s">
        <v>713</v>
      </c>
      <c r="F43" s="12" t="s">
        <v>242</v>
      </c>
      <c r="G43" s="15" t="s">
        <v>314</v>
      </c>
      <c r="H43" s="14" t="s">
        <v>714</v>
      </c>
      <c r="I43" s="12">
        <v>200</v>
      </c>
      <c r="J43" s="12" t="s">
        <v>635</v>
      </c>
      <c r="K43" s="12">
        <v>2023</v>
      </c>
      <c r="L43" s="12">
        <v>1</v>
      </c>
      <c r="M43" s="14" t="s">
        <v>715</v>
      </c>
      <c r="N43" s="12" t="s">
        <v>12</v>
      </c>
      <c r="O43" s="58">
        <v>0</v>
      </c>
      <c r="P43" s="58">
        <v>0</v>
      </c>
      <c r="Q43" s="58">
        <v>0</v>
      </c>
      <c r="R43" s="58">
        <v>0</v>
      </c>
      <c r="S43" s="20">
        <f t="shared" si="0"/>
        <v>0</v>
      </c>
    </row>
    <row r="44" spans="2:19" s="3" customFormat="1" ht="30" customHeight="1" x14ac:dyDescent="0.2">
      <c r="B44" s="7"/>
      <c r="C44" s="7"/>
      <c r="D44" s="7"/>
      <c r="E44" s="7"/>
      <c r="F44" s="7"/>
      <c r="G44" s="7"/>
      <c r="H44" s="7"/>
      <c r="I44" s="7"/>
      <c r="J44" s="7"/>
      <c r="K44" s="7"/>
      <c r="L44" s="7"/>
      <c r="M44" s="7"/>
      <c r="N44" s="11" t="s">
        <v>315</v>
      </c>
      <c r="O44" s="20">
        <f>SUM(O13:O43)</f>
        <v>0</v>
      </c>
      <c r="P44" s="20">
        <f>SUM(P13:P43)</f>
        <v>0</v>
      </c>
      <c r="Q44" s="20">
        <f>SUM(Q13:Q43)</f>
        <v>0</v>
      </c>
      <c r="R44" s="20">
        <f>SUM(R13:R43)</f>
        <v>0</v>
      </c>
      <c r="S44" s="20">
        <f>SUM(S13:S43)</f>
        <v>0</v>
      </c>
    </row>
    <row r="45" spans="2:19" s="3" customFormat="1" ht="12.75" x14ac:dyDescent="0.2">
      <c r="B45" s="7"/>
      <c r="C45" s="7"/>
      <c r="D45" s="8"/>
      <c r="E45" s="8"/>
      <c r="F45" s="8"/>
      <c r="G45" s="8"/>
      <c r="H45" s="8"/>
      <c r="I45" s="8"/>
      <c r="J45" s="8"/>
      <c r="K45" s="8"/>
      <c r="L45" s="8"/>
      <c r="M45" s="8"/>
    </row>
    <row r="46" spans="2:19" s="3" customFormat="1" ht="12.75" x14ac:dyDescent="0.2">
      <c r="B46" s="7"/>
      <c r="C46" s="7"/>
      <c r="D46" s="8"/>
      <c r="E46" s="8"/>
      <c r="F46" s="8"/>
      <c r="G46" s="8"/>
      <c r="H46" s="8"/>
      <c r="I46" s="8"/>
      <c r="J46" s="8"/>
      <c r="K46" s="8"/>
      <c r="L46" s="8"/>
      <c r="M46" s="8"/>
      <c r="N46" s="21" t="s">
        <v>821</v>
      </c>
    </row>
    <row r="47" spans="2:19" s="3" customFormat="1" ht="12.75" x14ac:dyDescent="0.2">
      <c r="B47" s="7"/>
      <c r="C47" s="7"/>
      <c r="D47" s="8"/>
      <c r="E47" s="8"/>
      <c r="F47" s="8"/>
      <c r="G47" s="8"/>
      <c r="H47" s="8"/>
      <c r="I47" s="8"/>
      <c r="J47" s="8"/>
      <c r="K47" s="8"/>
      <c r="L47" s="8"/>
      <c r="M47" s="8"/>
    </row>
    <row r="48" spans="2:19"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F158" s="8"/>
      <c r="I158" s="7"/>
      <c r="J158" s="7"/>
      <c r="K158" s="7"/>
      <c r="L158" s="7"/>
    </row>
    <row r="159" spans="2:13" s="3" customFormat="1" ht="12.75" x14ac:dyDescent="0.2">
      <c r="B159" s="7"/>
      <c r="C159" s="7"/>
      <c r="F159" s="8"/>
      <c r="I159" s="7"/>
      <c r="J159" s="7"/>
      <c r="K159" s="7"/>
      <c r="L159" s="7"/>
    </row>
    <row r="160" spans="2:13"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sheetData>
  <mergeCells count="3">
    <mergeCell ref="B2:C9"/>
    <mergeCell ref="F2:G9"/>
    <mergeCell ref="H2:S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BEF18-FA1F-455A-A9BD-EEB1D78CAC8C}">
  <dimension ref="B2:S397"/>
  <sheetViews>
    <sheetView zoomScale="80" zoomScaleNormal="80" workbookViewId="0">
      <selection activeCell="E17" sqref="E17"/>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316</v>
      </c>
      <c r="F2" s="91"/>
      <c r="G2" s="133"/>
      <c r="H2" s="121" t="s">
        <v>317</v>
      </c>
      <c r="I2" s="75"/>
      <c r="J2" s="75"/>
      <c r="K2" s="75"/>
      <c r="L2" s="75"/>
      <c r="M2" s="75"/>
      <c r="N2" s="75"/>
      <c r="O2" s="75"/>
      <c r="P2" s="75"/>
      <c r="Q2" s="75"/>
      <c r="R2" s="75"/>
      <c r="S2" s="75"/>
    </row>
    <row r="3" spans="2:19" s="3" customFormat="1" ht="14.25" customHeight="1" x14ac:dyDescent="0.2">
      <c r="B3" s="93"/>
      <c r="C3" s="94"/>
      <c r="D3" s="1" t="s">
        <v>199</v>
      </c>
      <c r="E3" s="4">
        <v>36</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1985</v>
      </c>
      <c r="F5" s="93"/>
      <c r="G5" s="134"/>
      <c r="H5" s="122"/>
      <c r="I5" s="77"/>
      <c r="J5" s="77"/>
      <c r="K5" s="77"/>
      <c r="L5" s="77"/>
      <c r="M5" s="77"/>
      <c r="N5" s="77"/>
      <c r="O5" s="77"/>
      <c r="P5" s="77"/>
      <c r="Q5" s="77"/>
      <c r="R5" s="77"/>
      <c r="S5" s="77"/>
    </row>
    <row r="6" spans="2:19" s="3" customFormat="1" ht="14.25" customHeight="1" x14ac:dyDescent="0.2">
      <c r="B6" s="93"/>
      <c r="C6" s="94"/>
      <c r="D6" s="1" t="s">
        <v>204</v>
      </c>
      <c r="E6" s="6">
        <v>179</v>
      </c>
      <c r="F6" s="93"/>
      <c r="G6" s="134"/>
      <c r="H6" s="122"/>
      <c r="I6" s="77"/>
      <c r="J6" s="77"/>
      <c r="K6" s="77"/>
      <c r="L6" s="77"/>
      <c r="M6" s="77"/>
      <c r="N6" s="77"/>
      <c r="O6" s="77"/>
      <c r="P6" s="77"/>
      <c r="Q6" s="77"/>
      <c r="R6" s="77"/>
      <c r="S6" s="77"/>
    </row>
    <row r="7" spans="2:19" s="3" customFormat="1" ht="14.25" customHeight="1" x14ac:dyDescent="0.2">
      <c r="B7" s="93"/>
      <c r="C7" s="94"/>
      <c r="D7" s="1" t="s">
        <v>205</v>
      </c>
      <c r="E7" s="5">
        <v>9</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ht="12.75" x14ac:dyDescent="0.2">
      <c r="B10" s="7"/>
      <c r="C10" s="7"/>
      <c r="F10" s="8"/>
      <c r="I10" s="7"/>
      <c r="J10" s="7"/>
      <c r="K10" s="7"/>
      <c r="L10" s="7"/>
    </row>
    <row r="11" spans="2:19" s="3" customFormat="1" x14ac:dyDescent="0.2">
      <c r="B11" s="8"/>
      <c r="C11" s="8"/>
      <c r="D11" s="8"/>
      <c r="E11" s="8"/>
      <c r="F11" s="8"/>
      <c r="G11" s="8"/>
      <c r="H11"/>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59" t="s">
        <v>249</v>
      </c>
      <c r="C13" s="59" t="s">
        <v>250</v>
      </c>
      <c r="D13" s="60" t="s">
        <v>251</v>
      </c>
      <c r="E13" s="60" t="s">
        <v>835</v>
      </c>
      <c r="F13" s="59" t="s">
        <v>242</v>
      </c>
      <c r="G13" s="61" t="s">
        <v>252</v>
      </c>
      <c r="H13" s="60" t="s">
        <v>253</v>
      </c>
      <c r="I13" s="59">
        <v>11</v>
      </c>
      <c r="J13" s="59" t="s">
        <v>245</v>
      </c>
      <c r="K13" s="59">
        <v>2023</v>
      </c>
      <c r="L13" s="59">
        <v>1</v>
      </c>
      <c r="M13" s="60" t="s">
        <v>836</v>
      </c>
      <c r="N13" s="59" t="s">
        <v>12</v>
      </c>
      <c r="O13" s="58">
        <v>0</v>
      </c>
      <c r="P13" s="58">
        <v>0</v>
      </c>
      <c r="Q13" s="58">
        <v>0</v>
      </c>
      <c r="R13" s="58">
        <v>0</v>
      </c>
      <c r="S13" s="20">
        <f t="shared" ref="S13" si="0">SUM(O13:R13)</f>
        <v>0</v>
      </c>
    </row>
    <row r="14" spans="2:19" s="3" customFormat="1" ht="30" customHeight="1" x14ac:dyDescent="0.2">
      <c r="B14" s="12" t="s">
        <v>254</v>
      </c>
      <c r="C14" s="12">
        <v>551202</v>
      </c>
      <c r="D14" s="14" t="s">
        <v>255</v>
      </c>
      <c r="E14" s="14" t="s">
        <v>256</v>
      </c>
      <c r="F14" s="12" t="s">
        <v>242</v>
      </c>
      <c r="G14" s="15" t="s">
        <v>322</v>
      </c>
      <c r="H14" s="14" t="s">
        <v>244</v>
      </c>
      <c r="I14" s="12">
        <v>1</v>
      </c>
      <c r="J14" s="12" t="s">
        <v>245</v>
      </c>
      <c r="K14" s="12">
        <v>2023</v>
      </c>
      <c r="L14" s="12">
        <v>1</v>
      </c>
      <c r="M14" s="14" t="s">
        <v>258</v>
      </c>
      <c r="N14" s="12" t="s">
        <v>12</v>
      </c>
      <c r="O14" s="58">
        <v>0</v>
      </c>
      <c r="P14" s="58">
        <v>0</v>
      </c>
      <c r="Q14" s="58">
        <v>0</v>
      </c>
      <c r="R14" s="58">
        <v>0</v>
      </c>
      <c r="S14" s="20">
        <f t="shared" ref="S14" si="1">SUM(O14:R14)</f>
        <v>0</v>
      </c>
    </row>
    <row r="15" spans="2:19" s="3" customFormat="1" ht="30" customHeight="1" x14ac:dyDescent="0.2">
      <c r="B15" s="12" t="s">
        <v>254</v>
      </c>
      <c r="C15" s="12">
        <v>551202</v>
      </c>
      <c r="D15" s="14" t="s">
        <v>255</v>
      </c>
      <c r="E15" s="14" t="s">
        <v>256</v>
      </c>
      <c r="F15" s="12" t="s">
        <v>242</v>
      </c>
      <c r="G15" s="15" t="s">
        <v>322</v>
      </c>
      <c r="H15" s="14" t="s">
        <v>227</v>
      </c>
      <c r="I15" s="12">
        <v>1</v>
      </c>
      <c r="J15" s="12" t="s">
        <v>245</v>
      </c>
      <c r="K15" s="12">
        <v>2023</v>
      </c>
      <c r="L15" s="12">
        <v>1</v>
      </c>
      <c r="M15" s="14" t="s">
        <v>229</v>
      </c>
      <c r="N15" s="12" t="s">
        <v>12</v>
      </c>
      <c r="O15" s="58">
        <v>0</v>
      </c>
      <c r="P15" s="58">
        <v>0</v>
      </c>
      <c r="Q15" s="58">
        <v>0</v>
      </c>
      <c r="R15" s="58">
        <v>0</v>
      </c>
      <c r="S15" s="20">
        <f t="shared" ref="S15:S22" si="2">SUM(O15:R15)</f>
        <v>0</v>
      </c>
    </row>
    <row r="16" spans="2:19" s="3" customFormat="1" ht="30" customHeight="1" x14ac:dyDescent="0.2">
      <c r="B16" s="12" t="s">
        <v>254</v>
      </c>
      <c r="C16" s="12">
        <v>551205</v>
      </c>
      <c r="D16" s="14" t="s">
        <v>259</v>
      </c>
      <c r="E16" s="14" t="s">
        <v>256</v>
      </c>
      <c r="F16" s="12" t="s">
        <v>242</v>
      </c>
      <c r="G16" s="15" t="s">
        <v>323</v>
      </c>
      <c r="H16" s="14" t="s">
        <v>244</v>
      </c>
      <c r="I16" s="12">
        <v>2</v>
      </c>
      <c r="J16" s="12" t="s">
        <v>245</v>
      </c>
      <c r="K16" s="12">
        <v>2023</v>
      </c>
      <c r="L16" s="12">
        <v>1</v>
      </c>
      <c r="M16" s="14" t="s">
        <v>258</v>
      </c>
      <c r="N16" s="12" t="s">
        <v>12</v>
      </c>
      <c r="O16" s="58">
        <v>0</v>
      </c>
      <c r="P16" s="58">
        <v>0</v>
      </c>
      <c r="Q16" s="58">
        <v>0</v>
      </c>
      <c r="R16" s="58">
        <v>0</v>
      </c>
      <c r="S16" s="20">
        <f t="shared" si="2"/>
        <v>0</v>
      </c>
    </row>
    <row r="17" spans="2:19" s="3" customFormat="1" ht="30" customHeight="1" x14ac:dyDescent="0.2">
      <c r="B17" s="12" t="s">
        <v>254</v>
      </c>
      <c r="C17" s="12">
        <v>551205</v>
      </c>
      <c r="D17" s="14" t="s">
        <v>259</v>
      </c>
      <c r="E17" s="14" t="s">
        <v>256</v>
      </c>
      <c r="F17" s="12" t="s">
        <v>242</v>
      </c>
      <c r="G17" s="15" t="s">
        <v>323</v>
      </c>
      <c r="H17" s="14" t="s">
        <v>227</v>
      </c>
      <c r="I17" s="12">
        <v>2</v>
      </c>
      <c r="J17" s="12" t="s">
        <v>245</v>
      </c>
      <c r="K17" s="12">
        <v>2023</v>
      </c>
      <c r="L17" s="12">
        <v>1</v>
      </c>
      <c r="M17" s="14" t="s">
        <v>229</v>
      </c>
      <c r="N17" s="12" t="s">
        <v>12</v>
      </c>
      <c r="O17" s="58">
        <v>0</v>
      </c>
      <c r="P17" s="58">
        <v>0</v>
      </c>
      <c r="Q17" s="58">
        <v>0</v>
      </c>
      <c r="R17" s="58">
        <v>0</v>
      </c>
      <c r="S17" s="20">
        <f t="shared" si="2"/>
        <v>0</v>
      </c>
    </row>
    <row r="18" spans="2:19" s="3" customFormat="1" ht="30" customHeight="1" x14ac:dyDescent="0.2">
      <c r="B18" s="12" t="s">
        <v>268</v>
      </c>
      <c r="C18" s="12" t="s">
        <v>269</v>
      </c>
      <c r="D18" s="14" t="s">
        <v>270</v>
      </c>
      <c r="E18" s="14" t="s">
        <v>271</v>
      </c>
      <c r="F18" s="12" t="s">
        <v>272</v>
      </c>
      <c r="G18" s="15" t="s">
        <v>252</v>
      </c>
      <c r="H18" s="14" t="s">
        <v>233</v>
      </c>
      <c r="I18" s="12">
        <v>179</v>
      </c>
      <c r="J18" s="12" t="s">
        <v>273</v>
      </c>
      <c r="K18" s="12">
        <v>2024</v>
      </c>
      <c r="L18" s="12">
        <v>3.5</v>
      </c>
      <c r="M18" s="14" t="s">
        <v>274</v>
      </c>
      <c r="N18" s="12" t="s">
        <v>12</v>
      </c>
      <c r="O18" s="58">
        <v>0</v>
      </c>
      <c r="P18" s="58">
        <v>0</v>
      </c>
      <c r="Q18" s="58">
        <v>0</v>
      </c>
      <c r="R18" s="58">
        <v>0</v>
      </c>
      <c r="S18" s="20">
        <f t="shared" si="2"/>
        <v>0</v>
      </c>
    </row>
    <row r="19" spans="2:19" s="3" customFormat="1" ht="30" customHeight="1" x14ac:dyDescent="0.2">
      <c r="B19" s="12" t="s">
        <v>286</v>
      </c>
      <c r="C19" s="12" t="s">
        <v>287</v>
      </c>
      <c r="D19" s="14" t="s">
        <v>288</v>
      </c>
      <c r="E19" s="14" t="s">
        <v>289</v>
      </c>
      <c r="F19" s="12" t="s">
        <v>225</v>
      </c>
      <c r="G19" s="15" t="s">
        <v>252</v>
      </c>
      <c r="H19" s="14" t="s">
        <v>253</v>
      </c>
      <c r="I19" s="12">
        <v>179</v>
      </c>
      <c r="J19" s="12" t="s">
        <v>273</v>
      </c>
      <c r="K19" s="12">
        <v>2023</v>
      </c>
      <c r="L19" s="12">
        <v>2</v>
      </c>
      <c r="M19" s="14" t="s">
        <v>290</v>
      </c>
      <c r="N19" s="12" t="s">
        <v>12</v>
      </c>
      <c r="O19" s="58">
        <v>0</v>
      </c>
      <c r="P19" s="58">
        <v>0</v>
      </c>
      <c r="Q19" s="58">
        <v>0</v>
      </c>
      <c r="R19" s="58">
        <v>0</v>
      </c>
      <c r="S19" s="20">
        <f t="shared" si="2"/>
        <v>0</v>
      </c>
    </row>
    <row r="20" spans="2:19" s="3" customFormat="1" ht="30" customHeight="1" x14ac:dyDescent="0.2">
      <c r="B20" s="12" t="s">
        <v>286</v>
      </c>
      <c r="C20" s="12" t="s">
        <v>295</v>
      </c>
      <c r="D20" s="14" t="s">
        <v>296</v>
      </c>
      <c r="E20" s="14" t="s">
        <v>297</v>
      </c>
      <c r="F20" s="12" t="s">
        <v>242</v>
      </c>
      <c r="G20" s="15" t="s">
        <v>252</v>
      </c>
      <c r="H20" s="14" t="s">
        <v>253</v>
      </c>
      <c r="I20" s="12">
        <v>1</v>
      </c>
      <c r="J20" s="12" t="s">
        <v>245</v>
      </c>
      <c r="K20" s="12">
        <v>2023</v>
      </c>
      <c r="L20" s="12">
        <v>1</v>
      </c>
      <c r="M20" s="14" t="s">
        <v>293</v>
      </c>
      <c r="N20" s="12" t="s">
        <v>12</v>
      </c>
      <c r="O20" s="58">
        <v>0</v>
      </c>
      <c r="P20" s="58">
        <v>0</v>
      </c>
      <c r="Q20" s="58">
        <v>0</v>
      </c>
      <c r="R20" s="58">
        <v>0</v>
      </c>
      <c r="S20" s="20">
        <f t="shared" si="2"/>
        <v>0</v>
      </c>
    </row>
    <row r="21" spans="2:19" s="3" customFormat="1" ht="30" customHeight="1" x14ac:dyDescent="0.2">
      <c r="B21" s="12" t="s">
        <v>286</v>
      </c>
      <c r="C21" s="12" t="s">
        <v>298</v>
      </c>
      <c r="D21" s="14" t="s">
        <v>299</v>
      </c>
      <c r="E21" s="62" t="s">
        <v>300</v>
      </c>
      <c r="F21" s="12" t="s">
        <v>272</v>
      </c>
      <c r="G21" s="15" t="s">
        <v>252</v>
      </c>
      <c r="H21" s="14" t="s">
        <v>227</v>
      </c>
      <c r="I21" s="12">
        <v>2</v>
      </c>
      <c r="J21" s="12" t="s">
        <v>245</v>
      </c>
      <c r="K21" s="12">
        <v>2023</v>
      </c>
      <c r="L21" s="12">
        <v>1</v>
      </c>
      <c r="M21" s="14" t="s">
        <v>301</v>
      </c>
      <c r="N21" s="12" t="s">
        <v>12</v>
      </c>
      <c r="O21" s="58">
        <v>0</v>
      </c>
      <c r="P21" s="58">
        <v>0</v>
      </c>
      <c r="Q21" s="58">
        <v>0</v>
      </c>
      <c r="R21" s="58">
        <v>0</v>
      </c>
      <c r="S21" s="20">
        <f t="shared" si="2"/>
        <v>0</v>
      </c>
    </row>
    <row r="22" spans="2:19" s="3" customFormat="1" ht="30" customHeight="1" x14ac:dyDescent="0.2">
      <c r="B22" s="12" t="s">
        <v>286</v>
      </c>
      <c r="C22" s="12" t="s">
        <v>302</v>
      </c>
      <c r="D22" s="14" t="s">
        <v>303</v>
      </c>
      <c r="E22" s="14" t="s">
        <v>304</v>
      </c>
      <c r="F22" s="12" t="s">
        <v>272</v>
      </c>
      <c r="G22" s="15" t="s">
        <v>252</v>
      </c>
      <c r="H22" s="14" t="s">
        <v>227</v>
      </c>
      <c r="I22" s="59">
        <v>2</v>
      </c>
      <c r="J22" s="12" t="s">
        <v>245</v>
      </c>
      <c r="K22" s="12">
        <v>2023</v>
      </c>
      <c r="L22" s="12">
        <v>1</v>
      </c>
      <c r="M22" s="14" t="s">
        <v>305</v>
      </c>
      <c r="N22" s="12" t="s">
        <v>12</v>
      </c>
      <c r="O22" s="58">
        <v>0</v>
      </c>
      <c r="P22" s="58">
        <v>0</v>
      </c>
      <c r="Q22" s="58">
        <v>0</v>
      </c>
      <c r="R22" s="58">
        <v>0</v>
      </c>
      <c r="S22" s="20">
        <f t="shared" si="2"/>
        <v>0</v>
      </c>
    </row>
    <row r="23" spans="2:19" s="3" customFormat="1" ht="30" customHeight="1" x14ac:dyDescent="0.2">
      <c r="B23" s="7"/>
      <c r="C23" s="7"/>
      <c r="D23" s="7"/>
      <c r="E23" s="7"/>
      <c r="F23" s="7"/>
      <c r="G23" s="7"/>
      <c r="H23" s="7"/>
      <c r="I23" s="7"/>
      <c r="J23" s="7"/>
      <c r="K23" s="7"/>
      <c r="L23" s="7"/>
      <c r="M23" s="7"/>
      <c r="N23" s="11" t="s">
        <v>315</v>
      </c>
      <c r="O23" s="20">
        <f>SUM(O13:O22)</f>
        <v>0</v>
      </c>
      <c r="P23" s="20">
        <f>SUM(P13:P22)</f>
        <v>0</v>
      </c>
      <c r="Q23" s="20">
        <f>SUM(Q13:Q22)</f>
        <v>0</v>
      </c>
      <c r="R23" s="20">
        <f>SUM(R13:R22)</f>
        <v>0</v>
      </c>
      <c r="S23" s="20">
        <f>SUM(S13:S22)</f>
        <v>0</v>
      </c>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c r="N25" s="21" t="s">
        <v>821</v>
      </c>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D168" s="8"/>
      <c r="E168" s="8"/>
      <c r="F168" s="8"/>
      <c r="G168" s="8"/>
      <c r="H168" s="8"/>
      <c r="I168" s="8"/>
      <c r="J168" s="8"/>
      <c r="K168" s="8"/>
      <c r="L168" s="8"/>
      <c r="M168" s="8"/>
    </row>
    <row r="169" spans="2:13" s="3" customFormat="1" ht="12.75" x14ac:dyDescent="0.2">
      <c r="B169" s="7"/>
      <c r="C169" s="7"/>
      <c r="D169" s="8"/>
      <c r="E169" s="8"/>
      <c r="F169" s="8"/>
      <c r="G169" s="8"/>
      <c r="H169" s="8"/>
      <c r="I169" s="8"/>
      <c r="J169" s="8"/>
      <c r="K169" s="8"/>
      <c r="L169" s="8"/>
      <c r="M169" s="8"/>
    </row>
    <row r="170" spans="2:13" s="3" customFormat="1" ht="12.75" x14ac:dyDescent="0.2">
      <c r="B170" s="7"/>
      <c r="C170" s="7"/>
      <c r="D170" s="8"/>
      <c r="E170" s="8"/>
      <c r="F170" s="8"/>
      <c r="G170" s="8"/>
      <c r="H170" s="8"/>
      <c r="I170" s="8"/>
      <c r="J170" s="8"/>
      <c r="K170" s="8"/>
      <c r="L170" s="8"/>
      <c r="M170" s="8"/>
    </row>
    <row r="171" spans="2:13" s="3" customFormat="1" ht="12.75" x14ac:dyDescent="0.2">
      <c r="B171" s="7"/>
      <c r="C171" s="7"/>
      <c r="D171" s="8"/>
      <c r="E171" s="8"/>
      <c r="F171" s="8"/>
      <c r="G171" s="8"/>
      <c r="H171" s="8"/>
      <c r="I171" s="8"/>
      <c r="J171" s="8"/>
      <c r="K171" s="8"/>
      <c r="L171" s="8"/>
      <c r="M171" s="8"/>
    </row>
    <row r="172" spans="2:13" s="3" customFormat="1" ht="12.75" x14ac:dyDescent="0.2">
      <c r="B172" s="7"/>
      <c r="C172" s="7"/>
      <c r="D172" s="8"/>
      <c r="E172" s="8"/>
      <c r="F172" s="8"/>
      <c r="G172" s="8"/>
      <c r="H172" s="8"/>
      <c r="I172" s="8"/>
      <c r="J172" s="8"/>
      <c r="K172" s="8"/>
      <c r="L172" s="8"/>
      <c r="M172" s="8"/>
    </row>
    <row r="173" spans="2:13" s="3" customFormat="1" ht="12.75" x14ac:dyDescent="0.2">
      <c r="B173" s="7"/>
      <c r="C173" s="7"/>
      <c r="D173" s="8"/>
      <c r="E173" s="8"/>
      <c r="F173" s="8"/>
      <c r="G173" s="8"/>
      <c r="H173" s="8"/>
      <c r="I173" s="8"/>
      <c r="J173" s="8"/>
      <c r="K173" s="8"/>
      <c r="L173" s="8"/>
      <c r="M173" s="8"/>
    </row>
    <row r="174" spans="2:13" s="3" customFormat="1" ht="12.75" x14ac:dyDescent="0.2">
      <c r="B174" s="7"/>
      <c r="C174" s="7"/>
      <c r="D174" s="8"/>
      <c r="E174" s="8"/>
      <c r="F174" s="8"/>
      <c r="G174" s="8"/>
      <c r="H174" s="8"/>
      <c r="I174" s="8"/>
      <c r="J174" s="8"/>
      <c r="K174" s="8"/>
      <c r="L174" s="8"/>
      <c r="M174" s="8"/>
    </row>
    <row r="175" spans="2:13" s="3" customFormat="1" ht="12.75" x14ac:dyDescent="0.2">
      <c r="B175" s="7"/>
      <c r="C175" s="7"/>
      <c r="D175" s="8"/>
      <c r="E175" s="8"/>
      <c r="F175" s="8"/>
      <c r="G175" s="8"/>
      <c r="H175" s="8"/>
      <c r="I175" s="8"/>
      <c r="J175" s="8"/>
      <c r="K175" s="8"/>
      <c r="L175" s="8"/>
      <c r="M175" s="8"/>
    </row>
    <row r="176" spans="2:13" s="3" customFormat="1" ht="12.75" x14ac:dyDescent="0.2">
      <c r="B176" s="7"/>
      <c r="C176" s="7"/>
      <c r="D176" s="8"/>
      <c r="E176" s="8"/>
      <c r="F176" s="8"/>
      <c r="G176" s="8"/>
      <c r="H176" s="8"/>
      <c r="I176" s="8"/>
      <c r="J176" s="8"/>
      <c r="K176" s="8"/>
      <c r="L176" s="8"/>
      <c r="M176" s="8"/>
    </row>
    <row r="177" spans="2:13" s="3" customFormat="1" ht="12.75" x14ac:dyDescent="0.2">
      <c r="B177" s="7"/>
      <c r="C177" s="7"/>
      <c r="D177" s="8"/>
      <c r="E177" s="8"/>
      <c r="F177" s="8"/>
      <c r="G177" s="8"/>
      <c r="H177" s="8"/>
      <c r="I177" s="8"/>
      <c r="J177" s="8"/>
      <c r="K177" s="8"/>
      <c r="L177" s="8"/>
      <c r="M177" s="8"/>
    </row>
    <row r="178" spans="2:13" s="3" customFormat="1" ht="12.75" x14ac:dyDescent="0.2">
      <c r="B178" s="7"/>
      <c r="C178" s="7"/>
      <c r="D178" s="8"/>
      <c r="E178" s="8"/>
      <c r="F178" s="8"/>
      <c r="G178" s="8"/>
      <c r="H178" s="8"/>
      <c r="I178" s="8"/>
      <c r="J178" s="8"/>
      <c r="K178" s="8"/>
      <c r="L178" s="8"/>
      <c r="M178" s="8"/>
    </row>
    <row r="179" spans="2:13" s="3" customFormat="1" ht="12.75" x14ac:dyDescent="0.2">
      <c r="B179" s="7"/>
      <c r="C179" s="7"/>
      <c r="D179" s="8"/>
      <c r="E179" s="8"/>
      <c r="F179" s="8"/>
      <c r="G179" s="8"/>
      <c r="H179" s="8"/>
      <c r="I179" s="8"/>
      <c r="J179" s="8"/>
      <c r="K179" s="8"/>
      <c r="L179" s="8"/>
      <c r="M179" s="8"/>
    </row>
    <row r="180" spans="2:13" s="3" customFormat="1" ht="12.75" x14ac:dyDescent="0.2">
      <c r="B180" s="7"/>
      <c r="C180" s="7"/>
      <c r="D180" s="8"/>
      <c r="E180" s="8"/>
      <c r="F180" s="8"/>
      <c r="G180" s="8"/>
      <c r="H180" s="8"/>
      <c r="I180" s="8"/>
      <c r="J180" s="8"/>
      <c r="K180" s="8"/>
      <c r="L180" s="8"/>
      <c r="M180" s="8"/>
    </row>
    <row r="181" spans="2:13" s="3" customFormat="1" ht="12.75" x14ac:dyDescent="0.2">
      <c r="B181" s="7"/>
      <c r="C181" s="7"/>
      <c r="D181" s="8"/>
      <c r="E181" s="8"/>
      <c r="F181" s="8"/>
      <c r="G181" s="8"/>
      <c r="H181" s="8"/>
      <c r="I181" s="8"/>
      <c r="J181" s="8"/>
      <c r="K181" s="8"/>
      <c r="L181" s="8"/>
      <c r="M181" s="8"/>
    </row>
    <row r="182" spans="2:13" s="3" customFormat="1" ht="12.75" x14ac:dyDescent="0.2">
      <c r="B182" s="7"/>
      <c r="C182" s="7"/>
      <c r="D182" s="8"/>
      <c r="E182" s="8"/>
      <c r="F182" s="8"/>
      <c r="G182" s="8"/>
      <c r="H182" s="8"/>
      <c r="I182" s="8"/>
      <c r="J182" s="8"/>
      <c r="K182" s="8"/>
      <c r="L182" s="8"/>
      <c r="M182" s="8"/>
    </row>
    <row r="183" spans="2:13" s="3" customFormat="1" ht="12.75" x14ac:dyDescent="0.2">
      <c r="B183" s="7"/>
      <c r="C183" s="7"/>
      <c r="D183" s="8"/>
      <c r="E183" s="8"/>
      <c r="F183" s="8"/>
      <c r="G183" s="8"/>
      <c r="H183" s="8"/>
      <c r="I183" s="8"/>
      <c r="J183" s="8"/>
      <c r="K183" s="8"/>
      <c r="L183" s="8"/>
      <c r="M183" s="8"/>
    </row>
    <row r="184" spans="2:13" s="3" customFormat="1" ht="12.75" x14ac:dyDescent="0.2">
      <c r="B184" s="7"/>
      <c r="C184" s="7"/>
      <c r="D184" s="8"/>
      <c r="E184" s="8"/>
      <c r="F184" s="8"/>
      <c r="G184" s="8"/>
      <c r="H184" s="8"/>
      <c r="I184" s="8"/>
      <c r="J184" s="8"/>
      <c r="K184" s="8"/>
      <c r="L184" s="8"/>
      <c r="M184" s="8"/>
    </row>
    <row r="185" spans="2:13" s="3" customFormat="1" ht="12.75" x14ac:dyDescent="0.2">
      <c r="B185" s="7"/>
      <c r="C185" s="7"/>
      <c r="D185" s="8"/>
      <c r="E185" s="8"/>
      <c r="F185" s="8"/>
      <c r="G185" s="8"/>
      <c r="H185" s="8"/>
      <c r="I185" s="8"/>
      <c r="J185" s="8"/>
      <c r="K185" s="8"/>
      <c r="L185" s="8"/>
      <c r="M185" s="8"/>
    </row>
    <row r="186" spans="2:13" s="3" customFormat="1" ht="12.75" x14ac:dyDescent="0.2">
      <c r="B186" s="7"/>
      <c r="C186" s="7"/>
      <c r="D186" s="8"/>
      <c r="E186" s="8"/>
      <c r="F186" s="8"/>
      <c r="G186" s="8"/>
      <c r="H186" s="8"/>
      <c r="I186" s="8"/>
      <c r="J186" s="8"/>
      <c r="K186" s="8"/>
      <c r="L186" s="8"/>
      <c r="M186" s="8"/>
    </row>
    <row r="187" spans="2:13" s="3" customFormat="1" ht="12.75" x14ac:dyDescent="0.2">
      <c r="B187" s="7"/>
      <c r="C187" s="7"/>
      <c r="D187" s="8"/>
      <c r="E187" s="8"/>
      <c r="F187" s="8"/>
      <c r="G187" s="8"/>
      <c r="H187" s="8"/>
      <c r="I187" s="8"/>
      <c r="J187" s="8"/>
      <c r="K187" s="8"/>
      <c r="L187" s="8"/>
      <c r="M187" s="8"/>
    </row>
    <row r="188" spans="2:13" s="3" customFormat="1" ht="12.75" x14ac:dyDescent="0.2">
      <c r="B188" s="7"/>
      <c r="C188" s="7"/>
      <c r="D188" s="8"/>
      <c r="E188" s="8"/>
      <c r="F188" s="8"/>
      <c r="G188" s="8"/>
      <c r="H188" s="8"/>
      <c r="I188" s="8"/>
      <c r="J188" s="8"/>
      <c r="K188" s="8"/>
      <c r="L188" s="8"/>
      <c r="M188" s="8"/>
    </row>
    <row r="189" spans="2:13" s="3" customFormat="1" ht="12.75" x14ac:dyDescent="0.2">
      <c r="B189" s="7"/>
      <c r="C189" s="7"/>
      <c r="D189" s="8"/>
      <c r="E189" s="8"/>
      <c r="F189" s="8"/>
      <c r="G189" s="8"/>
      <c r="H189" s="8"/>
      <c r="I189" s="8"/>
      <c r="J189" s="8"/>
      <c r="K189" s="8"/>
      <c r="L189" s="8"/>
      <c r="M189" s="8"/>
    </row>
    <row r="190" spans="2:13" s="3" customFormat="1" ht="12.75" x14ac:dyDescent="0.2">
      <c r="B190" s="7"/>
      <c r="C190" s="7"/>
      <c r="D190" s="8"/>
      <c r="E190" s="8"/>
      <c r="F190" s="8"/>
      <c r="G190" s="8"/>
      <c r="H190" s="8"/>
      <c r="I190" s="8"/>
      <c r="J190" s="8"/>
      <c r="K190" s="8"/>
      <c r="L190" s="8"/>
      <c r="M190" s="8"/>
    </row>
    <row r="191" spans="2:13" s="3" customFormat="1" ht="12.75" x14ac:dyDescent="0.2">
      <c r="B191" s="7"/>
      <c r="C191" s="7"/>
      <c r="D191" s="8"/>
      <c r="E191" s="8"/>
      <c r="F191" s="8"/>
      <c r="G191" s="8"/>
      <c r="H191" s="8"/>
      <c r="I191" s="8"/>
      <c r="J191" s="8"/>
      <c r="K191" s="8"/>
      <c r="L191" s="8"/>
      <c r="M191" s="8"/>
    </row>
    <row r="192" spans="2:13" s="3" customFormat="1" ht="12.75" x14ac:dyDescent="0.2">
      <c r="B192" s="7"/>
      <c r="C192" s="7"/>
      <c r="D192" s="8"/>
      <c r="E192" s="8"/>
      <c r="F192" s="8"/>
      <c r="G192" s="8"/>
      <c r="H192" s="8"/>
      <c r="I192" s="8"/>
      <c r="J192" s="8"/>
      <c r="K192" s="8"/>
      <c r="L192" s="8"/>
      <c r="M192" s="8"/>
    </row>
    <row r="193" spans="2:13" s="3" customFormat="1" ht="12.75" x14ac:dyDescent="0.2">
      <c r="B193" s="7"/>
      <c r="C193" s="7"/>
      <c r="D193" s="8"/>
      <c r="E193" s="8"/>
      <c r="F193" s="8"/>
      <c r="G193" s="8"/>
      <c r="H193" s="8"/>
      <c r="I193" s="8"/>
      <c r="J193" s="8"/>
      <c r="K193" s="8"/>
      <c r="L193" s="8"/>
      <c r="M193" s="8"/>
    </row>
    <row r="194" spans="2:13" s="3" customFormat="1" ht="12.75" x14ac:dyDescent="0.2">
      <c r="B194" s="7"/>
      <c r="C194" s="7"/>
      <c r="D194" s="8"/>
      <c r="E194" s="8"/>
      <c r="F194" s="8"/>
      <c r="G194" s="8"/>
      <c r="H194" s="8"/>
      <c r="I194" s="8"/>
      <c r="J194" s="8"/>
      <c r="K194" s="8"/>
      <c r="L194" s="8"/>
      <c r="M194" s="8"/>
    </row>
    <row r="195" spans="2:13" s="3" customFormat="1" ht="12.75" x14ac:dyDescent="0.2">
      <c r="B195" s="7"/>
      <c r="C195" s="7"/>
      <c r="D195" s="8"/>
      <c r="E195" s="8"/>
      <c r="F195" s="8"/>
      <c r="G195" s="8"/>
      <c r="H195" s="8"/>
      <c r="I195" s="8"/>
      <c r="J195" s="8"/>
      <c r="K195" s="8"/>
      <c r="L195" s="8"/>
      <c r="M195" s="8"/>
    </row>
    <row r="196" spans="2:13" s="3" customFormat="1" ht="12.75" x14ac:dyDescent="0.2">
      <c r="B196" s="7"/>
      <c r="C196" s="7"/>
      <c r="D196" s="8"/>
      <c r="E196" s="8"/>
      <c r="F196" s="8"/>
      <c r="G196" s="8"/>
      <c r="H196" s="8"/>
      <c r="I196" s="8"/>
      <c r="J196" s="8"/>
      <c r="K196" s="8"/>
      <c r="L196" s="8"/>
      <c r="M196" s="8"/>
    </row>
    <row r="197" spans="2:13" s="3" customFormat="1" ht="12.75" x14ac:dyDescent="0.2">
      <c r="B197" s="7"/>
      <c r="C197" s="7"/>
      <c r="D197" s="8"/>
      <c r="E197" s="8"/>
      <c r="F197" s="8"/>
      <c r="G197" s="8"/>
      <c r="H197" s="8"/>
      <c r="I197" s="8"/>
      <c r="J197" s="8"/>
      <c r="K197" s="8"/>
      <c r="L197" s="8"/>
      <c r="M197" s="8"/>
    </row>
    <row r="198" spans="2:13" s="3" customFormat="1" ht="12.75" x14ac:dyDescent="0.2">
      <c r="B198" s="7"/>
      <c r="C198" s="7"/>
      <c r="D198" s="8"/>
      <c r="E198" s="8"/>
      <c r="F198" s="8"/>
      <c r="G198" s="8"/>
      <c r="H198" s="8"/>
      <c r="I198" s="8"/>
      <c r="J198" s="8"/>
      <c r="K198" s="8"/>
      <c r="L198" s="8"/>
      <c r="M198" s="8"/>
    </row>
    <row r="199" spans="2:13" s="3" customFormat="1" ht="12.75" x14ac:dyDescent="0.2">
      <c r="B199" s="7"/>
      <c r="C199" s="7"/>
      <c r="D199" s="8"/>
      <c r="E199" s="8"/>
      <c r="F199" s="8"/>
      <c r="G199" s="8"/>
      <c r="H199" s="8"/>
      <c r="I199" s="8"/>
      <c r="J199" s="8"/>
      <c r="K199" s="8"/>
      <c r="L199" s="8"/>
      <c r="M199" s="8"/>
    </row>
    <row r="200" spans="2:13" s="3" customFormat="1" ht="12.75" x14ac:dyDescent="0.2">
      <c r="B200" s="7"/>
      <c r="C200" s="7"/>
      <c r="D200" s="8"/>
      <c r="E200" s="8"/>
      <c r="F200" s="8"/>
      <c r="G200" s="8"/>
      <c r="H200" s="8"/>
      <c r="I200" s="8"/>
      <c r="J200" s="8"/>
      <c r="K200" s="8"/>
      <c r="L200" s="8"/>
      <c r="M200" s="8"/>
    </row>
    <row r="201" spans="2:13" s="3" customFormat="1" ht="12.75" x14ac:dyDescent="0.2">
      <c r="B201" s="7"/>
      <c r="C201" s="7"/>
      <c r="D201" s="8"/>
      <c r="E201" s="8"/>
      <c r="F201" s="8"/>
      <c r="G201" s="8"/>
      <c r="H201" s="8"/>
      <c r="I201" s="8"/>
      <c r="J201" s="8"/>
      <c r="K201" s="8"/>
      <c r="L201" s="8"/>
      <c r="M201" s="8"/>
    </row>
    <row r="202" spans="2:13" s="3" customFormat="1" ht="12.75" x14ac:dyDescent="0.2">
      <c r="B202" s="7"/>
      <c r="C202" s="7"/>
      <c r="D202" s="8"/>
      <c r="E202" s="8"/>
      <c r="F202" s="8"/>
      <c r="G202" s="8"/>
      <c r="H202" s="8"/>
      <c r="I202" s="8"/>
      <c r="J202" s="8"/>
      <c r="K202" s="8"/>
      <c r="L202" s="8"/>
      <c r="M202" s="8"/>
    </row>
    <row r="203" spans="2:13" s="3" customFormat="1" ht="12.75" x14ac:dyDescent="0.2">
      <c r="B203" s="7"/>
      <c r="C203" s="7"/>
      <c r="D203" s="8"/>
      <c r="E203" s="8"/>
      <c r="F203" s="8"/>
      <c r="G203" s="8"/>
      <c r="H203" s="8"/>
      <c r="I203" s="8"/>
      <c r="J203" s="8"/>
      <c r="K203" s="8"/>
      <c r="L203" s="8"/>
      <c r="M203" s="8"/>
    </row>
    <row r="204" spans="2:13" s="3" customFormat="1" ht="12.75" x14ac:dyDescent="0.2">
      <c r="B204" s="7"/>
      <c r="C204" s="7"/>
      <c r="D204" s="8"/>
      <c r="E204" s="8"/>
      <c r="F204" s="8"/>
      <c r="G204" s="8"/>
      <c r="H204" s="8"/>
      <c r="I204" s="8"/>
      <c r="J204" s="8"/>
      <c r="K204" s="8"/>
      <c r="L204" s="8"/>
      <c r="M204" s="8"/>
    </row>
    <row r="205" spans="2:13" s="3" customFormat="1" ht="12.75" x14ac:dyDescent="0.2">
      <c r="B205" s="7"/>
      <c r="C205" s="7"/>
      <c r="D205" s="8"/>
      <c r="E205" s="8"/>
      <c r="F205" s="8"/>
      <c r="G205" s="8"/>
      <c r="H205" s="8"/>
      <c r="I205" s="8"/>
      <c r="J205" s="8"/>
      <c r="K205" s="8"/>
      <c r="L205" s="8"/>
      <c r="M205" s="8"/>
    </row>
    <row r="206" spans="2:13" s="3" customFormat="1" ht="12.75" x14ac:dyDescent="0.2">
      <c r="B206" s="7"/>
      <c r="C206" s="7"/>
      <c r="D206" s="8"/>
      <c r="E206" s="8"/>
      <c r="F206" s="8"/>
      <c r="G206" s="8"/>
      <c r="H206" s="8"/>
      <c r="I206" s="8"/>
      <c r="J206" s="8"/>
      <c r="K206" s="8"/>
      <c r="L206" s="8"/>
      <c r="M206" s="8"/>
    </row>
    <row r="207" spans="2:13" s="3" customFormat="1" ht="12.75" x14ac:dyDescent="0.2">
      <c r="B207" s="7"/>
      <c r="C207" s="7"/>
      <c r="D207" s="8"/>
      <c r="E207" s="8"/>
      <c r="F207" s="8"/>
      <c r="G207" s="8"/>
      <c r="H207" s="8"/>
      <c r="I207" s="8"/>
      <c r="J207" s="8"/>
      <c r="K207" s="8"/>
      <c r="L207" s="8"/>
      <c r="M207" s="8"/>
    </row>
    <row r="208" spans="2:13" s="3" customFormat="1" ht="12.75" x14ac:dyDescent="0.2">
      <c r="B208" s="7"/>
      <c r="C208" s="7"/>
      <c r="D208" s="8"/>
      <c r="E208" s="8"/>
      <c r="F208" s="8"/>
      <c r="G208" s="8"/>
      <c r="H208" s="8"/>
      <c r="I208" s="8"/>
      <c r="J208" s="8"/>
      <c r="K208" s="8"/>
      <c r="L208" s="8"/>
      <c r="M208" s="8"/>
    </row>
    <row r="209" spans="2:13" s="3" customFormat="1" ht="12.75" x14ac:dyDescent="0.2">
      <c r="B209" s="7"/>
      <c r="C209" s="7"/>
      <c r="D209" s="8"/>
      <c r="E209" s="8"/>
      <c r="F209" s="8"/>
      <c r="G209" s="8"/>
      <c r="H209" s="8"/>
      <c r="I209" s="8"/>
      <c r="J209" s="8"/>
      <c r="K209" s="8"/>
      <c r="L209" s="8"/>
      <c r="M209" s="8"/>
    </row>
    <row r="210" spans="2:13" s="3" customFormat="1" ht="12.75" x14ac:dyDescent="0.2">
      <c r="B210" s="7"/>
      <c r="C210" s="7"/>
      <c r="D210" s="8"/>
      <c r="E210" s="8"/>
      <c r="F210" s="8"/>
      <c r="G210" s="8"/>
      <c r="H210" s="8"/>
      <c r="I210" s="8"/>
      <c r="J210" s="8"/>
      <c r="K210" s="8"/>
      <c r="L210" s="8"/>
      <c r="M210" s="8"/>
    </row>
    <row r="211" spans="2:13" s="3" customFormat="1" ht="12.75" x14ac:dyDescent="0.2">
      <c r="B211" s="7"/>
      <c r="C211" s="7"/>
      <c r="D211" s="8"/>
      <c r="E211" s="8"/>
      <c r="F211" s="8"/>
      <c r="G211" s="8"/>
      <c r="H211" s="8"/>
      <c r="I211" s="8"/>
      <c r="J211" s="8"/>
      <c r="K211" s="8"/>
      <c r="L211" s="8"/>
      <c r="M211" s="8"/>
    </row>
    <row r="212" spans="2:13" s="3" customFormat="1" ht="12.75" x14ac:dyDescent="0.2">
      <c r="B212" s="7"/>
      <c r="C212" s="7"/>
      <c r="D212" s="8"/>
      <c r="E212" s="8"/>
      <c r="F212" s="8"/>
      <c r="G212" s="8"/>
      <c r="H212" s="8"/>
      <c r="I212" s="8"/>
      <c r="J212" s="8"/>
      <c r="K212" s="8"/>
      <c r="L212" s="8"/>
      <c r="M212" s="8"/>
    </row>
    <row r="213" spans="2:13" s="3" customFormat="1" ht="12.75" x14ac:dyDescent="0.2">
      <c r="B213" s="7"/>
      <c r="C213" s="7"/>
      <c r="D213" s="8"/>
      <c r="E213" s="8"/>
      <c r="F213" s="8"/>
      <c r="G213" s="8"/>
      <c r="H213" s="8"/>
      <c r="I213" s="8"/>
      <c r="J213" s="8"/>
      <c r="K213" s="8"/>
      <c r="L213" s="8"/>
      <c r="M213" s="8"/>
    </row>
    <row r="214" spans="2:13" s="3" customFormat="1" ht="12.75" x14ac:dyDescent="0.2">
      <c r="B214" s="7"/>
      <c r="C214" s="7"/>
      <c r="F214" s="8"/>
      <c r="I214" s="7"/>
      <c r="J214" s="7"/>
      <c r="K214" s="7"/>
      <c r="L214" s="7"/>
    </row>
    <row r="215" spans="2:13" s="3" customFormat="1" ht="12.75" x14ac:dyDescent="0.2">
      <c r="B215" s="7"/>
      <c r="C215" s="7"/>
      <c r="F215" s="8"/>
      <c r="I215" s="7"/>
      <c r="J215" s="7"/>
      <c r="K215" s="7"/>
      <c r="L215" s="7"/>
    </row>
    <row r="216" spans="2:13" s="3" customFormat="1" ht="12.75" x14ac:dyDescent="0.2">
      <c r="B216" s="7"/>
      <c r="C216" s="7"/>
      <c r="F216" s="8"/>
      <c r="I216" s="7"/>
      <c r="J216" s="7"/>
      <c r="K216" s="7"/>
      <c r="L216" s="7"/>
    </row>
    <row r="217" spans="2:13" s="3" customFormat="1" ht="12.75" x14ac:dyDescent="0.2">
      <c r="B217" s="7"/>
      <c r="C217" s="7"/>
      <c r="F217" s="8"/>
      <c r="I217" s="7"/>
      <c r="J217" s="7"/>
      <c r="K217" s="7"/>
      <c r="L217" s="7"/>
    </row>
    <row r="218" spans="2:13" s="3" customFormat="1" ht="12.75" x14ac:dyDescent="0.2">
      <c r="B218" s="7"/>
      <c r="C218" s="7"/>
      <c r="F218" s="8"/>
      <c r="I218" s="7"/>
      <c r="J218" s="7"/>
      <c r="K218" s="7"/>
      <c r="L218" s="7"/>
    </row>
    <row r="219" spans="2:13" s="3" customFormat="1" ht="12.75" x14ac:dyDescent="0.2">
      <c r="B219" s="7"/>
      <c r="C219" s="7"/>
      <c r="F219" s="8"/>
      <c r="I219" s="7"/>
      <c r="J219" s="7"/>
      <c r="K219" s="7"/>
      <c r="L219" s="7"/>
    </row>
    <row r="220" spans="2:13" s="3" customFormat="1" ht="12.75" x14ac:dyDescent="0.2">
      <c r="B220" s="7"/>
      <c r="C220" s="7"/>
      <c r="F220" s="8"/>
      <c r="I220" s="7"/>
      <c r="J220" s="7"/>
      <c r="K220" s="7"/>
      <c r="L220" s="7"/>
    </row>
    <row r="221" spans="2:13" s="3" customFormat="1" ht="12.75" x14ac:dyDescent="0.2">
      <c r="B221" s="7"/>
      <c r="C221" s="7"/>
      <c r="F221" s="8"/>
      <c r="I221" s="7"/>
      <c r="J221" s="7"/>
      <c r="K221" s="7"/>
      <c r="L221" s="7"/>
    </row>
    <row r="222" spans="2:13" s="3" customFormat="1" ht="12.75" x14ac:dyDescent="0.2">
      <c r="B222" s="7"/>
      <c r="C222" s="7"/>
      <c r="F222" s="8"/>
      <c r="I222" s="7"/>
      <c r="J222" s="7"/>
      <c r="K222" s="7"/>
      <c r="L222" s="7"/>
    </row>
    <row r="223" spans="2:13" s="3" customFormat="1" ht="12.75" x14ac:dyDescent="0.2">
      <c r="B223" s="7"/>
      <c r="C223" s="7"/>
      <c r="F223" s="8"/>
      <c r="I223" s="7"/>
      <c r="J223" s="7"/>
      <c r="K223" s="7"/>
      <c r="L223" s="7"/>
    </row>
    <row r="224" spans="2:13"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row r="352" spans="2:12" s="3" customFormat="1" ht="12.75" x14ac:dyDescent="0.2">
      <c r="B352" s="7"/>
      <c r="C352" s="7"/>
      <c r="F352" s="8"/>
      <c r="I352" s="7"/>
      <c r="J352" s="7"/>
      <c r="K352" s="7"/>
      <c r="L352" s="7"/>
    </row>
    <row r="353" spans="2:12" s="3" customFormat="1" ht="12.75" x14ac:dyDescent="0.2">
      <c r="B353" s="7"/>
      <c r="C353" s="7"/>
      <c r="F353" s="8"/>
      <c r="I353" s="7"/>
      <c r="J353" s="7"/>
      <c r="K353" s="7"/>
      <c r="L353" s="7"/>
    </row>
    <row r="354" spans="2:12" s="3" customFormat="1" ht="12.75" x14ac:dyDescent="0.2">
      <c r="B354" s="7"/>
      <c r="C354" s="7"/>
      <c r="F354" s="8"/>
      <c r="I354" s="7"/>
      <c r="J354" s="7"/>
      <c r="K354" s="7"/>
      <c r="L354" s="7"/>
    </row>
    <row r="355" spans="2:12" s="3" customFormat="1" ht="12.75" x14ac:dyDescent="0.2">
      <c r="B355" s="7"/>
      <c r="C355" s="7"/>
      <c r="F355" s="8"/>
      <c r="I355" s="7"/>
      <c r="J355" s="7"/>
      <c r="K355" s="7"/>
      <c r="L355" s="7"/>
    </row>
    <row r="356" spans="2:12" s="3" customFormat="1" ht="12.75" x14ac:dyDescent="0.2">
      <c r="B356" s="7"/>
      <c r="C356" s="7"/>
      <c r="F356" s="8"/>
      <c r="I356" s="7"/>
      <c r="J356" s="7"/>
      <c r="K356" s="7"/>
      <c r="L356" s="7"/>
    </row>
    <row r="357" spans="2:12" s="3" customFormat="1" ht="12.75" x14ac:dyDescent="0.2">
      <c r="B357" s="7"/>
      <c r="C357" s="7"/>
      <c r="F357" s="8"/>
      <c r="I357" s="7"/>
      <c r="J357" s="7"/>
      <c r="K357" s="7"/>
      <c r="L357" s="7"/>
    </row>
    <row r="358" spans="2:12" s="3" customFormat="1" ht="12.75" x14ac:dyDescent="0.2">
      <c r="B358" s="7"/>
      <c r="C358" s="7"/>
      <c r="F358" s="8"/>
      <c r="I358" s="7"/>
      <c r="J358" s="7"/>
      <c r="K358" s="7"/>
      <c r="L358" s="7"/>
    </row>
    <row r="359" spans="2:12" s="3" customFormat="1" ht="12.75" x14ac:dyDescent="0.2">
      <c r="B359" s="7"/>
      <c r="C359" s="7"/>
      <c r="F359" s="8"/>
      <c r="I359" s="7"/>
      <c r="J359" s="7"/>
      <c r="K359" s="7"/>
      <c r="L359" s="7"/>
    </row>
    <row r="360" spans="2:12" s="3" customFormat="1" ht="12.75" x14ac:dyDescent="0.2">
      <c r="B360" s="7"/>
      <c r="C360" s="7"/>
      <c r="F360" s="8"/>
      <c r="I360" s="7"/>
      <c r="J360" s="7"/>
      <c r="K360" s="7"/>
      <c r="L360" s="7"/>
    </row>
    <row r="361" spans="2:12" s="3" customFormat="1" ht="12.75" x14ac:dyDescent="0.2">
      <c r="B361" s="7"/>
      <c r="C361" s="7"/>
      <c r="F361" s="8"/>
      <c r="I361" s="7"/>
      <c r="J361" s="7"/>
      <c r="K361" s="7"/>
      <c r="L361" s="7"/>
    </row>
    <row r="362" spans="2:12" s="3" customFormat="1" ht="12.75" x14ac:dyDescent="0.2">
      <c r="B362" s="7"/>
      <c r="C362" s="7"/>
      <c r="F362" s="8"/>
      <c r="I362" s="7"/>
      <c r="J362" s="7"/>
      <c r="K362" s="7"/>
      <c r="L362" s="7"/>
    </row>
    <row r="363" spans="2:12" s="3" customFormat="1" ht="12.75" x14ac:dyDescent="0.2">
      <c r="B363" s="7"/>
      <c r="C363" s="7"/>
      <c r="F363" s="8"/>
      <c r="I363" s="7"/>
      <c r="J363" s="7"/>
      <c r="K363" s="7"/>
      <c r="L363" s="7"/>
    </row>
    <row r="364" spans="2:12" s="3" customFormat="1" ht="12.75" x14ac:dyDescent="0.2">
      <c r="B364" s="7"/>
      <c r="C364" s="7"/>
      <c r="F364" s="8"/>
      <c r="I364" s="7"/>
      <c r="J364" s="7"/>
      <c r="K364" s="7"/>
      <c r="L364" s="7"/>
    </row>
    <row r="365" spans="2:12" s="3" customFormat="1" ht="12.75" x14ac:dyDescent="0.2">
      <c r="B365" s="7"/>
      <c r="C365" s="7"/>
      <c r="F365" s="8"/>
      <c r="I365" s="7"/>
      <c r="J365" s="7"/>
      <c r="K365" s="7"/>
      <c r="L365" s="7"/>
    </row>
    <row r="366" spans="2:12" s="3" customFormat="1" ht="12.75" x14ac:dyDescent="0.2">
      <c r="B366" s="7"/>
      <c r="C366" s="7"/>
      <c r="F366" s="8"/>
      <c r="I366" s="7"/>
      <c r="J366" s="7"/>
      <c r="K366" s="7"/>
      <c r="L366" s="7"/>
    </row>
    <row r="367" spans="2:12" s="3" customFormat="1" ht="12.75" x14ac:dyDescent="0.2">
      <c r="B367" s="7"/>
      <c r="C367" s="7"/>
      <c r="F367" s="8"/>
      <c r="I367" s="7"/>
      <c r="J367" s="7"/>
      <c r="K367" s="7"/>
      <c r="L367" s="7"/>
    </row>
    <row r="368" spans="2:12" s="3" customFormat="1" ht="12.75" x14ac:dyDescent="0.2">
      <c r="B368" s="7"/>
      <c r="C368" s="7"/>
      <c r="F368" s="8"/>
      <c r="I368" s="7"/>
      <c r="J368" s="7"/>
      <c r="K368" s="7"/>
      <c r="L368" s="7"/>
    </row>
    <row r="369" spans="2:12" s="3" customFormat="1" ht="12.75" x14ac:dyDescent="0.2">
      <c r="B369" s="7"/>
      <c r="C369" s="7"/>
      <c r="F369" s="8"/>
      <c r="I369" s="7"/>
      <c r="J369" s="7"/>
      <c r="K369" s="7"/>
      <c r="L369" s="7"/>
    </row>
    <row r="370" spans="2:12" s="3" customFormat="1" ht="12.75" x14ac:dyDescent="0.2">
      <c r="B370" s="7"/>
      <c r="C370" s="7"/>
      <c r="F370" s="8"/>
      <c r="I370" s="7"/>
      <c r="J370" s="7"/>
      <c r="K370" s="7"/>
      <c r="L370" s="7"/>
    </row>
    <row r="371" spans="2:12" s="3" customFormat="1" ht="12.75" x14ac:dyDescent="0.2">
      <c r="B371" s="7"/>
      <c r="C371" s="7"/>
      <c r="F371" s="8"/>
      <c r="I371" s="7"/>
      <c r="J371" s="7"/>
      <c r="K371" s="7"/>
      <c r="L371" s="7"/>
    </row>
    <row r="372" spans="2:12" s="3" customFormat="1" ht="12.75" x14ac:dyDescent="0.2">
      <c r="B372" s="7"/>
      <c r="C372" s="7"/>
      <c r="F372" s="8"/>
      <c r="I372" s="7"/>
      <c r="J372" s="7"/>
      <c r="K372" s="7"/>
      <c r="L372" s="7"/>
    </row>
    <row r="373" spans="2:12" s="3" customFormat="1" ht="12.75" x14ac:dyDescent="0.2">
      <c r="B373" s="7"/>
      <c r="C373" s="7"/>
      <c r="F373" s="8"/>
      <c r="I373" s="7"/>
      <c r="J373" s="7"/>
      <c r="K373" s="7"/>
      <c r="L373" s="7"/>
    </row>
    <row r="374" spans="2:12" s="3" customFormat="1" ht="12.75" x14ac:dyDescent="0.2">
      <c r="B374" s="7"/>
      <c r="C374" s="7"/>
      <c r="F374" s="8"/>
      <c r="I374" s="7"/>
      <c r="J374" s="7"/>
      <c r="K374" s="7"/>
      <c r="L374" s="7"/>
    </row>
    <row r="375" spans="2:12" s="3" customFormat="1" ht="12.75" x14ac:dyDescent="0.2">
      <c r="B375" s="7"/>
      <c r="C375" s="7"/>
      <c r="F375" s="8"/>
      <c r="I375" s="7"/>
      <c r="J375" s="7"/>
      <c r="K375" s="7"/>
      <c r="L375" s="7"/>
    </row>
    <row r="376" spans="2:12" s="3" customFormat="1" ht="12.75" x14ac:dyDescent="0.2">
      <c r="B376" s="7"/>
      <c r="C376" s="7"/>
      <c r="F376" s="8"/>
      <c r="I376" s="7"/>
      <c r="J376" s="7"/>
      <c r="K376" s="7"/>
      <c r="L376" s="7"/>
    </row>
    <row r="377" spans="2:12" s="3" customFormat="1" ht="12.75" x14ac:dyDescent="0.2">
      <c r="B377" s="7"/>
      <c r="C377" s="7"/>
      <c r="F377" s="8"/>
      <c r="I377" s="7"/>
      <c r="J377" s="7"/>
      <c r="K377" s="7"/>
      <c r="L377" s="7"/>
    </row>
    <row r="378" spans="2:12" s="3" customFormat="1" ht="12.75" x14ac:dyDescent="0.2">
      <c r="B378" s="7"/>
      <c r="C378" s="7"/>
      <c r="F378" s="8"/>
      <c r="I378" s="7"/>
      <c r="J378" s="7"/>
      <c r="K378" s="7"/>
      <c r="L378" s="7"/>
    </row>
    <row r="379" spans="2:12" s="3" customFormat="1" ht="12.75" x14ac:dyDescent="0.2">
      <c r="B379" s="7"/>
      <c r="C379" s="7"/>
      <c r="F379" s="8"/>
      <c r="I379" s="7"/>
      <c r="J379" s="7"/>
      <c r="K379" s="7"/>
      <c r="L379" s="7"/>
    </row>
    <row r="380" spans="2:12" s="3" customFormat="1" ht="12.75" x14ac:dyDescent="0.2">
      <c r="B380" s="7"/>
      <c r="C380" s="7"/>
      <c r="F380" s="8"/>
      <c r="I380" s="7"/>
      <c r="J380" s="7"/>
      <c r="K380" s="7"/>
      <c r="L380" s="7"/>
    </row>
    <row r="381" spans="2:12" s="3" customFormat="1" ht="12.75" x14ac:dyDescent="0.2">
      <c r="B381" s="7"/>
      <c r="C381" s="7"/>
      <c r="F381" s="8"/>
      <c r="I381" s="7"/>
      <c r="J381" s="7"/>
      <c r="K381" s="7"/>
      <c r="L381" s="7"/>
    </row>
    <row r="382" spans="2:12" s="3" customFormat="1" ht="12.75" x14ac:dyDescent="0.2">
      <c r="B382" s="7"/>
      <c r="C382" s="7"/>
      <c r="F382" s="8"/>
      <c r="I382" s="7"/>
      <c r="J382" s="7"/>
      <c r="K382" s="7"/>
      <c r="L382" s="7"/>
    </row>
    <row r="383" spans="2:12" s="3" customFormat="1" ht="12.75" x14ac:dyDescent="0.2">
      <c r="B383" s="7"/>
      <c r="C383" s="7"/>
      <c r="F383" s="8"/>
      <c r="I383" s="7"/>
      <c r="J383" s="7"/>
      <c r="K383" s="7"/>
      <c r="L383" s="7"/>
    </row>
    <row r="384" spans="2:12" s="3" customFormat="1" ht="12.75" x14ac:dyDescent="0.2">
      <c r="B384" s="7"/>
      <c r="C384" s="7"/>
      <c r="F384" s="8"/>
      <c r="I384" s="7"/>
      <c r="J384" s="7"/>
      <c r="K384" s="7"/>
      <c r="L384" s="7"/>
    </row>
    <row r="385" spans="2:12" s="3" customFormat="1" ht="12.75" x14ac:dyDescent="0.2">
      <c r="B385" s="7"/>
      <c r="C385" s="7"/>
      <c r="F385" s="8"/>
      <c r="I385" s="7"/>
      <c r="J385" s="7"/>
      <c r="K385" s="7"/>
      <c r="L385" s="7"/>
    </row>
    <row r="386" spans="2:12" s="3" customFormat="1" ht="12.75" x14ac:dyDescent="0.2">
      <c r="B386" s="7"/>
      <c r="C386" s="7"/>
      <c r="F386" s="8"/>
      <c r="I386" s="7"/>
      <c r="J386" s="7"/>
      <c r="K386" s="7"/>
      <c r="L386" s="7"/>
    </row>
    <row r="387" spans="2:12" s="3" customFormat="1" ht="12.75" x14ac:dyDescent="0.2">
      <c r="B387" s="7"/>
      <c r="C387" s="7"/>
      <c r="F387" s="8"/>
      <c r="I387" s="7"/>
      <c r="J387" s="7"/>
      <c r="K387" s="7"/>
      <c r="L387" s="7"/>
    </row>
    <row r="388" spans="2:12" s="3" customFormat="1" ht="12.75" x14ac:dyDescent="0.2">
      <c r="B388" s="7"/>
      <c r="C388" s="7"/>
      <c r="F388" s="8"/>
      <c r="I388" s="7"/>
      <c r="J388" s="7"/>
      <c r="K388" s="7"/>
      <c r="L388" s="7"/>
    </row>
    <row r="389" spans="2:12" s="3" customFormat="1" ht="12.75" x14ac:dyDescent="0.2">
      <c r="B389" s="7"/>
      <c r="C389" s="7"/>
      <c r="F389" s="8"/>
      <c r="I389" s="7"/>
      <c r="J389" s="7"/>
      <c r="K389" s="7"/>
      <c r="L389" s="7"/>
    </row>
    <row r="390" spans="2:12" s="3" customFormat="1" ht="12.75" x14ac:dyDescent="0.2">
      <c r="B390" s="7"/>
      <c r="C390" s="7"/>
      <c r="F390" s="8"/>
      <c r="I390" s="7"/>
      <c r="J390" s="7"/>
      <c r="K390" s="7"/>
      <c r="L390" s="7"/>
    </row>
    <row r="391" spans="2:12" s="3" customFormat="1" ht="12.75" x14ac:dyDescent="0.2">
      <c r="B391" s="7"/>
      <c r="C391" s="7"/>
      <c r="F391" s="8"/>
      <c r="I391" s="7"/>
      <c r="J391" s="7"/>
      <c r="K391" s="7"/>
      <c r="L391" s="7"/>
    </row>
    <row r="392" spans="2:12" s="3" customFormat="1" ht="12.75" x14ac:dyDescent="0.2">
      <c r="B392" s="7"/>
      <c r="C392" s="7"/>
      <c r="F392" s="8"/>
      <c r="I392" s="7"/>
      <c r="J392" s="7"/>
      <c r="K392" s="7"/>
      <c r="L392" s="7"/>
    </row>
    <row r="393" spans="2:12" s="3" customFormat="1" ht="12.75" x14ac:dyDescent="0.2">
      <c r="B393" s="7"/>
      <c r="C393" s="7"/>
      <c r="F393" s="8"/>
      <c r="I393" s="7"/>
      <c r="J393" s="7"/>
      <c r="K393" s="7"/>
      <c r="L393" s="7"/>
    </row>
    <row r="394" spans="2:12" s="3" customFormat="1" ht="12.75" x14ac:dyDescent="0.2">
      <c r="B394" s="7"/>
      <c r="C394" s="7"/>
      <c r="F394" s="8"/>
      <c r="I394" s="7"/>
      <c r="J394" s="7"/>
      <c r="K394" s="7"/>
      <c r="L394" s="7"/>
    </row>
    <row r="395" spans="2:12" s="3" customFormat="1" ht="12.75" x14ac:dyDescent="0.2">
      <c r="B395" s="7"/>
      <c r="C395" s="7"/>
      <c r="F395" s="8"/>
      <c r="I395" s="7"/>
      <c r="J395" s="7"/>
      <c r="K395" s="7"/>
      <c r="L395" s="7"/>
    </row>
    <row r="396" spans="2:12" s="3" customFormat="1" ht="12.75" x14ac:dyDescent="0.2">
      <c r="B396" s="7"/>
      <c r="C396" s="7"/>
      <c r="F396" s="8"/>
      <c r="I396" s="7"/>
      <c r="J396" s="7"/>
      <c r="K396" s="7"/>
      <c r="L396" s="7"/>
    </row>
    <row r="397" spans="2:12" s="3" customFormat="1" ht="12.75" x14ac:dyDescent="0.2">
      <c r="B397" s="7"/>
      <c r="C397" s="7"/>
      <c r="F397" s="8"/>
      <c r="I397" s="7"/>
      <c r="J397" s="7"/>
      <c r="K397" s="7"/>
      <c r="L397" s="7"/>
    </row>
  </sheetData>
  <mergeCells count="3">
    <mergeCell ref="B2:C9"/>
    <mergeCell ref="F2:G9"/>
    <mergeCell ref="H2:S9"/>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C67A7-2EE1-49EA-99D5-92385B770621}">
  <dimension ref="B2:S346"/>
  <sheetViews>
    <sheetView zoomScale="80" zoomScaleNormal="80" workbookViewId="0">
      <pane ySplit="12" topLeftCell="A13" activePane="bottomLeft" state="frozen"/>
      <selection pane="bottomLeft" activeCell="I14" sqref="I14"/>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9" width="11.09765625" style="18" customWidth="1"/>
    <col min="10" max="12" width="9.796875" style="18" customWidth="1"/>
    <col min="13" max="13" width="50.59765625" customWidth="1"/>
    <col min="14" max="14" width="11.5" customWidth="1"/>
    <col min="15" max="19" width="10.59765625" customWidth="1"/>
  </cols>
  <sheetData>
    <row r="2" spans="2:19" s="3" customFormat="1" ht="14.25" customHeight="1" x14ac:dyDescent="0.2">
      <c r="B2" s="91"/>
      <c r="C2" s="92"/>
      <c r="D2" s="1" t="s">
        <v>196</v>
      </c>
      <c r="E2" s="2" t="s">
        <v>716</v>
      </c>
      <c r="F2" s="91"/>
      <c r="G2" s="133"/>
      <c r="H2" s="121" t="s">
        <v>717</v>
      </c>
      <c r="I2" s="75"/>
      <c r="J2" s="75"/>
      <c r="K2" s="75"/>
      <c r="L2" s="75"/>
      <c r="M2" s="75"/>
      <c r="N2" s="75"/>
      <c r="O2" s="75"/>
      <c r="P2" s="75"/>
      <c r="Q2" s="75"/>
      <c r="R2" s="75"/>
      <c r="S2" s="75"/>
    </row>
    <row r="3" spans="2:19" s="3" customFormat="1" ht="14.25" customHeight="1" x14ac:dyDescent="0.2">
      <c r="B3" s="93"/>
      <c r="C3" s="94"/>
      <c r="D3" s="1" t="s">
        <v>199</v>
      </c>
      <c r="E3" s="4">
        <v>75</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2001</v>
      </c>
      <c r="F5" s="93"/>
      <c r="G5" s="134"/>
      <c r="H5" s="122"/>
      <c r="I5" s="77"/>
      <c r="J5" s="77"/>
      <c r="K5" s="77"/>
      <c r="L5" s="77"/>
      <c r="M5" s="77"/>
      <c r="N5" s="77"/>
      <c r="O5" s="77"/>
      <c r="P5" s="77"/>
      <c r="Q5" s="77"/>
      <c r="R5" s="77"/>
      <c r="S5" s="77"/>
    </row>
    <row r="6" spans="2:19" s="3" customFormat="1" ht="14.25" customHeight="1" x14ac:dyDescent="0.2">
      <c r="B6" s="93"/>
      <c r="C6" s="94"/>
      <c r="D6" s="1" t="s">
        <v>204</v>
      </c>
      <c r="E6" s="6">
        <v>636</v>
      </c>
      <c r="F6" s="93"/>
      <c r="G6" s="134"/>
      <c r="H6" s="122"/>
      <c r="I6" s="77"/>
      <c r="J6" s="77"/>
      <c r="K6" s="77"/>
      <c r="L6" s="77"/>
      <c r="M6" s="77"/>
      <c r="N6" s="77"/>
      <c r="O6" s="77"/>
      <c r="P6" s="77"/>
      <c r="Q6" s="77"/>
      <c r="R6" s="77"/>
      <c r="S6" s="77"/>
    </row>
    <row r="7" spans="2:19" s="3" customFormat="1" ht="14.25" customHeight="1" x14ac:dyDescent="0.2">
      <c r="B7" s="93"/>
      <c r="C7" s="94"/>
      <c r="D7" s="1" t="s">
        <v>205</v>
      </c>
      <c r="E7" s="5" t="s">
        <v>718</v>
      </c>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v>51</v>
      </c>
      <c r="C13" s="12">
        <v>511011</v>
      </c>
      <c r="D13" s="14" t="s">
        <v>240</v>
      </c>
      <c r="E13" s="14" t="s">
        <v>505</v>
      </c>
      <c r="F13" s="12" t="s">
        <v>242</v>
      </c>
      <c r="G13" s="15" t="s">
        <v>514</v>
      </c>
      <c r="H13" s="14" t="s">
        <v>227</v>
      </c>
      <c r="I13" s="12">
        <v>1</v>
      </c>
      <c r="J13" s="12" t="s">
        <v>245</v>
      </c>
      <c r="K13" s="12">
        <v>2023</v>
      </c>
      <c r="L13" s="12">
        <v>1</v>
      </c>
      <c r="M13" s="14" t="s">
        <v>229</v>
      </c>
      <c r="N13" s="12" t="s">
        <v>12</v>
      </c>
      <c r="O13" s="58">
        <v>0</v>
      </c>
      <c r="P13" s="58">
        <v>0</v>
      </c>
      <c r="Q13" s="58">
        <v>0</v>
      </c>
      <c r="R13" s="58">
        <v>0</v>
      </c>
      <c r="S13" s="20">
        <f t="shared" ref="S13:S14" si="0">SUM(O13:R13)</f>
        <v>0</v>
      </c>
    </row>
    <row r="14" spans="2:19" s="3" customFormat="1" ht="30" customHeight="1" x14ac:dyDescent="0.2">
      <c r="B14" s="12" t="s">
        <v>249</v>
      </c>
      <c r="C14" s="12" t="s">
        <v>250</v>
      </c>
      <c r="D14" s="14" t="s">
        <v>251</v>
      </c>
      <c r="E14" s="60" t="s">
        <v>835</v>
      </c>
      <c r="F14" s="12" t="s">
        <v>242</v>
      </c>
      <c r="G14" s="15" t="s">
        <v>252</v>
      </c>
      <c r="H14" s="14" t="s">
        <v>253</v>
      </c>
      <c r="I14" s="59">
        <v>5</v>
      </c>
      <c r="J14" s="59" t="s">
        <v>245</v>
      </c>
      <c r="K14" s="12">
        <v>2023</v>
      </c>
      <c r="L14" s="12">
        <v>1</v>
      </c>
      <c r="M14" s="60" t="s">
        <v>836</v>
      </c>
      <c r="N14" s="12" t="s">
        <v>12</v>
      </c>
      <c r="O14" s="58">
        <v>0</v>
      </c>
      <c r="P14" s="58">
        <v>0</v>
      </c>
      <c r="Q14" s="58">
        <v>0</v>
      </c>
      <c r="R14" s="58">
        <v>0</v>
      </c>
      <c r="S14" s="20">
        <f t="shared" si="0"/>
        <v>0</v>
      </c>
    </row>
    <row r="15" spans="2:19" s="3" customFormat="1" ht="30" customHeight="1" x14ac:dyDescent="0.2">
      <c r="B15" s="12" t="s">
        <v>254</v>
      </c>
      <c r="C15" s="12">
        <v>551202</v>
      </c>
      <c r="D15" s="14" t="s">
        <v>413</v>
      </c>
      <c r="E15" s="14" t="s">
        <v>256</v>
      </c>
      <c r="F15" s="12" t="s">
        <v>242</v>
      </c>
      <c r="G15" s="15" t="s">
        <v>719</v>
      </c>
      <c r="H15" s="14" t="s">
        <v>244</v>
      </c>
      <c r="I15" s="12">
        <v>2</v>
      </c>
      <c r="J15" s="12" t="s">
        <v>245</v>
      </c>
      <c r="K15" s="12">
        <v>2023</v>
      </c>
      <c r="L15" s="12">
        <v>1</v>
      </c>
      <c r="M15" s="14" t="s">
        <v>258</v>
      </c>
      <c r="N15" s="12" t="s">
        <v>12</v>
      </c>
      <c r="O15" s="58">
        <v>0</v>
      </c>
      <c r="P15" s="58">
        <v>0</v>
      </c>
      <c r="Q15" s="58">
        <v>0</v>
      </c>
      <c r="R15" s="58">
        <v>0</v>
      </c>
      <c r="S15" s="20">
        <f t="shared" ref="S15:S27" si="1">SUM(O15:R15)</f>
        <v>0</v>
      </c>
    </row>
    <row r="16" spans="2:19" s="3" customFormat="1" ht="30" customHeight="1" x14ac:dyDescent="0.2">
      <c r="B16" s="12" t="s">
        <v>254</v>
      </c>
      <c r="C16" s="12">
        <v>551202</v>
      </c>
      <c r="D16" s="14" t="s">
        <v>413</v>
      </c>
      <c r="E16" s="14" t="s">
        <v>256</v>
      </c>
      <c r="F16" s="12" t="s">
        <v>242</v>
      </c>
      <c r="G16" s="15" t="s">
        <v>719</v>
      </c>
      <c r="H16" s="14" t="s">
        <v>227</v>
      </c>
      <c r="I16" s="12">
        <v>2</v>
      </c>
      <c r="J16" s="12" t="s">
        <v>245</v>
      </c>
      <c r="K16" s="12">
        <v>2023</v>
      </c>
      <c r="L16" s="12">
        <v>1</v>
      </c>
      <c r="M16" s="14" t="s">
        <v>229</v>
      </c>
      <c r="N16" s="12" t="s">
        <v>12</v>
      </c>
      <c r="O16" s="58">
        <v>0</v>
      </c>
      <c r="P16" s="58">
        <v>0</v>
      </c>
      <c r="Q16" s="58">
        <v>0</v>
      </c>
      <c r="R16" s="58">
        <v>0</v>
      </c>
      <c r="S16" s="20">
        <f t="shared" si="1"/>
        <v>0</v>
      </c>
    </row>
    <row r="17" spans="2:19" s="3" customFormat="1" ht="30" customHeight="1" x14ac:dyDescent="0.2">
      <c r="B17" s="12">
        <v>57</v>
      </c>
      <c r="C17" s="12">
        <v>576130</v>
      </c>
      <c r="D17" s="14" t="s">
        <v>422</v>
      </c>
      <c r="E17" s="14" t="s">
        <v>423</v>
      </c>
      <c r="F17" s="12" t="s">
        <v>242</v>
      </c>
      <c r="G17" s="61" t="s">
        <v>826</v>
      </c>
      <c r="H17" s="14" t="s">
        <v>227</v>
      </c>
      <c r="I17" s="12">
        <v>1</v>
      </c>
      <c r="J17" s="12" t="s">
        <v>245</v>
      </c>
      <c r="K17" s="12">
        <v>2023</v>
      </c>
      <c r="L17" s="12">
        <v>1</v>
      </c>
      <c r="M17" s="14" t="s">
        <v>229</v>
      </c>
      <c r="N17" s="12" t="s">
        <v>12</v>
      </c>
      <c r="O17" s="58">
        <v>0</v>
      </c>
      <c r="P17" s="58">
        <v>0</v>
      </c>
      <c r="Q17" s="58">
        <v>0</v>
      </c>
      <c r="R17" s="58">
        <v>0</v>
      </c>
      <c r="S17" s="20">
        <f t="shared" si="1"/>
        <v>0</v>
      </c>
    </row>
    <row r="18" spans="2:19" s="3" customFormat="1" ht="30" customHeight="1" x14ac:dyDescent="0.2">
      <c r="B18" s="12">
        <v>57</v>
      </c>
      <c r="C18" s="12">
        <v>576130</v>
      </c>
      <c r="D18" s="14" t="s">
        <v>422</v>
      </c>
      <c r="E18" s="14" t="s">
        <v>423</v>
      </c>
      <c r="F18" s="12" t="s">
        <v>242</v>
      </c>
      <c r="G18" s="61" t="s">
        <v>826</v>
      </c>
      <c r="H18" s="14" t="s">
        <v>265</v>
      </c>
      <c r="I18" s="12">
        <v>1</v>
      </c>
      <c r="J18" s="12" t="s">
        <v>245</v>
      </c>
      <c r="K18" s="12">
        <v>2023</v>
      </c>
      <c r="L18" s="12">
        <v>1</v>
      </c>
      <c r="M18" s="14" t="s">
        <v>267</v>
      </c>
      <c r="N18" s="12" t="s">
        <v>12</v>
      </c>
      <c r="O18" s="58">
        <v>0</v>
      </c>
      <c r="P18" s="58">
        <v>0</v>
      </c>
      <c r="Q18" s="58">
        <v>0</v>
      </c>
      <c r="R18" s="58">
        <v>0</v>
      </c>
      <c r="S18" s="20">
        <f t="shared" si="1"/>
        <v>0</v>
      </c>
    </row>
    <row r="19" spans="2:19" s="3" customFormat="1" ht="30" customHeight="1" x14ac:dyDescent="0.2">
      <c r="B19" s="12" t="s">
        <v>268</v>
      </c>
      <c r="C19" s="12" t="s">
        <v>269</v>
      </c>
      <c r="D19" s="14" t="s">
        <v>270</v>
      </c>
      <c r="E19" s="14" t="s">
        <v>271</v>
      </c>
      <c r="F19" s="12" t="s">
        <v>272</v>
      </c>
      <c r="G19" s="15" t="s">
        <v>252</v>
      </c>
      <c r="H19" s="14" t="s">
        <v>233</v>
      </c>
      <c r="I19" s="38">
        <v>636</v>
      </c>
      <c r="J19" s="12" t="s">
        <v>273</v>
      </c>
      <c r="K19" s="12">
        <v>2024</v>
      </c>
      <c r="L19" s="12">
        <v>4.5</v>
      </c>
      <c r="M19" s="14" t="s">
        <v>274</v>
      </c>
      <c r="N19" s="12" t="s">
        <v>12</v>
      </c>
      <c r="O19" s="58">
        <v>0</v>
      </c>
      <c r="P19" s="58">
        <v>0</v>
      </c>
      <c r="Q19" s="58">
        <v>0</v>
      </c>
      <c r="R19" s="58">
        <v>0</v>
      </c>
      <c r="S19" s="20">
        <f t="shared" si="1"/>
        <v>0</v>
      </c>
    </row>
    <row r="20" spans="2:19" s="3" customFormat="1" ht="30" customHeight="1" x14ac:dyDescent="0.2">
      <c r="B20" s="12" t="s">
        <v>275</v>
      </c>
      <c r="C20" s="12" t="s">
        <v>276</v>
      </c>
      <c r="D20" s="14" t="s">
        <v>277</v>
      </c>
      <c r="E20" s="14" t="s">
        <v>278</v>
      </c>
      <c r="F20" s="12" t="s">
        <v>272</v>
      </c>
      <c r="G20" s="15" t="s">
        <v>252</v>
      </c>
      <c r="H20" s="14" t="s">
        <v>227</v>
      </c>
      <c r="I20" s="12">
        <v>14</v>
      </c>
      <c r="J20" s="12" t="s">
        <v>245</v>
      </c>
      <c r="K20" s="12">
        <v>2023</v>
      </c>
      <c r="L20" s="12">
        <v>1</v>
      </c>
      <c r="M20" s="14" t="s">
        <v>229</v>
      </c>
      <c r="N20" s="12" t="s">
        <v>12</v>
      </c>
      <c r="O20" s="58">
        <v>0</v>
      </c>
      <c r="P20" s="58">
        <v>0</v>
      </c>
      <c r="Q20" s="58">
        <v>0</v>
      </c>
      <c r="R20" s="58">
        <v>0</v>
      </c>
      <c r="S20" s="20">
        <f t="shared" si="1"/>
        <v>0</v>
      </c>
    </row>
    <row r="21" spans="2:19" s="3" customFormat="1" ht="30" customHeight="1" x14ac:dyDescent="0.2">
      <c r="B21" s="12">
        <v>64</v>
      </c>
      <c r="C21" s="12">
        <v>643100</v>
      </c>
      <c r="D21" s="14" t="s">
        <v>279</v>
      </c>
      <c r="E21" s="14" t="s">
        <v>477</v>
      </c>
      <c r="F21" s="12" t="s">
        <v>272</v>
      </c>
      <c r="G21" s="15" t="s">
        <v>252</v>
      </c>
      <c r="H21" s="14" t="s">
        <v>227</v>
      </c>
      <c r="I21" s="12">
        <v>32</v>
      </c>
      <c r="J21" s="12" t="s">
        <v>245</v>
      </c>
      <c r="K21" s="12">
        <v>2023</v>
      </c>
      <c r="L21" s="12">
        <v>1</v>
      </c>
      <c r="M21" s="14" t="s">
        <v>229</v>
      </c>
      <c r="N21" s="12" t="s">
        <v>12</v>
      </c>
      <c r="O21" s="58">
        <v>0</v>
      </c>
      <c r="P21" s="58">
        <v>0</v>
      </c>
      <c r="Q21" s="58">
        <v>0</v>
      </c>
      <c r="R21" s="58">
        <v>0</v>
      </c>
      <c r="S21" s="20">
        <f t="shared" si="1"/>
        <v>0</v>
      </c>
    </row>
    <row r="22" spans="2:19" s="3" customFormat="1" ht="30" customHeight="1" x14ac:dyDescent="0.2">
      <c r="B22" s="12" t="s">
        <v>286</v>
      </c>
      <c r="C22" s="12" t="s">
        <v>287</v>
      </c>
      <c r="D22" s="14" t="s">
        <v>288</v>
      </c>
      <c r="E22" s="14" t="s">
        <v>289</v>
      </c>
      <c r="F22" s="12" t="s">
        <v>225</v>
      </c>
      <c r="G22" s="15" t="s">
        <v>252</v>
      </c>
      <c r="H22" s="14" t="s">
        <v>253</v>
      </c>
      <c r="I22" s="38">
        <v>636</v>
      </c>
      <c r="J22" s="12" t="s">
        <v>273</v>
      </c>
      <c r="K22" s="12">
        <v>2023</v>
      </c>
      <c r="L22" s="12">
        <v>2</v>
      </c>
      <c r="M22" s="14" t="s">
        <v>290</v>
      </c>
      <c r="N22" s="12" t="s">
        <v>12</v>
      </c>
      <c r="O22" s="58">
        <v>0</v>
      </c>
      <c r="P22" s="58">
        <v>0</v>
      </c>
      <c r="Q22" s="58">
        <v>0</v>
      </c>
      <c r="R22" s="58">
        <v>0</v>
      </c>
      <c r="S22" s="20">
        <f t="shared" si="1"/>
        <v>0</v>
      </c>
    </row>
    <row r="23" spans="2:19" s="3" customFormat="1" ht="30" customHeight="1" x14ac:dyDescent="0.2">
      <c r="B23" s="12">
        <v>65</v>
      </c>
      <c r="C23" s="12">
        <v>651301</v>
      </c>
      <c r="D23" s="14" t="s">
        <v>291</v>
      </c>
      <c r="E23" s="14" t="s">
        <v>292</v>
      </c>
      <c r="F23" s="12" t="s">
        <v>242</v>
      </c>
      <c r="G23" s="15" t="s">
        <v>720</v>
      </c>
      <c r="H23" s="14" t="s">
        <v>253</v>
      </c>
      <c r="I23" s="12">
        <v>2</v>
      </c>
      <c r="J23" s="12" t="s">
        <v>245</v>
      </c>
      <c r="K23" s="12">
        <v>2023</v>
      </c>
      <c r="L23" s="12">
        <v>1</v>
      </c>
      <c r="M23" s="14" t="s">
        <v>293</v>
      </c>
      <c r="N23" s="12" t="s">
        <v>12</v>
      </c>
      <c r="O23" s="58">
        <v>0</v>
      </c>
      <c r="P23" s="58">
        <v>0</v>
      </c>
      <c r="Q23" s="58">
        <v>0</v>
      </c>
      <c r="R23" s="58">
        <v>0</v>
      </c>
      <c r="S23" s="20">
        <f t="shared" si="1"/>
        <v>0</v>
      </c>
    </row>
    <row r="24" spans="2:19" s="3" customFormat="1" ht="30" customHeight="1" x14ac:dyDescent="0.2">
      <c r="B24" s="12">
        <v>65</v>
      </c>
      <c r="C24" s="12">
        <v>651301</v>
      </c>
      <c r="D24" s="14" t="s">
        <v>291</v>
      </c>
      <c r="E24" s="14" t="s">
        <v>292</v>
      </c>
      <c r="F24" s="12" t="s">
        <v>242</v>
      </c>
      <c r="G24" s="15" t="s">
        <v>720</v>
      </c>
      <c r="H24" s="14" t="s">
        <v>233</v>
      </c>
      <c r="I24" s="12">
        <v>2</v>
      </c>
      <c r="J24" s="12" t="s">
        <v>245</v>
      </c>
      <c r="K24" s="12">
        <v>2025</v>
      </c>
      <c r="L24" s="12">
        <v>5</v>
      </c>
      <c r="M24" s="14" t="s">
        <v>294</v>
      </c>
      <c r="N24" s="12" t="s">
        <v>12</v>
      </c>
      <c r="O24" s="58">
        <v>0</v>
      </c>
      <c r="P24" s="58">
        <v>0</v>
      </c>
      <c r="Q24" s="58">
        <v>0</v>
      </c>
      <c r="R24" s="58">
        <v>0</v>
      </c>
      <c r="S24" s="20">
        <f t="shared" si="1"/>
        <v>0</v>
      </c>
    </row>
    <row r="25" spans="2:19" s="3" customFormat="1" ht="30" customHeight="1" x14ac:dyDescent="0.2">
      <c r="B25" s="12" t="s">
        <v>286</v>
      </c>
      <c r="C25" s="12" t="s">
        <v>295</v>
      </c>
      <c r="D25" s="14" t="s">
        <v>296</v>
      </c>
      <c r="E25" s="14" t="s">
        <v>297</v>
      </c>
      <c r="F25" s="12" t="s">
        <v>242</v>
      </c>
      <c r="G25" s="15" t="s">
        <v>721</v>
      </c>
      <c r="H25" s="14" t="s">
        <v>253</v>
      </c>
      <c r="I25" s="12">
        <v>3</v>
      </c>
      <c r="J25" s="12" t="s">
        <v>245</v>
      </c>
      <c r="K25" s="12">
        <v>2023</v>
      </c>
      <c r="L25" s="12">
        <v>1</v>
      </c>
      <c r="M25" s="14" t="s">
        <v>293</v>
      </c>
      <c r="N25" s="12" t="s">
        <v>12</v>
      </c>
      <c r="O25" s="58">
        <v>0</v>
      </c>
      <c r="P25" s="58">
        <v>0</v>
      </c>
      <c r="Q25" s="58">
        <v>0</v>
      </c>
      <c r="R25" s="58">
        <v>0</v>
      </c>
      <c r="S25" s="20">
        <f t="shared" si="1"/>
        <v>0</v>
      </c>
    </row>
    <row r="26" spans="2:19" s="3" customFormat="1" ht="30" customHeight="1" x14ac:dyDescent="0.2">
      <c r="B26" s="12" t="s">
        <v>286</v>
      </c>
      <c r="C26" s="12" t="s">
        <v>298</v>
      </c>
      <c r="D26" s="14" t="s">
        <v>299</v>
      </c>
      <c r="E26" s="22" t="s">
        <v>300</v>
      </c>
      <c r="F26" s="12" t="s">
        <v>272</v>
      </c>
      <c r="G26" s="15" t="s">
        <v>252</v>
      </c>
      <c r="H26" s="14" t="s">
        <v>227</v>
      </c>
      <c r="I26" s="59">
        <v>8</v>
      </c>
      <c r="J26" s="12" t="s">
        <v>245</v>
      </c>
      <c r="K26" s="12">
        <v>2023</v>
      </c>
      <c r="L26" s="12">
        <v>1</v>
      </c>
      <c r="M26" s="14" t="s">
        <v>301</v>
      </c>
      <c r="N26" s="12" t="s">
        <v>12</v>
      </c>
      <c r="O26" s="58">
        <v>0</v>
      </c>
      <c r="P26" s="58">
        <v>0</v>
      </c>
      <c r="Q26" s="58">
        <v>0</v>
      </c>
      <c r="R26" s="58">
        <v>0</v>
      </c>
      <c r="S26" s="20">
        <f t="shared" si="1"/>
        <v>0</v>
      </c>
    </row>
    <row r="27" spans="2:19" s="3" customFormat="1" ht="30" customHeight="1" x14ac:dyDescent="0.2">
      <c r="B27" s="12" t="s">
        <v>286</v>
      </c>
      <c r="C27" s="12" t="s">
        <v>302</v>
      </c>
      <c r="D27" s="14" t="s">
        <v>303</v>
      </c>
      <c r="E27" s="14" t="s">
        <v>304</v>
      </c>
      <c r="F27" s="12" t="s">
        <v>272</v>
      </c>
      <c r="G27" s="15" t="s">
        <v>252</v>
      </c>
      <c r="H27" s="14" t="s">
        <v>227</v>
      </c>
      <c r="I27" s="12">
        <v>7</v>
      </c>
      <c r="J27" s="12" t="s">
        <v>245</v>
      </c>
      <c r="K27" s="12">
        <v>2023</v>
      </c>
      <c r="L27" s="12">
        <v>1</v>
      </c>
      <c r="M27" s="14" t="s">
        <v>305</v>
      </c>
      <c r="N27" s="12" t="s">
        <v>12</v>
      </c>
      <c r="O27" s="58">
        <v>0</v>
      </c>
      <c r="P27" s="58">
        <v>0</v>
      </c>
      <c r="Q27" s="58">
        <v>0</v>
      </c>
      <c r="R27" s="58">
        <v>0</v>
      </c>
      <c r="S27" s="20">
        <f t="shared" si="1"/>
        <v>0</v>
      </c>
    </row>
    <row r="28" spans="2:19" s="3" customFormat="1" ht="30" customHeight="1" x14ac:dyDescent="0.2">
      <c r="B28" s="7"/>
      <c r="C28" s="7"/>
      <c r="D28" s="7"/>
      <c r="E28" s="7"/>
      <c r="F28" s="7"/>
      <c r="G28" s="7"/>
      <c r="H28" s="7"/>
      <c r="I28" s="7"/>
      <c r="J28" s="7"/>
      <c r="K28" s="7"/>
      <c r="L28" s="7"/>
      <c r="M28" s="7"/>
      <c r="N28" s="11" t="s">
        <v>315</v>
      </c>
      <c r="O28" s="20">
        <f>SUM(O13:O27)</f>
        <v>0</v>
      </c>
      <c r="P28" s="20">
        <f>SUM(P13:P27)</f>
        <v>0</v>
      </c>
      <c r="Q28" s="20">
        <f>SUM(Q13:Q27)</f>
        <v>0</v>
      </c>
      <c r="R28" s="20">
        <f>SUM(R13:R27)</f>
        <v>0</v>
      </c>
      <c r="S28" s="20">
        <f>SUM(S13:S27)</f>
        <v>0</v>
      </c>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c r="N30" s="21" t="s">
        <v>821</v>
      </c>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F163" s="8"/>
      <c r="I163" s="7"/>
      <c r="J163" s="7"/>
      <c r="K163" s="7"/>
      <c r="L163" s="7"/>
    </row>
    <row r="164" spans="2:13" s="3" customFormat="1" ht="12.75" x14ac:dyDescent="0.2">
      <c r="B164" s="7"/>
      <c r="C164" s="7"/>
      <c r="F164" s="8"/>
      <c r="I164" s="7"/>
      <c r="J164" s="7"/>
      <c r="K164" s="7"/>
      <c r="L164" s="7"/>
    </row>
    <row r="165" spans="2:13" s="3" customFormat="1" ht="12.75" x14ac:dyDescent="0.2">
      <c r="B165" s="7"/>
      <c r="C165" s="7"/>
      <c r="F165" s="8"/>
      <c r="I165" s="7"/>
      <c r="J165" s="7"/>
      <c r="K165" s="7"/>
      <c r="L165" s="7"/>
    </row>
    <row r="166" spans="2:13" s="3" customFormat="1" ht="12.75" x14ac:dyDescent="0.2">
      <c r="B166" s="7"/>
      <c r="C166" s="7"/>
      <c r="F166" s="8"/>
      <c r="I166" s="7"/>
      <c r="J166" s="7"/>
      <c r="K166" s="7"/>
      <c r="L166" s="7"/>
    </row>
    <row r="167" spans="2:13" s="3" customFormat="1" ht="12.75" x14ac:dyDescent="0.2">
      <c r="B167" s="7"/>
      <c r="C167" s="7"/>
      <c r="F167" s="8"/>
      <c r="I167" s="7"/>
      <c r="J167" s="7"/>
      <c r="K167" s="7"/>
      <c r="L167" s="7"/>
    </row>
    <row r="168" spans="2:13" s="3" customFormat="1" ht="12.75" x14ac:dyDescent="0.2">
      <c r="B168" s="7"/>
      <c r="C168" s="7"/>
      <c r="F168" s="8"/>
      <c r="I168" s="7"/>
      <c r="J168" s="7"/>
      <c r="K168" s="7"/>
      <c r="L168" s="7"/>
    </row>
    <row r="169" spans="2:13" s="3" customFormat="1" ht="12.75" x14ac:dyDescent="0.2">
      <c r="B169" s="7"/>
      <c r="C169" s="7"/>
      <c r="F169" s="8"/>
      <c r="I169" s="7"/>
      <c r="J169" s="7"/>
      <c r="K169" s="7"/>
      <c r="L169" s="7"/>
    </row>
    <row r="170" spans="2:13" s="3" customFormat="1" ht="12.75" x14ac:dyDescent="0.2">
      <c r="B170" s="7"/>
      <c r="C170" s="7"/>
      <c r="F170" s="8"/>
      <c r="I170" s="7"/>
      <c r="J170" s="7"/>
      <c r="K170" s="7"/>
      <c r="L170" s="7"/>
    </row>
    <row r="171" spans="2:13" s="3" customFormat="1" ht="12.75" x14ac:dyDescent="0.2">
      <c r="B171" s="7"/>
      <c r="C171" s="7"/>
      <c r="F171" s="8"/>
      <c r="I171" s="7"/>
      <c r="J171" s="7"/>
      <c r="K171" s="7"/>
      <c r="L171" s="7"/>
    </row>
    <row r="172" spans="2:13" s="3" customFormat="1" ht="12.75" x14ac:dyDescent="0.2">
      <c r="B172" s="7"/>
      <c r="C172" s="7"/>
      <c r="F172" s="8"/>
      <c r="I172" s="7"/>
      <c r="J172" s="7"/>
      <c r="K172" s="7"/>
      <c r="L172" s="7"/>
    </row>
    <row r="173" spans="2:13" s="3" customFormat="1" ht="12.75" x14ac:dyDescent="0.2">
      <c r="B173" s="7"/>
      <c r="C173" s="7"/>
      <c r="F173" s="8"/>
      <c r="I173" s="7"/>
      <c r="J173" s="7"/>
      <c r="K173" s="7"/>
      <c r="L173" s="7"/>
    </row>
    <row r="174" spans="2:13" s="3" customFormat="1" ht="12.75" x14ac:dyDescent="0.2">
      <c r="B174" s="7"/>
      <c r="C174" s="7"/>
      <c r="F174" s="8"/>
      <c r="I174" s="7"/>
      <c r="J174" s="7"/>
      <c r="K174" s="7"/>
      <c r="L174" s="7"/>
    </row>
    <row r="175" spans="2:13" s="3" customFormat="1" ht="12.75" x14ac:dyDescent="0.2">
      <c r="B175" s="7"/>
      <c r="C175" s="7"/>
      <c r="F175" s="8"/>
      <c r="I175" s="7"/>
      <c r="J175" s="7"/>
      <c r="K175" s="7"/>
      <c r="L175" s="7"/>
    </row>
    <row r="176" spans="2:13"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sheetData>
  <mergeCells count="3">
    <mergeCell ref="B2:C9"/>
    <mergeCell ref="F2:G9"/>
    <mergeCell ref="H2:S9"/>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F643B-BDDA-480C-A37A-9C2130D06FFE}">
  <dimension ref="B2:S319"/>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722</v>
      </c>
      <c r="F2" s="91"/>
      <c r="G2" s="133"/>
      <c r="H2" s="121" t="s">
        <v>723</v>
      </c>
      <c r="I2" s="75"/>
      <c r="J2" s="75"/>
      <c r="K2" s="75"/>
      <c r="L2" s="75"/>
      <c r="M2" s="75"/>
      <c r="N2" s="75"/>
      <c r="O2" s="75"/>
      <c r="P2" s="75"/>
      <c r="Q2" s="75"/>
      <c r="R2" s="75"/>
      <c r="S2" s="75"/>
    </row>
    <row r="3" spans="2:19" s="3" customFormat="1" ht="14.25" customHeight="1" x14ac:dyDescent="0.2">
      <c r="B3" s="93"/>
      <c r="C3" s="94"/>
      <c r="D3" s="1" t="s">
        <v>199</v>
      </c>
      <c r="E3" s="4">
        <v>27</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1990</v>
      </c>
      <c r="F5" s="93"/>
      <c r="G5" s="134"/>
      <c r="H5" s="122"/>
      <c r="I5" s="77"/>
      <c r="J5" s="77"/>
      <c r="K5" s="77"/>
      <c r="L5" s="77"/>
      <c r="M5" s="77"/>
      <c r="N5" s="77"/>
      <c r="O5" s="77"/>
      <c r="P5" s="77"/>
      <c r="Q5" s="77"/>
      <c r="R5" s="77"/>
      <c r="S5" s="77"/>
    </row>
    <row r="6" spans="2:19" s="3" customFormat="1" ht="14.25" customHeight="1" x14ac:dyDescent="0.2">
      <c r="B6" s="93"/>
      <c r="C6" s="94"/>
      <c r="D6" s="1" t="s">
        <v>204</v>
      </c>
      <c r="E6" s="6">
        <v>70</v>
      </c>
      <c r="F6" s="93"/>
      <c r="G6" s="134"/>
      <c r="H6" s="122"/>
      <c r="I6" s="77"/>
      <c r="J6" s="77"/>
      <c r="K6" s="77"/>
      <c r="L6" s="77"/>
      <c r="M6" s="77"/>
      <c r="N6" s="77"/>
      <c r="O6" s="77"/>
      <c r="P6" s="77"/>
      <c r="Q6" s="77"/>
      <c r="R6" s="77"/>
      <c r="S6" s="77"/>
    </row>
    <row r="7" spans="2:19" s="3" customFormat="1" ht="14.25" customHeight="1" x14ac:dyDescent="0.2">
      <c r="B7" s="93"/>
      <c r="C7" s="94"/>
      <c r="D7" s="1" t="s">
        <v>205</v>
      </c>
      <c r="E7" s="5" t="s">
        <v>538</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0</v>
      </c>
      <c r="J13" s="59" t="s">
        <v>245</v>
      </c>
      <c r="K13" s="12" t="s">
        <v>830</v>
      </c>
      <c r="L13" s="12">
        <v>0</v>
      </c>
      <c r="M13" s="60" t="s">
        <v>837</v>
      </c>
      <c r="N13" s="12" t="s">
        <v>12</v>
      </c>
      <c r="O13" s="58">
        <v>0</v>
      </c>
      <c r="P13" s="58">
        <v>0</v>
      </c>
      <c r="Q13" s="58">
        <v>0</v>
      </c>
      <c r="R13" s="58">
        <v>0</v>
      </c>
      <c r="S13" s="20">
        <f t="shared" ref="S13" si="0">SUM(O13:R13)</f>
        <v>0</v>
      </c>
    </row>
    <row r="14" spans="2:19" s="3" customFormat="1" ht="30" customHeight="1" x14ac:dyDescent="0.2">
      <c r="B14" s="12" t="s">
        <v>268</v>
      </c>
      <c r="C14" s="12" t="s">
        <v>269</v>
      </c>
      <c r="D14" s="14" t="s">
        <v>270</v>
      </c>
      <c r="E14" s="14" t="s">
        <v>271</v>
      </c>
      <c r="F14" s="12" t="s">
        <v>272</v>
      </c>
      <c r="G14" s="15" t="s">
        <v>252</v>
      </c>
      <c r="H14" s="14" t="s">
        <v>233</v>
      </c>
      <c r="I14" s="12">
        <v>70</v>
      </c>
      <c r="J14" s="12" t="s">
        <v>273</v>
      </c>
      <c r="K14" s="12">
        <v>2024</v>
      </c>
      <c r="L14" s="12">
        <v>4.5</v>
      </c>
      <c r="M14" s="14" t="s">
        <v>274</v>
      </c>
      <c r="N14" s="12" t="s">
        <v>12</v>
      </c>
      <c r="O14" s="58">
        <v>0</v>
      </c>
      <c r="P14" s="58">
        <v>0</v>
      </c>
      <c r="Q14" s="58">
        <v>0</v>
      </c>
      <c r="R14" s="58">
        <v>0</v>
      </c>
      <c r="S14" s="20">
        <f t="shared" ref="S14:S17" si="1">SUM(O14:R14)</f>
        <v>0</v>
      </c>
    </row>
    <row r="15" spans="2:19" s="3" customFormat="1" ht="30" customHeight="1" x14ac:dyDescent="0.2">
      <c r="B15" s="12" t="s">
        <v>286</v>
      </c>
      <c r="C15" s="12" t="s">
        <v>287</v>
      </c>
      <c r="D15" s="14" t="s">
        <v>288</v>
      </c>
      <c r="E15" s="14" t="s">
        <v>289</v>
      </c>
      <c r="F15" s="12" t="s">
        <v>225</v>
      </c>
      <c r="G15" s="15" t="s">
        <v>252</v>
      </c>
      <c r="H15" s="14" t="s">
        <v>253</v>
      </c>
      <c r="I15" s="12">
        <v>70</v>
      </c>
      <c r="J15" s="12" t="s">
        <v>273</v>
      </c>
      <c r="K15" s="12">
        <v>2023</v>
      </c>
      <c r="L15" s="12">
        <v>2</v>
      </c>
      <c r="M15" s="14" t="s">
        <v>290</v>
      </c>
      <c r="N15" s="12" t="s">
        <v>12</v>
      </c>
      <c r="O15" s="58">
        <v>0</v>
      </c>
      <c r="P15" s="58">
        <v>0</v>
      </c>
      <c r="Q15" s="58">
        <v>0</v>
      </c>
      <c r="R15" s="58">
        <v>0</v>
      </c>
      <c r="S15" s="20">
        <f t="shared" si="1"/>
        <v>0</v>
      </c>
    </row>
    <row r="16" spans="2:19" s="3" customFormat="1" ht="30" customHeight="1" x14ac:dyDescent="0.2">
      <c r="B16" s="12" t="s">
        <v>286</v>
      </c>
      <c r="C16" s="12" t="s">
        <v>298</v>
      </c>
      <c r="D16" s="14" t="s">
        <v>299</v>
      </c>
      <c r="E16" s="22" t="s">
        <v>300</v>
      </c>
      <c r="F16" s="12" t="s">
        <v>272</v>
      </c>
      <c r="G16" s="15" t="s">
        <v>252</v>
      </c>
      <c r="H16" s="14" t="s">
        <v>227</v>
      </c>
      <c r="I16" s="59">
        <v>1</v>
      </c>
      <c r="J16" s="12" t="s">
        <v>245</v>
      </c>
      <c r="K16" s="12">
        <v>2023</v>
      </c>
      <c r="L16" s="12">
        <v>1</v>
      </c>
      <c r="M16" s="14" t="s">
        <v>301</v>
      </c>
      <c r="N16" s="12" t="s">
        <v>12</v>
      </c>
      <c r="O16" s="58">
        <v>0</v>
      </c>
      <c r="P16" s="58">
        <v>0</v>
      </c>
      <c r="Q16" s="58">
        <v>0</v>
      </c>
      <c r="R16" s="58">
        <v>0</v>
      </c>
      <c r="S16" s="20">
        <f t="shared" si="1"/>
        <v>0</v>
      </c>
    </row>
    <row r="17" spans="2:19" s="3" customFormat="1" ht="30" customHeight="1" x14ac:dyDescent="0.2">
      <c r="B17" s="12" t="s">
        <v>286</v>
      </c>
      <c r="C17" s="12" t="s">
        <v>302</v>
      </c>
      <c r="D17" s="14" t="s">
        <v>303</v>
      </c>
      <c r="E17" s="14" t="s">
        <v>304</v>
      </c>
      <c r="F17" s="12" t="s">
        <v>272</v>
      </c>
      <c r="G17" s="15" t="s">
        <v>252</v>
      </c>
      <c r="H17" s="14" t="s">
        <v>227</v>
      </c>
      <c r="I17" s="12">
        <v>1</v>
      </c>
      <c r="J17" s="12" t="s">
        <v>245</v>
      </c>
      <c r="K17" s="12">
        <v>2023</v>
      </c>
      <c r="L17" s="12">
        <v>1</v>
      </c>
      <c r="M17" s="14" t="s">
        <v>305</v>
      </c>
      <c r="N17" s="12" t="s">
        <v>12</v>
      </c>
      <c r="O17" s="58">
        <v>0</v>
      </c>
      <c r="P17" s="58">
        <v>0</v>
      </c>
      <c r="Q17" s="58">
        <v>0</v>
      </c>
      <c r="R17" s="58">
        <v>0</v>
      </c>
      <c r="S17" s="20">
        <f t="shared" si="1"/>
        <v>0</v>
      </c>
    </row>
    <row r="18" spans="2:19" s="3" customFormat="1" ht="30" customHeight="1" x14ac:dyDescent="0.2">
      <c r="B18" s="7"/>
      <c r="C18" s="7"/>
      <c r="D18" s="7"/>
      <c r="E18" s="7"/>
      <c r="F18" s="7"/>
      <c r="G18" s="7"/>
      <c r="H18" s="7"/>
      <c r="I18" s="7"/>
      <c r="J18" s="7"/>
      <c r="K18" s="7"/>
      <c r="L18" s="7"/>
      <c r="M18" s="7"/>
      <c r="N18" s="11" t="s">
        <v>315</v>
      </c>
      <c r="O18" s="20">
        <f>SUM(O13:O17)</f>
        <v>0</v>
      </c>
      <c r="P18" s="20">
        <f>SUM(P13:P17)</f>
        <v>0</v>
      </c>
      <c r="Q18" s="20">
        <f>SUM(Q13:Q17)</f>
        <v>0</v>
      </c>
      <c r="R18" s="20">
        <f>SUM(R13:R17)</f>
        <v>0</v>
      </c>
      <c r="S18" s="20">
        <f>SUM(S13:S17)</f>
        <v>0</v>
      </c>
    </row>
    <row r="19" spans="2:19" s="3" customFormat="1" ht="12.75" x14ac:dyDescent="0.2">
      <c r="B19" s="7"/>
      <c r="C19" s="7"/>
      <c r="D19" s="8"/>
      <c r="E19" s="8"/>
      <c r="F19" s="8"/>
      <c r="G19" s="8"/>
      <c r="H19" s="8"/>
      <c r="I19" s="8"/>
      <c r="J19" s="8"/>
      <c r="K19" s="8"/>
      <c r="L19" s="8"/>
      <c r="M19" s="8"/>
    </row>
    <row r="20" spans="2:19" s="3" customFormat="1" ht="12.75" x14ac:dyDescent="0.2">
      <c r="B20" s="7"/>
      <c r="C20" s="7"/>
      <c r="D20" s="8"/>
      <c r="E20" s="8"/>
      <c r="F20" s="8"/>
      <c r="G20" s="8"/>
      <c r="H20" s="8"/>
      <c r="I20" s="8"/>
      <c r="J20" s="8"/>
      <c r="K20" s="8"/>
      <c r="L20" s="8"/>
      <c r="M20" s="8"/>
      <c r="N20" s="21" t="s">
        <v>821</v>
      </c>
    </row>
    <row r="21" spans="2:19" s="3" customFormat="1" ht="12.75" x14ac:dyDescent="0.2">
      <c r="B21" s="7"/>
      <c r="C21" s="7"/>
      <c r="D21" s="8"/>
      <c r="E21" s="8"/>
      <c r="F21" s="8"/>
      <c r="G21" s="8"/>
      <c r="H21" s="8"/>
      <c r="I21" s="8"/>
      <c r="J21" s="8"/>
      <c r="K21" s="8"/>
      <c r="L21" s="8"/>
      <c r="M21" s="8"/>
    </row>
    <row r="22" spans="2:19" s="3" customFormat="1" ht="12.75" x14ac:dyDescent="0.2">
      <c r="B22" s="7"/>
      <c r="C22" s="7"/>
      <c r="D22" s="8"/>
      <c r="E22" s="8"/>
      <c r="F22" s="8"/>
      <c r="G22" s="8"/>
      <c r="H22" s="8"/>
      <c r="I22" s="8"/>
      <c r="J22" s="8"/>
      <c r="K22" s="8"/>
      <c r="L22" s="8"/>
      <c r="M22" s="8"/>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F136" s="8"/>
      <c r="I136" s="7"/>
      <c r="J136" s="7"/>
      <c r="K136" s="7"/>
      <c r="L136" s="7"/>
    </row>
    <row r="137" spans="2:13" s="3" customFormat="1" ht="12.75" x14ac:dyDescent="0.2">
      <c r="B137" s="7"/>
      <c r="C137" s="7"/>
      <c r="F137" s="8"/>
      <c r="I137" s="7"/>
      <c r="J137" s="7"/>
      <c r="K137" s="7"/>
      <c r="L137" s="7"/>
    </row>
    <row r="138" spans="2:13" s="3" customFormat="1" ht="12.75" x14ac:dyDescent="0.2">
      <c r="B138" s="7"/>
      <c r="C138" s="7"/>
      <c r="F138" s="8"/>
      <c r="I138" s="7"/>
      <c r="J138" s="7"/>
      <c r="K138" s="7"/>
      <c r="L138" s="7"/>
    </row>
    <row r="139" spans="2:13" s="3" customFormat="1" ht="12.75" x14ac:dyDescent="0.2">
      <c r="B139" s="7"/>
      <c r="C139" s="7"/>
      <c r="F139" s="8"/>
      <c r="I139" s="7"/>
      <c r="J139" s="7"/>
      <c r="K139" s="7"/>
      <c r="L139" s="7"/>
    </row>
    <row r="140" spans="2:13" s="3" customFormat="1" ht="12.75" x14ac:dyDescent="0.2">
      <c r="B140" s="7"/>
      <c r="C140" s="7"/>
      <c r="F140" s="8"/>
      <c r="I140" s="7"/>
      <c r="J140" s="7"/>
      <c r="K140" s="7"/>
      <c r="L140" s="7"/>
    </row>
    <row r="141" spans="2:13" s="3" customFormat="1" ht="12.75" x14ac:dyDescent="0.2">
      <c r="B141" s="7"/>
      <c r="C141" s="7"/>
      <c r="F141" s="8"/>
      <c r="I141" s="7"/>
      <c r="J141" s="7"/>
      <c r="K141" s="7"/>
      <c r="L141" s="7"/>
    </row>
    <row r="142" spans="2:13" s="3" customFormat="1" ht="12.75" x14ac:dyDescent="0.2">
      <c r="B142" s="7"/>
      <c r="C142" s="7"/>
      <c r="F142" s="8"/>
      <c r="I142" s="7"/>
      <c r="J142" s="7"/>
      <c r="K142" s="7"/>
      <c r="L142" s="7"/>
    </row>
    <row r="143" spans="2:13" s="3" customFormat="1" ht="12.75" x14ac:dyDescent="0.2">
      <c r="B143" s="7"/>
      <c r="C143" s="7"/>
      <c r="F143" s="8"/>
      <c r="I143" s="7"/>
      <c r="J143" s="7"/>
      <c r="K143" s="7"/>
      <c r="L143" s="7"/>
    </row>
    <row r="144" spans="2:13"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sheetData>
  <mergeCells count="3">
    <mergeCell ref="B2:C9"/>
    <mergeCell ref="F2:G9"/>
    <mergeCell ref="H2:S9"/>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A8914-1BBB-495D-A0F3-49392A0DB4EC}">
  <dimension ref="B2:S294"/>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724</v>
      </c>
      <c r="F2" s="91"/>
      <c r="G2" s="133"/>
      <c r="H2" s="121" t="s">
        <v>725</v>
      </c>
      <c r="I2" s="75"/>
      <c r="J2" s="75"/>
      <c r="K2" s="75"/>
      <c r="L2" s="75"/>
      <c r="M2" s="75"/>
      <c r="N2" s="75"/>
      <c r="O2" s="75"/>
      <c r="P2" s="75"/>
      <c r="Q2" s="75"/>
      <c r="R2" s="75"/>
      <c r="S2" s="75"/>
    </row>
    <row r="3" spans="2:19" s="3" customFormat="1" ht="14.25" customHeight="1" x14ac:dyDescent="0.2">
      <c r="B3" s="93"/>
      <c r="C3" s="94"/>
      <c r="D3" s="1" t="s">
        <v>199</v>
      </c>
      <c r="E3" s="4">
        <v>74</v>
      </c>
      <c r="F3" s="93"/>
      <c r="G3" s="134"/>
      <c r="H3" s="122"/>
      <c r="I3" s="77"/>
      <c r="J3" s="77"/>
      <c r="K3" s="77"/>
      <c r="L3" s="77"/>
      <c r="M3" s="77"/>
      <c r="N3" s="77"/>
      <c r="O3" s="77"/>
      <c r="P3" s="77"/>
      <c r="Q3" s="77"/>
      <c r="R3" s="77"/>
      <c r="S3" s="77"/>
    </row>
    <row r="4" spans="2:19" s="3" customFormat="1" ht="14.25" customHeight="1" x14ac:dyDescent="0.2">
      <c r="B4" s="93"/>
      <c r="C4" s="94"/>
      <c r="D4" s="1" t="s">
        <v>201</v>
      </c>
      <c r="E4" s="5" t="s">
        <v>449</v>
      </c>
      <c r="F4" s="93"/>
      <c r="G4" s="134"/>
      <c r="H4" s="122"/>
      <c r="I4" s="77"/>
      <c r="J4" s="77"/>
      <c r="K4" s="77"/>
      <c r="L4" s="77"/>
      <c r="M4" s="77"/>
      <c r="N4" s="77"/>
      <c r="O4" s="77"/>
      <c r="P4" s="77"/>
      <c r="Q4" s="77"/>
      <c r="R4" s="77"/>
      <c r="S4" s="77"/>
    </row>
    <row r="5" spans="2:19" s="3" customFormat="1" ht="14.25" customHeight="1" x14ac:dyDescent="0.2">
      <c r="B5" s="93"/>
      <c r="C5" s="94"/>
      <c r="D5" s="1" t="s">
        <v>203</v>
      </c>
      <c r="E5" s="5">
        <v>2007</v>
      </c>
      <c r="F5" s="93"/>
      <c r="G5" s="134"/>
      <c r="H5" s="122"/>
      <c r="I5" s="77"/>
      <c r="J5" s="77"/>
      <c r="K5" s="77"/>
      <c r="L5" s="77"/>
      <c r="M5" s="77"/>
      <c r="N5" s="77"/>
      <c r="O5" s="77"/>
      <c r="P5" s="77"/>
      <c r="Q5" s="77"/>
      <c r="R5" s="77"/>
      <c r="S5" s="77"/>
    </row>
    <row r="6" spans="2:19" s="3" customFormat="1" ht="14.25" customHeight="1" x14ac:dyDescent="0.2">
      <c r="B6" s="93"/>
      <c r="C6" s="94"/>
      <c r="D6" s="1" t="s">
        <v>204</v>
      </c>
      <c r="E6" s="6">
        <v>289</v>
      </c>
      <c r="F6" s="93"/>
      <c r="G6" s="134"/>
      <c r="H6" s="122"/>
      <c r="I6" s="77"/>
      <c r="J6" s="77"/>
      <c r="K6" s="77"/>
      <c r="L6" s="77"/>
      <c r="M6" s="77"/>
      <c r="N6" s="77"/>
      <c r="O6" s="77"/>
      <c r="P6" s="77"/>
      <c r="Q6" s="77"/>
      <c r="R6" s="77"/>
      <c r="S6" s="77"/>
    </row>
    <row r="7" spans="2:19" s="3" customFormat="1" ht="14.25" customHeight="1" x14ac:dyDescent="0.2">
      <c r="B7" s="93"/>
      <c r="C7" s="94"/>
      <c r="D7" s="1" t="s">
        <v>205</v>
      </c>
      <c r="E7" s="5">
        <v>20</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6</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268</v>
      </c>
      <c r="C14" s="12" t="s">
        <v>269</v>
      </c>
      <c r="D14" s="14" t="s">
        <v>270</v>
      </c>
      <c r="E14" s="14" t="s">
        <v>271</v>
      </c>
      <c r="F14" s="12" t="s">
        <v>272</v>
      </c>
      <c r="G14" s="15" t="s">
        <v>252</v>
      </c>
      <c r="H14" s="14" t="s">
        <v>233</v>
      </c>
      <c r="I14" s="12">
        <v>289</v>
      </c>
      <c r="J14" s="12" t="s">
        <v>273</v>
      </c>
      <c r="K14" s="12">
        <v>2025</v>
      </c>
      <c r="L14" s="12">
        <v>3.5</v>
      </c>
      <c r="M14" s="14" t="s">
        <v>274</v>
      </c>
      <c r="N14" s="12" t="s">
        <v>12</v>
      </c>
      <c r="O14" s="58">
        <v>0</v>
      </c>
      <c r="P14" s="58">
        <v>0</v>
      </c>
      <c r="Q14" s="58">
        <v>0</v>
      </c>
      <c r="R14" s="58">
        <v>0</v>
      </c>
      <c r="S14" s="20">
        <f t="shared" ref="S14:S18" si="1">SUM(O14:R14)</f>
        <v>0</v>
      </c>
    </row>
    <row r="15" spans="2:19" s="3" customFormat="1" ht="30" customHeight="1" x14ac:dyDescent="0.2">
      <c r="B15" s="12">
        <v>64</v>
      </c>
      <c r="C15" s="12">
        <v>643100</v>
      </c>
      <c r="D15" s="14" t="s">
        <v>279</v>
      </c>
      <c r="E15" s="14" t="s">
        <v>726</v>
      </c>
      <c r="F15" s="12" t="s">
        <v>272</v>
      </c>
      <c r="G15" s="15" t="s">
        <v>252</v>
      </c>
      <c r="H15" s="14" t="s">
        <v>227</v>
      </c>
      <c r="I15" s="12">
        <v>2</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286</v>
      </c>
      <c r="C16" s="12" t="s">
        <v>287</v>
      </c>
      <c r="D16" s="14" t="s">
        <v>288</v>
      </c>
      <c r="E16" s="14" t="s">
        <v>289</v>
      </c>
      <c r="F16" s="12" t="s">
        <v>225</v>
      </c>
      <c r="G16" s="15" t="s">
        <v>429</v>
      </c>
      <c r="H16" s="14" t="s">
        <v>253</v>
      </c>
      <c r="I16" s="12">
        <v>289</v>
      </c>
      <c r="J16" s="12" t="s">
        <v>273</v>
      </c>
      <c r="K16" s="12">
        <v>2023</v>
      </c>
      <c r="L16" s="12">
        <v>2</v>
      </c>
      <c r="M16" s="14" t="s">
        <v>290</v>
      </c>
      <c r="N16" s="12" t="s">
        <v>12</v>
      </c>
      <c r="O16" s="58">
        <v>0</v>
      </c>
      <c r="P16" s="58">
        <v>0</v>
      </c>
      <c r="Q16" s="58">
        <v>0</v>
      </c>
      <c r="R16" s="58">
        <v>0</v>
      </c>
      <c r="S16" s="20">
        <f t="shared" si="1"/>
        <v>0</v>
      </c>
    </row>
    <row r="17" spans="2:19" s="3" customFormat="1" ht="30" customHeight="1" x14ac:dyDescent="0.2">
      <c r="B17" s="12" t="s">
        <v>286</v>
      </c>
      <c r="C17" s="12" t="s">
        <v>298</v>
      </c>
      <c r="D17" s="14" t="s">
        <v>299</v>
      </c>
      <c r="E17" s="22" t="s">
        <v>300</v>
      </c>
      <c r="F17" s="12" t="s">
        <v>272</v>
      </c>
      <c r="G17" s="15" t="s">
        <v>727</v>
      </c>
      <c r="H17" s="14" t="s">
        <v>227</v>
      </c>
      <c r="I17" s="12">
        <v>3</v>
      </c>
      <c r="J17" s="12" t="s">
        <v>245</v>
      </c>
      <c r="K17" s="12">
        <v>2023</v>
      </c>
      <c r="L17" s="12">
        <v>1</v>
      </c>
      <c r="M17" s="14" t="s">
        <v>301</v>
      </c>
      <c r="N17" s="12" t="s">
        <v>12</v>
      </c>
      <c r="O17" s="58">
        <v>0</v>
      </c>
      <c r="P17" s="58">
        <v>0</v>
      </c>
      <c r="Q17" s="58">
        <v>0</v>
      </c>
      <c r="R17" s="58">
        <v>0</v>
      </c>
      <c r="S17" s="20">
        <f t="shared" si="1"/>
        <v>0</v>
      </c>
    </row>
    <row r="18" spans="2:19" s="3" customFormat="1" ht="30" customHeight="1" x14ac:dyDescent="0.2">
      <c r="B18" s="12" t="s">
        <v>286</v>
      </c>
      <c r="C18" s="12" t="s">
        <v>302</v>
      </c>
      <c r="D18" s="14" t="s">
        <v>303</v>
      </c>
      <c r="E18" s="14" t="s">
        <v>304</v>
      </c>
      <c r="F18" s="12" t="s">
        <v>272</v>
      </c>
      <c r="G18" s="15" t="s">
        <v>728</v>
      </c>
      <c r="H18" s="14" t="s">
        <v>227</v>
      </c>
      <c r="I18" s="12">
        <v>2</v>
      </c>
      <c r="J18" s="12" t="s">
        <v>245</v>
      </c>
      <c r="K18" s="12">
        <v>2023</v>
      </c>
      <c r="L18" s="12">
        <v>1</v>
      </c>
      <c r="M18" s="14" t="s">
        <v>305</v>
      </c>
      <c r="N18" s="12" t="s">
        <v>12</v>
      </c>
      <c r="O18" s="58">
        <v>0</v>
      </c>
      <c r="P18" s="58">
        <v>0</v>
      </c>
      <c r="Q18" s="58">
        <v>0</v>
      </c>
      <c r="R18" s="58">
        <v>0</v>
      </c>
      <c r="S18" s="20">
        <f t="shared" si="1"/>
        <v>0</v>
      </c>
    </row>
    <row r="19" spans="2:19" s="3" customFormat="1" ht="30" customHeight="1" x14ac:dyDescent="0.2">
      <c r="B19" s="7"/>
      <c r="C19" s="7"/>
      <c r="D19" s="7"/>
      <c r="E19" s="7"/>
      <c r="F19" s="7"/>
      <c r="G19" s="7"/>
      <c r="H19" s="7"/>
      <c r="I19" s="7"/>
      <c r="J19" s="7"/>
      <c r="K19" s="7"/>
      <c r="L19" s="7"/>
      <c r="M19" s="7"/>
      <c r="N19" s="11" t="s">
        <v>315</v>
      </c>
      <c r="O19" s="20">
        <f>SUM(O13:O18)</f>
        <v>0</v>
      </c>
      <c r="P19" s="20">
        <f>SUM(P13:P18)</f>
        <v>0</v>
      </c>
      <c r="Q19" s="20">
        <f>SUM(Q13:Q18)</f>
        <v>0</v>
      </c>
      <c r="R19" s="20">
        <f>SUM(R13:R18)</f>
        <v>0</v>
      </c>
      <c r="S19" s="20">
        <f>SUM(S13:S18)</f>
        <v>0</v>
      </c>
    </row>
    <row r="20" spans="2:19" s="3" customFormat="1" ht="12.75" x14ac:dyDescent="0.2">
      <c r="B20" s="7"/>
      <c r="C20" s="7"/>
      <c r="D20" s="8"/>
      <c r="E20" s="8"/>
      <c r="F20" s="8"/>
      <c r="G20" s="8"/>
      <c r="H20" s="8"/>
      <c r="I20" s="8"/>
      <c r="J20" s="8"/>
      <c r="K20" s="8"/>
      <c r="L20" s="8"/>
      <c r="M20" s="8"/>
    </row>
    <row r="21" spans="2:19" s="3" customFormat="1" ht="12.75" x14ac:dyDescent="0.2">
      <c r="B21" s="7"/>
      <c r="C21" s="7"/>
      <c r="D21" s="8"/>
      <c r="E21" s="8"/>
      <c r="F21" s="8"/>
      <c r="G21" s="8"/>
      <c r="H21" s="8"/>
      <c r="I21" s="8"/>
      <c r="J21" s="8"/>
      <c r="K21" s="8"/>
      <c r="L21" s="8"/>
      <c r="M21" s="8"/>
      <c r="N21" s="21" t="s">
        <v>821</v>
      </c>
    </row>
    <row r="22" spans="2:19" s="3" customFormat="1" ht="12.75" x14ac:dyDescent="0.2">
      <c r="B22" s="7"/>
      <c r="C22" s="7"/>
      <c r="D22" s="8"/>
      <c r="E22" s="8"/>
      <c r="F22" s="8"/>
      <c r="G22" s="8"/>
      <c r="H22" s="8"/>
      <c r="I22" s="8"/>
      <c r="J22" s="8"/>
      <c r="K22" s="8"/>
      <c r="L22" s="8"/>
      <c r="M22" s="8"/>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F111" s="8"/>
      <c r="I111" s="7"/>
      <c r="J111" s="7"/>
      <c r="K111" s="7"/>
      <c r="L111" s="7"/>
    </row>
    <row r="112" spans="2:13"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sheetData>
  <mergeCells count="3">
    <mergeCell ref="B2:C9"/>
    <mergeCell ref="F2:G9"/>
    <mergeCell ref="H2:S9"/>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782ED-2C25-4E7C-9E62-C293951AF216}">
  <dimension ref="B2:S240"/>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729</v>
      </c>
      <c r="F2" s="91"/>
      <c r="G2" s="133"/>
      <c r="H2" s="121" t="s">
        <v>730</v>
      </c>
      <c r="I2" s="75"/>
      <c r="J2" s="75"/>
      <c r="K2" s="75"/>
      <c r="L2" s="75"/>
      <c r="M2" s="75"/>
      <c r="N2" s="75"/>
      <c r="O2" s="75"/>
      <c r="P2" s="75"/>
      <c r="Q2" s="75"/>
      <c r="R2" s="75"/>
      <c r="S2" s="75"/>
    </row>
    <row r="3" spans="2:19" s="3" customFormat="1" ht="14.25" customHeight="1" x14ac:dyDescent="0.2">
      <c r="B3" s="93"/>
      <c r="C3" s="94"/>
      <c r="D3" s="1" t="s">
        <v>199</v>
      </c>
      <c r="E3" s="4">
        <v>67</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1994</v>
      </c>
      <c r="F5" s="93"/>
      <c r="G5" s="134"/>
      <c r="H5" s="122"/>
      <c r="I5" s="77"/>
      <c r="J5" s="77"/>
      <c r="K5" s="77"/>
      <c r="L5" s="77"/>
      <c r="M5" s="77"/>
      <c r="N5" s="77"/>
      <c r="O5" s="77"/>
      <c r="P5" s="77"/>
      <c r="Q5" s="77"/>
      <c r="R5" s="77"/>
      <c r="S5" s="77"/>
    </row>
    <row r="6" spans="2:19" s="3" customFormat="1" ht="14.25" customHeight="1" x14ac:dyDescent="0.2">
      <c r="B6" s="93"/>
      <c r="C6" s="94"/>
      <c r="D6" s="1" t="s">
        <v>204</v>
      </c>
      <c r="E6" s="6">
        <v>221</v>
      </c>
      <c r="F6" s="93"/>
      <c r="G6" s="134"/>
      <c r="H6" s="122"/>
      <c r="I6" s="77"/>
      <c r="J6" s="77"/>
      <c r="K6" s="77"/>
      <c r="L6" s="77"/>
      <c r="M6" s="77"/>
      <c r="N6" s="77"/>
      <c r="O6" s="77"/>
      <c r="P6" s="77"/>
      <c r="Q6" s="77"/>
      <c r="R6" s="77"/>
      <c r="S6" s="77"/>
    </row>
    <row r="7" spans="2:19" s="3" customFormat="1" ht="14.25" customHeight="1" x14ac:dyDescent="0.2">
      <c r="B7" s="93"/>
      <c r="C7" s="94"/>
      <c r="D7" s="1" t="s">
        <v>205</v>
      </c>
      <c r="E7" s="5" t="s">
        <v>731</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4</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v>55</v>
      </c>
      <c r="C14" s="12">
        <v>551210</v>
      </c>
      <c r="D14" s="14" t="s">
        <v>415</v>
      </c>
      <c r="E14" s="14" t="s">
        <v>256</v>
      </c>
      <c r="F14" s="12" t="s">
        <v>242</v>
      </c>
      <c r="G14" s="15" t="s">
        <v>732</v>
      </c>
      <c r="H14" s="14" t="s">
        <v>227</v>
      </c>
      <c r="I14" s="12">
        <v>1</v>
      </c>
      <c r="J14" s="12" t="s">
        <v>245</v>
      </c>
      <c r="K14" s="12">
        <v>2023</v>
      </c>
      <c r="L14" s="12">
        <v>1</v>
      </c>
      <c r="M14" s="14" t="s">
        <v>229</v>
      </c>
      <c r="N14" s="12" t="s">
        <v>12</v>
      </c>
      <c r="O14" s="58">
        <v>0</v>
      </c>
      <c r="P14" s="58">
        <v>0</v>
      </c>
      <c r="Q14" s="58">
        <v>0</v>
      </c>
      <c r="R14" s="58">
        <v>0</v>
      </c>
      <c r="S14" s="20">
        <f t="shared" ref="S14:S15" si="1">SUM(O14:R14)</f>
        <v>0</v>
      </c>
    </row>
    <row r="15" spans="2:19" s="3" customFormat="1" ht="30" customHeight="1" x14ac:dyDescent="0.2">
      <c r="B15" s="12">
        <v>55</v>
      </c>
      <c r="C15" s="12">
        <v>551210</v>
      </c>
      <c r="D15" s="14" t="s">
        <v>415</v>
      </c>
      <c r="E15" s="14" t="s">
        <v>256</v>
      </c>
      <c r="F15" s="12" t="s">
        <v>242</v>
      </c>
      <c r="G15" s="15" t="s">
        <v>732</v>
      </c>
      <c r="H15" s="14" t="s">
        <v>244</v>
      </c>
      <c r="I15" s="12">
        <v>1</v>
      </c>
      <c r="J15" s="12" t="s">
        <v>245</v>
      </c>
      <c r="K15" s="12">
        <v>2023</v>
      </c>
      <c r="L15" s="12">
        <v>1</v>
      </c>
      <c r="M15" s="14" t="s">
        <v>258</v>
      </c>
      <c r="N15" s="12" t="s">
        <v>12</v>
      </c>
      <c r="O15" s="58">
        <v>0</v>
      </c>
      <c r="P15" s="58">
        <v>0</v>
      </c>
      <c r="Q15" s="58">
        <v>0</v>
      </c>
      <c r="R15" s="58">
        <v>0</v>
      </c>
      <c r="S15" s="20">
        <f t="shared" si="1"/>
        <v>0</v>
      </c>
    </row>
    <row r="16" spans="2:19" s="3" customFormat="1" ht="30" customHeight="1" x14ac:dyDescent="0.2">
      <c r="B16" s="12">
        <v>55</v>
      </c>
      <c r="C16" s="12">
        <v>551203</v>
      </c>
      <c r="D16" s="14" t="s">
        <v>485</v>
      </c>
      <c r="E16" s="14" t="s">
        <v>256</v>
      </c>
      <c r="F16" s="12" t="s">
        <v>242</v>
      </c>
      <c r="G16" s="15" t="s">
        <v>733</v>
      </c>
      <c r="H16" s="14" t="s">
        <v>227</v>
      </c>
      <c r="I16" s="12">
        <v>1</v>
      </c>
      <c r="J16" s="12" t="s">
        <v>245</v>
      </c>
      <c r="K16" s="12">
        <v>2023</v>
      </c>
      <c r="L16" s="12">
        <v>1</v>
      </c>
      <c r="M16" s="14" t="s">
        <v>229</v>
      </c>
      <c r="N16" s="12" t="s">
        <v>12</v>
      </c>
      <c r="O16" s="58">
        <v>0</v>
      </c>
      <c r="P16" s="58">
        <v>0</v>
      </c>
      <c r="Q16" s="58">
        <v>0</v>
      </c>
      <c r="R16" s="58">
        <v>0</v>
      </c>
      <c r="S16" s="20">
        <f t="shared" ref="S16:S22" si="2">SUM(O16:R16)</f>
        <v>0</v>
      </c>
    </row>
    <row r="17" spans="2:19" s="3" customFormat="1" ht="30" customHeight="1" x14ac:dyDescent="0.2">
      <c r="B17" s="12">
        <v>55</v>
      </c>
      <c r="C17" s="12">
        <v>551203</v>
      </c>
      <c r="D17" s="14" t="s">
        <v>485</v>
      </c>
      <c r="E17" s="14" t="s">
        <v>256</v>
      </c>
      <c r="F17" s="12" t="s">
        <v>242</v>
      </c>
      <c r="G17" s="15" t="s">
        <v>733</v>
      </c>
      <c r="H17" s="14" t="s">
        <v>244</v>
      </c>
      <c r="I17" s="12">
        <v>1</v>
      </c>
      <c r="J17" s="12" t="s">
        <v>245</v>
      </c>
      <c r="K17" s="12">
        <v>2023</v>
      </c>
      <c r="L17" s="12">
        <v>1</v>
      </c>
      <c r="M17" s="14" t="s">
        <v>258</v>
      </c>
      <c r="N17" s="12" t="s">
        <v>12</v>
      </c>
      <c r="O17" s="58">
        <v>0</v>
      </c>
      <c r="P17" s="58">
        <v>0</v>
      </c>
      <c r="Q17" s="58">
        <v>0</v>
      </c>
      <c r="R17" s="58">
        <v>0</v>
      </c>
      <c r="S17" s="20">
        <f t="shared" si="2"/>
        <v>0</v>
      </c>
    </row>
    <row r="18" spans="2:19" s="3" customFormat="1" ht="30" customHeight="1" x14ac:dyDescent="0.2">
      <c r="B18" s="12" t="s">
        <v>268</v>
      </c>
      <c r="C18" s="12" t="s">
        <v>269</v>
      </c>
      <c r="D18" s="14" t="s">
        <v>270</v>
      </c>
      <c r="E18" s="14" t="s">
        <v>271</v>
      </c>
      <c r="F18" s="12" t="s">
        <v>272</v>
      </c>
      <c r="G18" s="15" t="s">
        <v>252</v>
      </c>
      <c r="H18" s="14" t="s">
        <v>233</v>
      </c>
      <c r="I18" s="38">
        <v>221</v>
      </c>
      <c r="J18" s="12" t="s">
        <v>490</v>
      </c>
      <c r="K18" s="12">
        <v>2024</v>
      </c>
      <c r="L18" s="12">
        <v>3.5</v>
      </c>
      <c r="M18" s="14" t="s">
        <v>274</v>
      </c>
      <c r="N18" s="12" t="s">
        <v>12</v>
      </c>
      <c r="O18" s="58">
        <v>0</v>
      </c>
      <c r="P18" s="58">
        <v>0</v>
      </c>
      <c r="Q18" s="58">
        <v>0</v>
      </c>
      <c r="R18" s="58">
        <v>0</v>
      </c>
      <c r="S18" s="20">
        <f t="shared" si="2"/>
        <v>0</v>
      </c>
    </row>
    <row r="19" spans="2:19" s="3" customFormat="1" ht="30" customHeight="1" x14ac:dyDescent="0.2">
      <c r="B19" s="12" t="s">
        <v>286</v>
      </c>
      <c r="C19" s="12" t="s">
        <v>287</v>
      </c>
      <c r="D19" s="14" t="s">
        <v>288</v>
      </c>
      <c r="E19" s="14" t="s">
        <v>289</v>
      </c>
      <c r="F19" s="12" t="s">
        <v>225</v>
      </c>
      <c r="G19" s="15" t="s">
        <v>252</v>
      </c>
      <c r="H19" s="14" t="s">
        <v>253</v>
      </c>
      <c r="I19" s="38">
        <v>221</v>
      </c>
      <c r="J19" s="12" t="s">
        <v>273</v>
      </c>
      <c r="K19" s="12">
        <v>2023</v>
      </c>
      <c r="L19" s="12">
        <v>2</v>
      </c>
      <c r="M19" s="14" t="s">
        <v>290</v>
      </c>
      <c r="N19" s="12" t="s">
        <v>12</v>
      </c>
      <c r="O19" s="58">
        <v>0</v>
      </c>
      <c r="P19" s="58">
        <v>0</v>
      </c>
      <c r="Q19" s="58">
        <v>0</v>
      </c>
      <c r="R19" s="58">
        <v>0</v>
      </c>
      <c r="S19" s="20">
        <f t="shared" si="2"/>
        <v>0</v>
      </c>
    </row>
    <row r="20" spans="2:19" s="3" customFormat="1" ht="30" customHeight="1" x14ac:dyDescent="0.2">
      <c r="B20" s="12">
        <v>65</v>
      </c>
      <c r="C20" s="12">
        <v>651302</v>
      </c>
      <c r="D20" s="14" t="s">
        <v>296</v>
      </c>
      <c r="E20" s="14" t="s">
        <v>297</v>
      </c>
      <c r="F20" s="12" t="s">
        <v>242</v>
      </c>
      <c r="G20" s="15" t="s">
        <v>252</v>
      </c>
      <c r="H20" s="14" t="s">
        <v>253</v>
      </c>
      <c r="I20" s="12">
        <v>1</v>
      </c>
      <c r="J20" s="12" t="s">
        <v>245</v>
      </c>
      <c r="K20" s="12">
        <v>2023</v>
      </c>
      <c r="L20" s="12">
        <v>1</v>
      </c>
      <c r="M20" s="14" t="s">
        <v>293</v>
      </c>
      <c r="N20" s="12" t="s">
        <v>12</v>
      </c>
      <c r="O20" s="58">
        <v>0</v>
      </c>
      <c r="P20" s="58">
        <v>0</v>
      </c>
      <c r="Q20" s="58">
        <v>0</v>
      </c>
      <c r="R20" s="58">
        <v>0</v>
      </c>
      <c r="S20" s="20">
        <f t="shared" si="2"/>
        <v>0</v>
      </c>
    </row>
    <row r="21" spans="2:19" s="3" customFormat="1" ht="30" customHeight="1" x14ac:dyDescent="0.2">
      <c r="B21" s="12" t="s">
        <v>286</v>
      </c>
      <c r="C21" s="12" t="s">
        <v>298</v>
      </c>
      <c r="D21" s="14" t="s">
        <v>299</v>
      </c>
      <c r="E21" s="22" t="s">
        <v>300</v>
      </c>
      <c r="F21" s="12" t="s">
        <v>272</v>
      </c>
      <c r="G21" s="15" t="s">
        <v>252</v>
      </c>
      <c r="H21" s="14" t="s">
        <v>227</v>
      </c>
      <c r="I21" s="12">
        <v>2</v>
      </c>
      <c r="J21" s="12" t="s">
        <v>245</v>
      </c>
      <c r="K21" s="12">
        <v>2023</v>
      </c>
      <c r="L21" s="12">
        <v>1</v>
      </c>
      <c r="M21" s="14" t="s">
        <v>301</v>
      </c>
      <c r="N21" s="12" t="s">
        <v>12</v>
      </c>
      <c r="O21" s="58">
        <v>0</v>
      </c>
      <c r="P21" s="58">
        <v>0</v>
      </c>
      <c r="Q21" s="58">
        <v>0</v>
      </c>
      <c r="R21" s="58">
        <v>0</v>
      </c>
      <c r="S21" s="20">
        <f t="shared" si="2"/>
        <v>0</v>
      </c>
    </row>
    <row r="22" spans="2:19" s="3" customFormat="1" ht="30" customHeight="1" x14ac:dyDescent="0.2">
      <c r="B22" s="12" t="s">
        <v>286</v>
      </c>
      <c r="C22" s="12" t="s">
        <v>302</v>
      </c>
      <c r="D22" s="14" t="s">
        <v>303</v>
      </c>
      <c r="E22" s="14" t="s">
        <v>304</v>
      </c>
      <c r="F22" s="12" t="s">
        <v>272</v>
      </c>
      <c r="G22" s="15" t="s">
        <v>734</v>
      </c>
      <c r="H22" s="14" t="s">
        <v>227</v>
      </c>
      <c r="I22" s="12">
        <v>2</v>
      </c>
      <c r="J22" s="12" t="s">
        <v>245</v>
      </c>
      <c r="K22" s="12">
        <v>2023</v>
      </c>
      <c r="L22" s="12">
        <v>1</v>
      </c>
      <c r="M22" s="14" t="s">
        <v>305</v>
      </c>
      <c r="N22" s="12" t="s">
        <v>12</v>
      </c>
      <c r="O22" s="58">
        <v>0</v>
      </c>
      <c r="P22" s="58">
        <v>0</v>
      </c>
      <c r="Q22" s="58">
        <v>0</v>
      </c>
      <c r="R22" s="58">
        <v>0</v>
      </c>
      <c r="S22" s="20">
        <f t="shared" si="2"/>
        <v>0</v>
      </c>
    </row>
    <row r="23" spans="2:19" s="3" customFormat="1" ht="30" customHeight="1" x14ac:dyDescent="0.2">
      <c r="B23" s="7"/>
      <c r="C23" s="7"/>
      <c r="D23" s="7"/>
      <c r="E23" s="7"/>
      <c r="F23" s="7"/>
      <c r="G23" s="7"/>
      <c r="H23" s="7"/>
      <c r="I23" s="7"/>
      <c r="J23" s="7"/>
      <c r="K23" s="7"/>
      <c r="L23" s="7"/>
      <c r="M23" s="7"/>
      <c r="N23" s="11" t="s">
        <v>315</v>
      </c>
      <c r="O23" s="20">
        <f>SUM(O13:O22)</f>
        <v>0</v>
      </c>
      <c r="P23" s="20">
        <f>SUM(P13:P22)</f>
        <v>0</v>
      </c>
      <c r="Q23" s="20">
        <f>SUM(Q13:Q22)</f>
        <v>0</v>
      </c>
      <c r="R23" s="20">
        <f>SUM(R13:R22)</f>
        <v>0</v>
      </c>
      <c r="S23" s="20">
        <f>SUM(S13:S22)</f>
        <v>0</v>
      </c>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c r="N25" s="21" t="s">
        <v>821</v>
      </c>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F57" s="8"/>
      <c r="I57" s="7"/>
      <c r="J57" s="7"/>
      <c r="K57" s="7"/>
      <c r="L57" s="7"/>
    </row>
    <row r="58" spans="2:13" s="3" customFormat="1" ht="12.75" x14ac:dyDescent="0.2">
      <c r="B58" s="7"/>
      <c r="C58" s="7"/>
      <c r="F58" s="8"/>
      <c r="I58" s="7"/>
      <c r="J58" s="7"/>
      <c r="K58" s="7"/>
      <c r="L58" s="7"/>
    </row>
    <row r="59" spans="2:13" s="3" customFormat="1" ht="12.75" x14ac:dyDescent="0.2">
      <c r="B59" s="7"/>
      <c r="C59" s="7"/>
      <c r="F59" s="8"/>
      <c r="I59" s="7"/>
      <c r="J59" s="7"/>
      <c r="K59" s="7"/>
      <c r="L59" s="7"/>
    </row>
    <row r="60" spans="2:13" s="3" customFormat="1" ht="12.75" x14ac:dyDescent="0.2">
      <c r="B60" s="7"/>
      <c r="C60" s="7"/>
      <c r="F60" s="8"/>
      <c r="I60" s="7"/>
      <c r="J60" s="7"/>
      <c r="K60" s="7"/>
      <c r="L60" s="7"/>
    </row>
    <row r="61" spans="2:13" s="3" customFormat="1" ht="12.75" x14ac:dyDescent="0.2">
      <c r="B61" s="7"/>
      <c r="C61" s="7"/>
      <c r="F61" s="8"/>
      <c r="I61" s="7"/>
      <c r="J61" s="7"/>
      <c r="K61" s="7"/>
      <c r="L61" s="7"/>
    </row>
    <row r="62" spans="2:13" s="3" customFormat="1" ht="12.75" x14ac:dyDescent="0.2">
      <c r="B62" s="7"/>
      <c r="C62" s="7"/>
      <c r="F62" s="8"/>
      <c r="I62" s="7"/>
      <c r="J62" s="7"/>
      <c r="K62" s="7"/>
      <c r="L62" s="7"/>
    </row>
    <row r="63" spans="2:13" s="3" customFormat="1" ht="12.75" x14ac:dyDescent="0.2">
      <c r="B63" s="7"/>
      <c r="C63" s="7"/>
      <c r="F63" s="8"/>
      <c r="I63" s="7"/>
      <c r="J63" s="7"/>
      <c r="K63" s="7"/>
      <c r="L63" s="7"/>
    </row>
    <row r="64" spans="2:13" s="3" customFormat="1" ht="12.75" x14ac:dyDescent="0.2">
      <c r="B64" s="7"/>
      <c r="C64" s="7"/>
      <c r="F64" s="8"/>
      <c r="I64" s="7"/>
      <c r="J64" s="7"/>
      <c r="K64" s="7"/>
      <c r="L64" s="7"/>
    </row>
    <row r="65" spans="2:12" s="3" customFormat="1" ht="12.75" x14ac:dyDescent="0.2">
      <c r="B65" s="7"/>
      <c r="C65" s="7"/>
      <c r="F65" s="8"/>
      <c r="I65" s="7"/>
      <c r="J65" s="7"/>
      <c r="K65" s="7"/>
      <c r="L65" s="7"/>
    </row>
    <row r="66" spans="2:12" s="3" customFormat="1" ht="12.75" x14ac:dyDescent="0.2">
      <c r="B66" s="7"/>
      <c r="C66" s="7"/>
      <c r="F66" s="8"/>
      <c r="I66" s="7"/>
      <c r="J66" s="7"/>
      <c r="K66" s="7"/>
      <c r="L66" s="7"/>
    </row>
    <row r="67" spans="2:12" s="3" customFormat="1" ht="12.75" x14ac:dyDescent="0.2">
      <c r="B67" s="7"/>
      <c r="C67" s="7"/>
      <c r="F67" s="8"/>
      <c r="I67" s="7"/>
      <c r="J67" s="7"/>
      <c r="K67" s="7"/>
      <c r="L67" s="7"/>
    </row>
    <row r="68" spans="2:12" s="3" customFormat="1" ht="12.75" x14ac:dyDescent="0.2">
      <c r="B68" s="7"/>
      <c r="C68" s="7"/>
      <c r="F68" s="8"/>
      <c r="I68" s="7"/>
      <c r="J68" s="7"/>
      <c r="K68" s="7"/>
      <c r="L68" s="7"/>
    </row>
    <row r="69" spans="2:12" s="3" customFormat="1" ht="12.75" x14ac:dyDescent="0.2">
      <c r="B69" s="7"/>
      <c r="C69" s="7"/>
      <c r="F69" s="8"/>
      <c r="I69" s="7"/>
      <c r="J69" s="7"/>
      <c r="K69" s="7"/>
      <c r="L69" s="7"/>
    </row>
    <row r="70" spans="2:12" s="3" customFormat="1" ht="12.75" x14ac:dyDescent="0.2">
      <c r="B70" s="7"/>
      <c r="C70" s="7"/>
      <c r="F70" s="8"/>
      <c r="I70" s="7"/>
      <c r="J70" s="7"/>
      <c r="K70" s="7"/>
      <c r="L70" s="7"/>
    </row>
    <row r="71" spans="2:12" s="3" customFormat="1" ht="12.75" x14ac:dyDescent="0.2">
      <c r="B71" s="7"/>
      <c r="C71" s="7"/>
      <c r="F71" s="8"/>
      <c r="I71" s="7"/>
      <c r="J71" s="7"/>
      <c r="K71" s="7"/>
      <c r="L71" s="7"/>
    </row>
    <row r="72" spans="2:12" s="3" customFormat="1" ht="12.75" x14ac:dyDescent="0.2">
      <c r="B72" s="7"/>
      <c r="C72" s="7"/>
      <c r="F72" s="8"/>
      <c r="I72" s="7"/>
      <c r="J72" s="7"/>
      <c r="K72" s="7"/>
      <c r="L72" s="7"/>
    </row>
    <row r="73" spans="2:12" s="3" customFormat="1" ht="12.75" x14ac:dyDescent="0.2">
      <c r="B73" s="7"/>
      <c r="C73" s="7"/>
      <c r="F73" s="8"/>
      <c r="I73" s="7"/>
      <c r="J73" s="7"/>
      <c r="K73" s="7"/>
      <c r="L73" s="7"/>
    </row>
    <row r="74" spans="2:12" s="3" customFormat="1" ht="12.75" x14ac:dyDescent="0.2">
      <c r="B74" s="7"/>
      <c r="C74" s="7"/>
      <c r="F74" s="8"/>
      <c r="I74" s="7"/>
      <c r="J74" s="7"/>
      <c r="K74" s="7"/>
      <c r="L74" s="7"/>
    </row>
    <row r="75" spans="2:12" s="3" customFormat="1" ht="12.75" x14ac:dyDescent="0.2">
      <c r="B75" s="7"/>
      <c r="C75" s="7"/>
      <c r="F75" s="8"/>
      <c r="I75" s="7"/>
      <c r="J75" s="7"/>
      <c r="K75" s="7"/>
      <c r="L75" s="7"/>
    </row>
    <row r="76" spans="2:12" s="3" customFormat="1" ht="12.75" x14ac:dyDescent="0.2">
      <c r="B76" s="7"/>
      <c r="C76" s="7"/>
      <c r="F76" s="8"/>
      <c r="I76" s="7"/>
      <c r="J76" s="7"/>
      <c r="K76" s="7"/>
      <c r="L76" s="7"/>
    </row>
    <row r="77" spans="2:12" s="3" customFormat="1" ht="12.75" x14ac:dyDescent="0.2">
      <c r="B77" s="7"/>
      <c r="C77" s="7"/>
      <c r="F77" s="8"/>
      <c r="I77" s="7"/>
      <c r="J77" s="7"/>
      <c r="K77" s="7"/>
      <c r="L77" s="7"/>
    </row>
    <row r="78" spans="2:12" s="3" customFormat="1" ht="12.75" x14ac:dyDescent="0.2">
      <c r="B78" s="7"/>
      <c r="C78" s="7"/>
      <c r="F78" s="8"/>
      <c r="I78" s="7"/>
      <c r="J78" s="7"/>
      <c r="K78" s="7"/>
      <c r="L78" s="7"/>
    </row>
    <row r="79" spans="2:12" s="3" customFormat="1" ht="12.75" x14ac:dyDescent="0.2">
      <c r="B79" s="7"/>
      <c r="C79" s="7"/>
      <c r="F79" s="8"/>
      <c r="I79" s="7"/>
      <c r="J79" s="7"/>
      <c r="K79" s="7"/>
      <c r="L79" s="7"/>
    </row>
    <row r="80" spans="2:12" s="3" customFormat="1" ht="12.75" x14ac:dyDescent="0.2">
      <c r="B80" s="7"/>
      <c r="C80" s="7"/>
      <c r="F80" s="8"/>
      <c r="I80" s="7"/>
      <c r="J80" s="7"/>
      <c r="K80" s="7"/>
      <c r="L80" s="7"/>
    </row>
    <row r="81" spans="2:12" s="3" customFormat="1" ht="12.75" x14ac:dyDescent="0.2">
      <c r="B81" s="7"/>
      <c r="C81" s="7"/>
      <c r="F81" s="8"/>
      <c r="I81" s="7"/>
      <c r="J81" s="7"/>
      <c r="K81" s="7"/>
      <c r="L81" s="7"/>
    </row>
    <row r="82" spans="2:12" s="3" customFormat="1" ht="12.75" x14ac:dyDescent="0.2">
      <c r="B82" s="7"/>
      <c r="C82" s="7"/>
      <c r="F82" s="8"/>
      <c r="I82" s="7"/>
      <c r="J82" s="7"/>
      <c r="K82" s="7"/>
      <c r="L82" s="7"/>
    </row>
    <row r="83" spans="2:12" s="3" customFormat="1" ht="12.75" x14ac:dyDescent="0.2">
      <c r="B83" s="7"/>
      <c r="C83" s="7"/>
      <c r="F83" s="8"/>
      <c r="I83" s="7"/>
      <c r="J83" s="7"/>
      <c r="K83" s="7"/>
      <c r="L83" s="7"/>
    </row>
    <row r="84" spans="2:12" s="3" customFormat="1" ht="12.75" x14ac:dyDescent="0.2">
      <c r="B84" s="7"/>
      <c r="C84" s="7"/>
      <c r="F84" s="8"/>
      <c r="I84" s="7"/>
      <c r="J84" s="7"/>
      <c r="K84" s="7"/>
      <c r="L84" s="7"/>
    </row>
    <row r="85" spans="2:12" s="3" customFormat="1" ht="12.75" x14ac:dyDescent="0.2">
      <c r="B85" s="7"/>
      <c r="C85" s="7"/>
      <c r="F85" s="8"/>
      <c r="I85" s="7"/>
      <c r="J85" s="7"/>
      <c r="K85" s="7"/>
      <c r="L85" s="7"/>
    </row>
    <row r="86" spans="2:12" s="3" customFormat="1" ht="12.75" x14ac:dyDescent="0.2">
      <c r="B86" s="7"/>
      <c r="C86" s="7"/>
      <c r="F86" s="8"/>
      <c r="I86" s="7"/>
      <c r="J86" s="7"/>
      <c r="K86" s="7"/>
      <c r="L86" s="7"/>
    </row>
    <row r="87" spans="2:12" s="3" customFormat="1" ht="12.75" x14ac:dyDescent="0.2">
      <c r="B87" s="7"/>
      <c r="C87" s="7"/>
      <c r="F87" s="8"/>
      <c r="I87" s="7"/>
      <c r="J87" s="7"/>
      <c r="K87" s="7"/>
      <c r="L87" s="7"/>
    </row>
    <row r="88" spans="2:12" s="3" customFormat="1" ht="12.75" x14ac:dyDescent="0.2">
      <c r="B88" s="7"/>
      <c r="C88" s="7"/>
      <c r="F88" s="8"/>
      <c r="I88" s="7"/>
      <c r="J88" s="7"/>
      <c r="K88" s="7"/>
      <c r="L88" s="7"/>
    </row>
    <row r="89" spans="2:12" s="3" customFormat="1" ht="12.75" x14ac:dyDescent="0.2">
      <c r="B89" s="7"/>
      <c r="C89" s="7"/>
      <c r="F89" s="8"/>
      <c r="I89" s="7"/>
      <c r="J89" s="7"/>
      <c r="K89" s="7"/>
      <c r="L89" s="7"/>
    </row>
    <row r="90" spans="2:12" s="3" customFormat="1" ht="12.75" x14ac:dyDescent="0.2">
      <c r="B90" s="7"/>
      <c r="C90" s="7"/>
      <c r="F90" s="8"/>
      <c r="I90" s="7"/>
      <c r="J90" s="7"/>
      <c r="K90" s="7"/>
      <c r="L90" s="7"/>
    </row>
    <row r="91" spans="2:12" s="3" customFormat="1" ht="12.75" x14ac:dyDescent="0.2">
      <c r="B91" s="7"/>
      <c r="C91" s="7"/>
      <c r="F91" s="8"/>
      <c r="I91" s="7"/>
      <c r="J91" s="7"/>
      <c r="K91" s="7"/>
      <c r="L91" s="7"/>
    </row>
    <row r="92" spans="2:12" s="3" customFormat="1" ht="12.75" x14ac:dyDescent="0.2">
      <c r="B92" s="7"/>
      <c r="C92" s="7"/>
      <c r="F92" s="8"/>
      <c r="I92" s="7"/>
      <c r="J92" s="7"/>
      <c r="K92" s="7"/>
      <c r="L92" s="7"/>
    </row>
    <row r="93" spans="2:12" s="3" customFormat="1" ht="12.75" x14ac:dyDescent="0.2">
      <c r="B93" s="7"/>
      <c r="C93" s="7"/>
      <c r="F93" s="8"/>
      <c r="I93" s="7"/>
      <c r="J93" s="7"/>
      <c r="K93" s="7"/>
      <c r="L93" s="7"/>
    </row>
    <row r="94" spans="2:12" s="3" customFormat="1" ht="12.75" x14ac:dyDescent="0.2">
      <c r="B94" s="7"/>
      <c r="C94" s="7"/>
      <c r="F94" s="8"/>
      <c r="I94" s="7"/>
      <c r="J94" s="7"/>
      <c r="K94" s="7"/>
      <c r="L94" s="7"/>
    </row>
    <row r="95" spans="2:12" s="3" customFormat="1" ht="12.75" x14ac:dyDescent="0.2">
      <c r="B95" s="7"/>
      <c r="C95" s="7"/>
      <c r="F95" s="8"/>
      <c r="I95" s="7"/>
      <c r="J95" s="7"/>
      <c r="K95" s="7"/>
      <c r="L95" s="7"/>
    </row>
    <row r="96" spans="2:12" s="3" customFormat="1" ht="12.75" x14ac:dyDescent="0.2">
      <c r="B96" s="7"/>
      <c r="C96" s="7"/>
      <c r="F96" s="8"/>
      <c r="I96" s="7"/>
      <c r="J96" s="7"/>
      <c r="K96" s="7"/>
      <c r="L96" s="7"/>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sheetData>
  <mergeCells count="3">
    <mergeCell ref="B2:C9"/>
    <mergeCell ref="F2:G9"/>
    <mergeCell ref="H2:S9"/>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82B0A-A2B5-48C8-B484-8B4124A227F0}">
  <dimension ref="B2:S229"/>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735</v>
      </c>
      <c r="F2" s="91"/>
      <c r="G2" s="133"/>
      <c r="H2" s="121" t="s">
        <v>736</v>
      </c>
      <c r="I2" s="75"/>
      <c r="J2" s="75"/>
      <c r="K2" s="75"/>
      <c r="L2" s="75"/>
      <c r="M2" s="75"/>
      <c r="N2" s="75"/>
      <c r="O2" s="75"/>
      <c r="P2" s="75"/>
      <c r="Q2" s="75"/>
      <c r="R2" s="75"/>
      <c r="S2" s="75"/>
    </row>
    <row r="3" spans="2:19" s="3" customFormat="1" ht="14.25" customHeight="1" x14ac:dyDescent="0.2">
      <c r="B3" s="93"/>
      <c r="C3" s="94"/>
      <c r="D3" s="1" t="s">
        <v>199</v>
      </c>
      <c r="E3" s="4">
        <v>61</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1996</v>
      </c>
      <c r="F5" s="93"/>
      <c r="G5" s="134"/>
      <c r="H5" s="122"/>
      <c r="I5" s="77"/>
      <c r="J5" s="77"/>
      <c r="K5" s="77"/>
      <c r="L5" s="77"/>
      <c r="M5" s="77"/>
      <c r="N5" s="77"/>
      <c r="O5" s="77"/>
      <c r="P5" s="77"/>
      <c r="Q5" s="77"/>
      <c r="R5" s="77"/>
      <c r="S5" s="77"/>
    </row>
    <row r="6" spans="2:19" s="3" customFormat="1" ht="14.25" customHeight="1" x14ac:dyDescent="0.2">
      <c r="B6" s="93"/>
      <c r="C6" s="94"/>
      <c r="D6" s="1" t="s">
        <v>204</v>
      </c>
      <c r="E6" s="6">
        <v>230</v>
      </c>
      <c r="F6" s="93"/>
      <c r="G6" s="134"/>
      <c r="H6" s="122"/>
      <c r="I6" s="77"/>
      <c r="J6" s="77"/>
      <c r="K6" s="77"/>
      <c r="L6" s="77"/>
      <c r="M6" s="77"/>
      <c r="N6" s="77"/>
      <c r="O6" s="77"/>
      <c r="P6" s="77"/>
      <c r="Q6" s="77"/>
      <c r="R6" s="77"/>
      <c r="S6" s="77"/>
    </row>
    <row r="7" spans="2:19" s="3" customFormat="1" ht="14.25" customHeight="1" x14ac:dyDescent="0.2">
      <c r="B7" s="93"/>
      <c r="C7" s="94"/>
      <c r="D7" s="1" t="s">
        <v>205</v>
      </c>
      <c r="E7" s="5">
        <v>25</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6</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v>55</v>
      </c>
      <c r="C14" s="12">
        <v>551210</v>
      </c>
      <c r="D14" s="14" t="s">
        <v>255</v>
      </c>
      <c r="E14" s="14" t="s">
        <v>256</v>
      </c>
      <c r="F14" s="12" t="s">
        <v>242</v>
      </c>
      <c r="G14" s="15" t="s">
        <v>470</v>
      </c>
      <c r="H14" s="14" t="s">
        <v>227</v>
      </c>
      <c r="I14" s="12">
        <v>1</v>
      </c>
      <c r="J14" s="12" t="s">
        <v>245</v>
      </c>
      <c r="K14" s="12">
        <v>2023</v>
      </c>
      <c r="L14" s="12">
        <v>1</v>
      </c>
      <c r="M14" s="14" t="s">
        <v>229</v>
      </c>
      <c r="N14" s="12" t="s">
        <v>12</v>
      </c>
      <c r="O14" s="58">
        <v>0</v>
      </c>
      <c r="P14" s="58">
        <v>0</v>
      </c>
      <c r="Q14" s="58">
        <v>0</v>
      </c>
      <c r="R14" s="58">
        <v>0</v>
      </c>
      <c r="S14" s="20">
        <f t="shared" ref="S14:S15" si="1">SUM(O14:R14)</f>
        <v>0</v>
      </c>
    </row>
    <row r="15" spans="2:19" s="3" customFormat="1" ht="30" customHeight="1" x14ac:dyDescent="0.2">
      <c r="B15" s="12">
        <v>55</v>
      </c>
      <c r="C15" s="12">
        <v>551210</v>
      </c>
      <c r="D15" s="14" t="s">
        <v>255</v>
      </c>
      <c r="E15" s="14" t="s">
        <v>256</v>
      </c>
      <c r="F15" s="12" t="s">
        <v>242</v>
      </c>
      <c r="G15" s="15" t="s">
        <v>470</v>
      </c>
      <c r="H15" s="14" t="s">
        <v>244</v>
      </c>
      <c r="I15" s="12">
        <v>1</v>
      </c>
      <c r="J15" s="12" t="s">
        <v>245</v>
      </c>
      <c r="K15" s="12">
        <v>2023</v>
      </c>
      <c r="L15" s="12">
        <v>1</v>
      </c>
      <c r="M15" s="14" t="s">
        <v>258</v>
      </c>
      <c r="N15" s="12" t="s">
        <v>12</v>
      </c>
      <c r="O15" s="58">
        <v>0</v>
      </c>
      <c r="P15" s="58">
        <v>0</v>
      </c>
      <c r="Q15" s="58">
        <v>0</v>
      </c>
      <c r="R15" s="58">
        <v>0</v>
      </c>
      <c r="S15" s="20">
        <f t="shared" si="1"/>
        <v>0</v>
      </c>
    </row>
    <row r="16" spans="2:19" s="3" customFormat="1" ht="30" customHeight="1" x14ac:dyDescent="0.2">
      <c r="B16" s="12" t="s">
        <v>268</v>
      </c>
      <c r="C16" s="12" t="s">
        <v>269</v>
      </c>
      <c r="D16" s="14" t="s">
        <v>270</v>
      </c>
      <c r="E16" s="14" t="s">
        <v>271</v>
      </c>
      <c r="F16" s="12" t="s">
        <v>272</v>
      </c>
      <c r="G16" s="15" t="s">
        <v>252</v>
      </c>
      <c r="H16" s="14" t="s">
        <v>233</v>
      </c>
      <c r="I16" s="38">
        <v>230</v>
      </c>
      <c r="J16" s="12" t="s">
        <v>273</v>
      </c>
      <c r="K16" s="12">
        <v>2024</v>
      </c>
      <c r="L16" s="12">
        <v>4.5</v>
      </c>
      <c r="M16" s="14" t="s">
        <v>274</v>
      </c>
      <c r="N16" s="12" t="s">
        <v>12</v>
      </c>
      <c r="O16" s="58">
        <v>0</v>
      </c>
      <c r="P16" s="58">
        <v>0</v>
      </c>
      <c r="Q16" s="58">
        <v>0</v>
      </c>
      <c r="R16" s="58">
        <v>0</v>
      </c>
      <c r="S16" s="20">
        <f t="shared" ref="S16:S23" si="2">SUM(O16:R16)</f>
        <v>0</v>
      </c>
    </row>
    <row r="17" spans="2:19" s="3" customFormat="1" ht="30" customHeight="1" x14ac:dyDescent="0.2">
      <c r="B17" s="12" t="s">
        <v>275</v>
      </c>
      <c r="C17" s="12" t="s">
        <v>276</v>
      </c>
      <c r="D17" s="14" t="s">
        <v>277</v>
      </c>
      <c r="E17" s="14" t="s">
        <v>278</v>
      </c>
      <c r="F17" s="12" t="s">
        <v>272</v>
      </c>
      <c r="G17" s="15" t="s">
        <v>252</v>
      </c>
      <c r="H17" s="14" t="s">
        <v>227</v>
      </c>
      <c r="I17" s="12">
        <v>4</v>
      </c>
      <c r="J17" s="12" t="s">
        <v>245</v>
      </c>
      <c r="K17" s="12">
        <v>2023</v>
      </c>
      <c r="L17" s="12">
        <v>1</v>
      </c>
      <c r="M17" s="14" t="s">
        <v>229</v>
      </c>
      <c r="N17" s="12" t="s">
        <v>12</v>
      </c>
      <c r="O17" s="58">
        <v>0</v>
      </c>
      <c r="P17" s="58">
        <v>0</v>
      </c>
      <c r="Q17" s="58">
        <v>0</v>
      </c>
      <c r="R17" s="58">
        <v>0</v>
      </c>
      <c r="S17" s="20">
        <f t="shared" si="2"/>
        <v>0</v>
      </c>
    </row>
    <row r="18" spans="2:19" s="3" customFormat="1" ht="30" customHeight="1" x14ac:dyDescent="0.2">
      <c r="B18" s="12" t="s">
        <v>286</v>
      </c>
      <c r="C18" s="12" t="s">
        <v>287</v>
      </c>
      <c r="D18" s="14" t="s">
        <v>288</v>
      </c>
      <c r="E18" s="14" t="s">
        <v>289</v>
      </c>
      <c r="F18" s="12" t="s">
        <v>225</v>
      </c>
      <c r="G18" s="15" t="s">
        <v>252</v>
      </c>
      <c r="H18" s="14" t="s">
        <v>253</v>
      </c>
      <c r="I18" s="38">
        <v>230</v>
      </c>
      <c r="J18" s="12" t="s">
        <v>273</v>
      </c>
      <c r="K18" s="12">
        <v>2023</v>
      </c>
      <c r="L18" s="12">
        <v>2</v>
      </c>
      <c r="M18" s="14" t="s">
        <v>290</v>
      </c>
      <c r="N18" s="12" t="s">
        <v>12</v>
      </c>
      <c r="O18" s="58">
        <v>0</v>
      </c>
      <c r="P18" s="58">
        <v>0</v>
      </c>
      <c r="Q18" s="58">
        <v>0</v>
      </c>
      <c r="R18" s="58">
        <v>0</v>
      </c>
      <c r="S18" s="20">
        <f t="shared" si="2"/>
        <v>0</v>
      </c>
    </row>
    <row r="19" spans="2:19" s="3" customFormat="1" ht="30" customHeight="1" x14ac:dyDescent="0.2">
      <c r="B19" s="12">
        <v>65</v>
      </c>
      <c r="C19" s="12">
        <v>651302</v>
      </c>
      <c r="D19" s="14" t="s">
        <v>296</v>
      </c>
      <c r="E19" s="14" t="s">
        <v>297</v>
      </c>
      <c r="F19" s="12" t="s">
        <v>242</v>
      </c>
      <c r="G19" s="15" t="s">
        <v>737</v>
      </c>
      <c r="H19" s="14" t="s">
        <v>253</v>
      </c>
      <c r="I19" s="12">
        <v>3</v>
      </c>
      <c r="J19" s="12" t="s">
        <v>245</v>
      </c>
      <c r="K19" s="12">
        <v>2023</v>
      </c>
      <c r="L19" s="12">
        <v>1</v>
      </c>
      <c r="M19" s="14" t="s">
        <v>293</v>
      </c>
      <c r="N19" s="12" t="s">
        <v>12</v>
      </c>
      <c r="O19" s="58">
        <v>0</v>
      </c>
      <c r="P19" s="58">
        <v>0</v>
      </c>
      <c r="Q19" s="58">
        <v>0</v>
      </c>
      <c r="R19" s="58">
        <v>0</v>
      </c>
      <c r="S19" s="20">
        <f t="shared" si="2"/>
        <v>0</v>
      </c>
    </row>
    <row r="20" spans="2:19" s="3" customFormat="1" ht="30" customHeight="1" x14ac:dyDescent="0.2">
      <c r="B20" s="12">
        <v>65</v>
      </c>
      <c r="C20" s="12">
        <v>651301</v>
      </c>
      <c r="D20" s="14" t="s">
        <v>291</v>
      </c>
      <c r="E20" s="14" t="s">
        <v>292</v>
      </c>
      <c r="F20" s="12" t="s">
        <v>242</v>
      </c>
      <c r="G20" s="15" t="s">
        <v>470</v>
      </c>
      <c r="H20" s="14" t="s">
        <v>253</v>
      </c>
      <c r="I20" s="12">
        <v>1</v>
      </c>
      <c r="J20" s="12" t="s">
        <v>245</v>
      </c>
      <c r="K20" s="12">
        <v>2023</v>
      </c>
      <c r="L20" s="12">
        <v>1</v>
      </c>
      <c r="M20" s="14" t="s">
        <v>293</v>
      </c>
      <c r="N20" s="12" t="s">
        <v>12</v>
      </c>
      <c r="O20" s="58">
        <v>0</v>
      </c>
      <c r="P20" s="58">
        <v>0</v>
      </c>
      <c r="Q20" s="58">
        <v>0</v>
      </c>
      <c r="R20" s="58">
        <v>0</v>
      </c>
      <c r="S20" s="20">
        <f t="shared" si="2"/>
        <v>0</v>
      </c>
    </row>
    <row r="21" spans="2:19" s="3" customFormat="1" ht="30" customHeight="1" x14ac:dyDescent="0.2">
      <c r="B21" s="12">
        <v>65</v>
      </c>
      <c r="C21" s="12">
        <v>651301</v>
      </c>
      <c r="D21" s="14" t="s">
        <v>291</v>
      </c>
      <c r="E21" s="14" t="s">
        <v>292</v>
      </c>
      <c r="F21" s="12" t="s">
        <v>242</v>
      </c>
      <c r="G21" s="15" t="s">
        <v>470</v>
      </c>
      <c r="H21" s="14" t="s">
        <v>233</v>
      </c>
      <c r="I21" s="12">
        <v>1</v>
      </c>
      <c r="J21" s="12" t="s">
        <v>245</v>
      </c>
      <c r="K21" s="12">
        <v>2026</v>
      </c>
      <c r="L21" s="12">
        <v>5</v>
      </c>
      <c r="M21" s="14" t="s">
        <v>294</v>
      </c>
      <c r="N21" s="12" t="s">
        <v>12</v>
      </c>
      <c r="O21" s="58">
        <v>0</v>
      </c>
      <c r="P21" s="58">
        <v>0</v>
      </c>
      <c r="Q21" s="58">
        <v>0</v>
      </c>
      <c r="R21" s="58">
        <v>0</v>
      </c>
      <c r="S21" s="20">
        <f t="shared" si="2"/>
        <v>0</v>
      </c>
    </row>
    <row r="22" spans="2:19" s="3" customFormat="1" ht="30" customHeight="1" x14ac:dyDescent="0.2">
      <c r="B22" s="12" t="s">
        <v>286</v>
      </c>
      <c r="C22" s="12" t="s">
        <v>298</v>
      </c>
      <c r="D22" s="14" t="s">
        <v>299</v>
      </c>
      <c r="E22" s="63" t="s">
        <v>823</v>
      </c>
      <c r="F22" s="12" t="s">
        <v>272</v>
      </c>
      <c r="G22" s="15" t="s">
        <v>738</v>
      </c>
      <c r="H22" s="14" t="s">
        <v>227</v>
      </c>
      <c r="I22" s="59">
        <v>2</v>
      </c>
      <c r="J22" s="12" t="s">
        <v>245</v>
      </c>
      <c r="K22" s="12">
        <v>2023</v>
      </c>
      <c r="L22" s="12">
        <v>1</v>
      </c>
      <c r="M22" s="14" t="s">
        <v>301</v>
      </c>
      <c r="N22" s="12" t="s">
        <v>12</v>
      </c>
      <c r="O22" s="58">
        <v>0</v>
      </c>
      <c r="P22" s="58">
        <v>0</v>
      </c>
      <c r="Q22" s="58">
        <v>0</v>
      </c>
      <c r="R22" s="58">
        <v>0</v>
      </c>
      <c r="S22" s="20">
        <f t="shared" si="2"/>
        <v>0</v>
      </c>
    </row>
    <row r="23" spans="2:19" s="3" customFormat="1" ht="30" customHeight="1" x14ac:dyDescent="0.2">
      <c r="B23" s="12" t="s">
        <v>286</v>
      </c>
      <c r="C23" s="12" t="s">
        <v>302</v>
      </c>
      <c r="D23" s="14" t="s">
        <v>303</v>
      </c>
      <c r="E23" s="14" t="s">
        <v>304</v>
      </c>
      <c r="F23" s="12" t="s">
        <v>272</v>
      </c>
      <c r="G23" s="15" t="s">
        <v>470</v>
      </c>
      <c r="H23" s="14" t="s">
        <v>227</v>
      </c>
      <c r="I23" s="12">
        <v>2</v>
      </c>
      <c r="J23" s="12" t="s">
        <v>245</v>
      </c>
      <c r="K23" s="12">
        <v>2023</v>
      </c>
      <c r="L23" s="12">
        <v>1</v>
      </c>
      <c r="M23" s="14" t="s">
        <v>305</v>
      </c>
      <c r="N23" s="12" t="s">
        <v>12</v>
      </c>
      <c r="O23" s="58">
        <v>0</v>
      </c>
      <c r="P23" s="58">
        <v>0</v>
      </c>
      <c r="Q23" s="58">
        <v>0</v>
      </c>
      <c r="R23" s="58">
        <v>0</v>
      </c>
      <c r="S23" s="20">
        <f t="shared" si="2"/>
        <v>0</v>
      </c>
    </row>
    <row r="24" spans="2:19" s="3" customFormat="1" ht="30" customHeight="1" x14ac:dyDescent="0.2">
      <c r="B24" s="7"/>
      <c r="C24" s="7"/>
      <c r="D24" s="7"/>
      <c r="E24" s="7"/>
      <c r="F24" s="7"/>
      <c r="G24" s="7"/>
      <c r="H24" s="7"/>
      <c r="I24" s="7"/>
      <c r="J24" s="7"/>
      <c r="K24" s="7"/>
      <c r="L24" s="7"/>
      <c r="M24" s="7"/>
      <c r="N24" s="11" t="s">
        <v>315</v>
      </c>
      <c r="O24" s="20">
        <f>SUM(O13:O23)</f>
        <v>0</v>
      </c>
      <c r="P24" s="20">
        <f>SUM(P13:P23)</f>
        <v>0</v>
      </c>
      <c r="Q24" s="20">
        <f>SUM(Q13:Q23)</f>
        <v>0</v>
      </c>
      <c r="R24" s="20">
        <f>SUM(R13:R23)</f>
        <v>0</v>
      </c>
      <c r="S24" s="20">
        <f>SUM(S13:S23)</f>
        <v>0</v>
      </c>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c r="N26" s="21" t="s">
        <v>821</v>
      </c>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F46" s="8"/>
      <c r="I46" s="7"/>
      <c r="J46" s="7"/>
      <c r="K46" s="7"/>
      <c r="L46" s="7"/>
    </row>
    <row r="47" spans="2:13" s="3" customFormat="1" ht="12.75" x14ac:dyDescent="0.2">
      <c r="B47" s="7"/>
      <c r="C47" s="7"/>
      <c r="F47" s="8"/>
      <c r="I47" s="7"/>
      <c r="J47" s="7"/>
      <c r="K47" s="7"/>
      <c r="L47" s="7"/>
    </row>
    <row r="48" spans="2:13" s="3" customFormat="1" ht="12.75" x14ac:dyDescent="0.2">
      <c r="B48" s="7"/>
      <c r="C48" s="7"/>
      <c r="F48" s="8"/>
      <c r="I48" s="7"/>
      <c r="J48" s="7"/>
      <c r="K48" s="7"/>
      <c r="L48" s="7"/>
    </row>
    <row r="49" spans="2:12" s="3" customFormat="1" ht="12.75" x14ac:dyDescent="0.2">
      <c r="B49" s="7"/>
      <c r="C49" s="7"/>
      <c r="F49" s="8"/>
      <c r="I49" s="7"/>
      <c r="J49" s="7"/>
      <c r="K49" s="7"/>
      <c r="L49" s="7"/>
    </row>
    <row r="50" spans="2:12" s="3" customFormat="1" ht="12.75" x14ac:dyDescent="0.2">
      <c r="B50" s="7"/>
      <c r="C50" s="7"/>
      <c r="F50" s="8"/>
      <c r="I50" s="7"/>
      <c r="J50" s="7"/>
      <c r="K50" s="7"/>
      <c r="L50" s="7"/>
    </row>
    <row r="51" spans="2:12" s="3" customFormat="1" ht="12.75" x14ac:dyDescent="0.2">
      <c r="B51" s="7"/>
      <c r="C51" s="7"/>
      <c r="F51" s="8"/>
      <c r="I51" s="7"/>
      <c r="J51" s="7"/>
      <c r="K51" s="7"/>
      <c r="L51" s="7"/>
    </row>
    <row r="52" spans="2:12" s="3" customFormat="1" ht="12.75" x14ac:dyDescent="0.2">
      <c r="B52" s="7"/>
      <c r="C52" s="7"/>
      <c r="F52" s="8"/>
      <c r="I52" s="7"/>
      <c r="J52" s="7"/>
      <c r="K52" s="7"/>
      <c r="L52" s="7"/>
    </row>
    <row r="53" spans="2:12" s="3" customFormat="1" ht="12.75" x14ac:dyDescent="0.2">
      <c r="B53" s="7"/>
      <c r="C53" s="7"/>
      <c r="F53" s="8"/>
      <c r="I53" s="7"/>
      <c r="J53" s="7"/>
      <c r="K53" s="7"/>
      <c r="L53" s="7"/>
    </row>
    <row r="54" spans="2:12" s="3" customFormat="1" ht="12.75" x14ac:dyDescent="0.2">
      <c r="B54" s="7"/>
      <c r="C54" s="7"/>
      <c r="F54" s="8"/>
      <c r="I54" s="7"/>
      <c r="J54" s="7"/>
      <c r="K54" s="7"/>
      <c r="L54" s="7"/>
    </row>
    <row r="55" spans="2:12" s="3" customFormat="1" ht="12.75" x14ac:dyDescent="0.2">
      <c r="B55" s="7"/>
      <c r="C55" s="7"/>
      <c r="F55" s="8"/>
      <c r="I55" s="7"/>
      <c r="J55" s="7"/>
      <c r="K55" s="7"/>
      <c r="L55" s="7"/>
    </row>
    <row r="56" spans="2:12" s="3" customFormat="1" ht="12.75" x14ac:dyDescent="0.2">
      <c r="B56" s="7"/>
      <c r="C56" s="7"/>
      <c r="F56" s="8"/>
      <c r="I56" s="7"/>
      <c r="J56" s="7"/>
      <c r="K56" s="7"/>
      <c r="L56" s="7"/>
    </row>
    <row r="57" spans="2:12" s="3" customFormat="1" ht="12.75" x14ac:dyDescent="0.2">
      <c r="B57" s="7"/>
      <c r="C57" s="7"/>
      <c r="F57" s="8"/>
      <c r="I57" s="7"/>
      <c r="J57" s="7"/>
      <c r="K57" s="7"/>
      <c r="L57" s="7"/>
    </row>
    <row r="58" spans="2:12" s="3" customFormat="1" ht="12.75" x14ac:dyDescent="0.2">
      <c r="B58" s="7"/>
      <c r="C58" s="7"/>
      <c r="F58" s="8"/>
      <c r="I58" s="7"/>
      <c r="J58" s="7"/>
      <c r="K58" s="7"/>
      <c r="L58" s="7"/>
    </row>
    <row r="59" spans="2:12" s="3" customFormat="1" ht="12.75" x14ac:dyDescent="0.2">
      <c r="B59" s="7"/>
      <c r="C59" s="7"/>
      <c r="F59" s="8"/>
      <c r="I59" s="7"/>
      <c r="J59" s="7"/>
      <c r="K59" s="7"/>
      <c r="L59" s="7"/>
    </row>
    <row r="60" spans="2:12" s="3" customFormat="1" ht="12.75" x14ac:dyDescent="0.2">
      <c r="B60" s="7"/>
      <c r="C60" s="7"/>
      <c r="F60" s="8"/>
      <c r="I60" s="7"/>
      <c r="J60" s="7"/>
      <c r="K60" s="7"/>
      <c r="L60" s="7"/>
    </row>
    <row r="61" spans="2:12" s="3" customFormat="1" ht="12.75" x14ac:dyDescent="0.2">
      <c r="B61" s="7"/>
      <c r="C61" s="7"/>
      <c r="F61" s="8"/>
      <c r="I61" s="7"/>
      <c r="J61" s="7"/>
      <c r="K61" s="7"/>
      <c r="L61" s="7"/>
    </row>
    <row r="62" spans="2:12" s="3" customFormat="1" ht="12.75" x14ac:dyDescent="0.2">
      <c r="B62" s="7"/>
      <c r="C62" s="7"/>
      <c r="F62" s="8"/>
      <c r="I62" s="7"/>
      <c r="J62" s="7"/>
      <c r="K62" s="7"/>
      <c r="L62" s="7"/>
    </row>
    <row r="63" spans="2:12" s="3" customFormat="1" ht="12.75" x14ac:dyDescent="0.2">
      <c r="B63" s="7"/>
      <c r="C63" s="7"/>
      <c r="F63" s="8"/>
      <c r="I63" s="7"/>
      <c r="J63" s="7"/>
      <c r="K63" s="7"/>
      <c r="L63" s="7"/>
    </row>
    <row r="64" spans="2:12" s="3" customFormat="1" ht="12.75" x14ac:dyDescent="0.2">
      <c r="B64" s="7"/>
      <c r="C64" s="7"/>
      <c r="F64" s="8"/>
      <c r="I64" s="7"/>
      <c r="J64" s="7"/>
      <c r="K64" s="7"/>
      <c r="L64" s="7"/>
    </row>
    <row r="65" spans="2:12" s="3" customFormat="1" ht="12.75" x14ac:dyDescent="0.2">
      <c r="B65" s="7"/>
      <c r="C65" s="7"/>
      <c r="F65" s="8"/>
      <c r="I65" s="7"/>
      <c r="J65" s="7"/>
      <c r="K65" s="7"/>
      <c r="L65" s="7"/>
    </row>
    <row r="66" spans="2:12" s="3" customFormat="1" ht="12.75" x14ac:dyDescent="0.2">
      <c r="B66" s="7"/>
      <c r="C66" s="7"/>
      <c r="F66" s="8"/>
      <c r="I66" s="7"/>
      <c r="J66" s="7"/>
      <c r="K66" s="7"/>
      <c r="L66" s="7"/>
    </row>
    <row r="67" spans="2:12" s="3" customFormat="1" ht="12.75" x14ac:dyDescent="0.2">
      <c r="B67" s="7"/>
      <c r="C67" s="7"/>
      <c r="F67" s="8"/>
      <c r="I67" s="7"/>
      <c r="J67" s="7"/>
      <c r="K67" s="7"/>
      <c r="L67" s="7"/>
    </row>
    <row r="68" spans="2:12" s="3" customFormat="1" ht="12.75" x14ac:dyDescent="0.2">
      <c r="B68" s="7"/>
      <c r="C68" s="7"/>
      <c r="F68" s="8"/>
      <c r="I68" s="7"/>
      <c r="J68" s="7"/>
      <c r="K68" s="7"/>
      <c r="L68" s="7"/>
    </row>
    <row r="69" spans="2:12" s="3" customFormat="1" ht="12.75" x14ac:dyDescent="0.2">
      <c r="B69" s="7"/>
      <c r="C69" s="7"/>
      <c r="F69" s="8"/>
      <c r="I69" s="7"/>
      <c r="J69" s="7"/>
      <c r="K69" s="7"/>
      <c r="L69" s="7"/>
    </row>
    <row r="70" spans="2:12" s="3" customFormat="1" ht="12.75" x14ac:dyDescent="0.2">
      <c r="B70" s="7"/>
      <c r="C70" s="7"/>
      <c r="F70" s="8"/>
      <c r="I70" s="7"/>
      <c r="J70" s="7"/>
      <c r="K70" s="7"/>
      <c r="L70" s="7"/>
    </row>
    <row r="71" spans="2:12" s="3" customFormat="1" ht="12.75" x14ac:dyDescent="0.2">
      <c r="B71" s="7"/>
      <c r="C71" s="7"/>
      <c r="F71" s="8"/>
      <c r="I71" s="7"/>
      <c r="J71" s="7"/>
      <c r="K71" s="7"/>
      <c r="L71" s="7"/>
    </row>
    <row r="72" spans="2:12" s="3" customFormat="1" ht="12.75" x14ac:dyDescent="0.2">
      <c r="B72" s="7"/>
      <c r="C72" s="7"/>
      <c r="F72" s="8"/>
      <c r="I72" s="7"/>
      <c r="J72" s="7"/>
      <c r="K72" s="7"/>
      <c r="L72" s="7"/>
    </row>
    <row r="73" spans="2:12" s="3" customFormat="1" ht="12.75" x14ac:dyDescent="0.2">
      <c r="B73" s="7"/>
      <c r="C73" s="7"/>
      <c r="F73" s="8"/>
      <c r="I73" s="7"/>
      <c r="J73" s="7"/>
      <c r="K73" s="7"/>
      <c r="L73" s="7"/>
    </row>
    <row r="74" spans="2:12" s="3" customFormat="1" ht="12.75" x14ac:dyDescent="0.2">
      <c r="B74" s="7"/>
      <c r="C74" s="7"/>
      <c r="F74" s="8"/>
      <c r="I74" s="7"/>
      <c r="J74" s="7"/>
      <c r="K74" s="7"/>
      <c r="L74" s="7"/>
    </row>
    <row r="75" spans="2:12" s="3" customFormat="1" ht="12.75" x14ac:dyDescent="0.2">
      <c r="B75" s="7"/>
      <c r="C75" s="7"/>
      <c r="F75" s="8"/>
      <c r="I75" s="7"/>
      <c r="J75" s="7"/>
      <c r="K75" s="7"/>
      <c r="L75" s="7"/>
    </row>
    <row r="76" spans="2:12" s="3" customFormat="1" ht="12.75" x14ac:dyDescent="0.2">
      <c r="B76" s="7"/>
      <c r="C76" s="7"/>
      <c r="F76" s="8"/>
      <c r="I76" s="7"/>
      <c r="J76" s="7"/>
      <c r="K76" s="7"/>
      <c r="L76" s="7"/>
    </row>
    <row r="77" spans="2:12" s="3" customFormat="1" ht="12.75" x14ac:dyDescent="0.2">
      <c r="B77" s="7"/>
      <c r="C77" s="7"/>
      <c r="F77" s="8"/>
      <c r="I77" s="7"/>
      <c r="J77" s="7"/>
      <c r="K77" s="7"/>
      <c r="L77" s="7"/>
    </row>
    <row r="78" spans="2:12" s="3" customFormat="1" ht="12.75" x14ac:dyDescent="0.2">
      <c r="B78" s="7"/>
      <c r="C78" s="7"/>
      <c r="F78" s="8"/>
      <c r="I78" s="7"/>
      <c r="J78" s="7"/>
      <c r="K78" s="7"/>
      <c r="L78" s="7"/>
    </row>
    <row r="79" spans="2:12" s="3" customFormat="1" ht="12.75" x14ac:dyDescent="0.2">
      <c r="B79" s="7"/>
      <c r="C79" s="7"/>
      <c r="F79" s="8"/>
      <c r="I79" s="7"/>
      <c r="J79" s="7"/>
      <c r="K79" s="7"/>
      <c r="L79" s="7"/>
    </row>
    <row r="80" spans="2:12" s="3" customFormat="1" ht="12.75" x14ac:dyDescent="0.2">
      <c r="B80" s="7"/>
      <c r="C80" s="7"/>
      <c r="F80" s="8"/>
      <c r="I80" s="7"/>
      <c r="J80" s="7"/>
      <c r="K80" s="7"/>
      <c r="L80" s="7"/>
    </row>
    <row r="81" spans="2:12" s="3" customFormat="1" ht="12.75" x14ac:dyDescent="0.2">
      <c r="B81" s="7"/>
      <c r="C81" s="7"/>
      <c r="F81" s="8"/>
      <c r="I81" s="7"/>
      <c r="J81" s="7"/>
      <c r="K81" s="7"/>
      <c r="L81" s="7"/>
    </row>
    <row r="82" spans="2:12" s="3" customFormat="1" ht="12.75" x14ac:dyDescent="0.2">
      <c r="B82" s="7"/>
      <c r="C82" s="7"/>
      <c r="F82" s="8"/>
      <c r="I82" s="7"/>
      <c r="J82" s="7"/>
      <c r="K82" s="7"/>
      <c r="L82" s="7"/>
    </row>
    <row r="83" spans="2:12" s="3" customFormat="1" ht="12.75" x14ac:dyDescent="0.2">
      <c r="B83" s="7"/>
      <c r="C83" s="7"/>
      <c r="F83" s="8"/>
      <c r="I83" s="7"/>
      <c r="J83" s="7"/>
      <c r="K83" s="7"/>
      <c r="L83" s="7"/>
    </row>
    <row r="84" spans="2:12" s="3" customFormat="1" ht="12.75" x14ac:dyDescent="0.2">
      <c r="B84" s="7"/>
      <c r="C84" s="7"/>
      <c r="F84" s="8"/>
      <c r="I84" s="7"/>
      <c r="J84" s="7"/>
      <c r="K84" s="7"/>
      <c r="L84" s="7"/>
    </row>
    <row r="85" spans="2:12" s="3" customFormat="1" ht="12.75" x14ac:dyDescent="0.2">
      <c r="B85" s="7"/>
      <c r="C85" s="7"/>
      <c r="F85" s="8"/>
      <c r="I85" s="7"/>
      <c r="J85" s="7"/>
      <c r="K85" s="7"/>
      <c r="L85" s="7"/>
    </row>
    <row r="86" spans="2:12" s="3" customFormat="1" ht="12.75" x14ac:dyDescent="0.2">
      <c r="B86" s="7"/>
      <c r="C86" s="7"/>
      <c r="F86" s="8"/>
      <c r="I86" s="7"/>
      <c r="J86" s="7"/>
      <c r="K86" s="7"/>
      <c r="L86" s="7"/>
    </row>
    <row r="87" spans="2:12" s="3" customFormat="1" ht="12.75" x14ac:dyDescent="0.2">
      <c r="B87" s="7"/>
      <c r="C87" s="7"/>
      <c r="F87" s="8"/>
      <c r="I87" s="7"/>
      <c r="J87" s="7"/>
      <c r="K87" s="7"/>
      <c r="L87" s="7"/>
    </row>
    <row r="88" spans="2:12" s="3" customFormat="1" ht="12.75" x14ac:dyDescent="0.2">
      <c r="B88" s="7"/>
      <c r="C88" s="7"/>
      <c r="F88" s="8"/>
      <c r="I88" s="7"/>
      <c r="J88" s="7"/>
      <c r="K88" s="7"/>
      <c r="L88" s="7"/>
    </row>
    <row r="89" spans="2:12" s="3" customFormat="1" ht="12.75" x14ac:dyDescent="0.2">
      <c r="B89" s="7"/>
      <c r="C89" s="7"/>
      <c r="F89" s="8"/>
      <c r="I89" s="7"/>
      <c r="J89" s="7"/>
      <c r="K89" s="7"/>
      <c r="L89" s="7"/>
    </row>
    <row r="90" spans="2:12" s="3" customFormat="1" ht="12.75" x14ac:dyDescent="0.2">
      <c r="B90" s="7"/>
      <c r="C90" s="7"/>
      <c r="F90" s="8"/>
      <c r="I90" s="7"/>
      <c r="J90" s="7"/>
      <c r="K90" s="7"/>
      <c r="L90" s="7"/>
    </row>
    <row r="91" spans="2:12" s="3" customFormat="1" ht="12.75" x14ac:dyDescent="0.2">
      <c r="B91" s="7"/>
      <c r="C91" s="7"/>
      <c r="F91" s="8"/>
      <c r="I91" s="7"/>
      <c r="J91" s="7"/>
      <c r="K91" s="7"/>
      <c r="L91" s="7"/>
    </row>
    <row r="92" spans="2:12" s="3" customFormat="1" ht="12.75" x14ac:dyDescent="0.2">
      <c r="B92" s="7"/>
      <c r="C92" s="7"/>
      <c r="F92" s="8"/>
      <c r="I92" s="7"/>
      <c r="J92" s="7"/>
      <c r="K92" s="7"/>
      <c r="L92" s="7"/>
    </row>
    <row r="93" spans="2:12" s="3" customFormat="1" ht="12.75" x14ac:dyDescent="0.2">
      <c r="B93" s="7"/>
      <c r="C93" s="7"/>
      <c r="F93" s="8"/>
      <c r="I93" s="7"/>
      <c r="J93" s="7"/>
      <c r="K93" s="7"/>
      <c r="L93" s="7"/>
    </row>
    <row r="94" spans="2:12" s="3" customFormat="1" ht="12.75" x14ac:dyDescent="0.2">
      <c r="B94" s="7"/>
      <c r="C94" s="7"/>
      <c r="F94" s="8"/>
      <c r="I94" s="7"/>
      <c r="J94" s="7"/>
      <c r="K94" s="7"/>
      <c r="L94" s="7"/>
    </row>
    <row r="95" spans="2:12" s="3" customFormat="1" ht="12.75" x14ac:dyDescent="0.2">
      <c r="B95" s="7"/>
      <c r="C95" s="7"/>
      <c r="F95" s="8"/>
      <c r="I95" s="7"/>
      <c r="J95" s="7"/>
      <c r="K95" s="7"/>
      <c r="L95" s="7"/>
    </row>
    <row r="96" spans="2:12" s="3" customFormat="1" ht="12.75" x14ac:dyDescent="0.2">
      <c r="B96" s="7"/>
      <c r="C96" s="7"/>
      <c r="F96" s="8"/>
      <c r="I96" s="7"/>
      <c r="J96" s="7"/>
      <c r="K96" s="7"/>
      <c r="L96" s="7"/>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sheetData>
  <mergeCells count="3">
    <mergeCell ref="B2:C9"/>
    <mergeCell ref="F2:G9"/>
    <mergeCell ref="H2:S9"/>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A3D7-8A9D-4E5A-907B-2B0C3F57BFC6}">
  <dimension ref="B2:S219"/>
  <sheetViews>
    <sheetView zoomScale="80" zoomScaleNormal="80" workbookViewId="0">
      <selection activeCell="I14" sqref="I14"/>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739</v>
      </c>
      <c r="F2" s="91"/>
      <c r="G2" s="133"/>
      <c r="H2" s="121" t="s">
        <v>740</v>
      </c>
      <c r="I2" s="75"/>
      <c r="J2" s="75"/>
      <c r="K2" s="75"/>
      <c r="L2" s="75"/>
      <c r="M2" s="75"/>
      <c r="N2" s="75"/>
      <c r="O2" s="75"/>
      <c r="P2" s="75"/>
      <c r="Q2" s="75"/>
      <c r="R2" s="75"/>
      <c r="S2" s="75"/>
    </row>
    <row r="3" spans="2:19" s="3" customFormat="1" ht="14.25" customHeight="1" x14ac:dyDescent="0.2">
      <c r="B3" s="93"/>
      <c r="C3" s="94"/>
      <c r="D3" s="1" t="s">
        <v>199</v>
      </c>
      <c r="E3" s="4">
        <v>53</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2006</v>
      </c>
      <c r="F5" s="93"/>
      <c r="G5" s="134"/>
      <c r="H5" s="122"/>
      <c r="I5" s="77"/>
      <c r="J5" s="77"/>
      <c r="K5" s="77"/>
      <c r="L5" s="77"/>
      <c r="M5" s="77"/>
      <c r="N5" s="77"/>
      <c r="O5" s="77"/>
      <c r="P5" s="77"/>
      <c r="Q5" s="77"/>
      <c r="R5" s="77"/>
      <c r="S5" s="77"/>
    </row>
    <row r="6" spans="2:19" s="3" customFormat="1" ht="14.25" customHeight="1" x14ac:dyDescent="0.2">
      <c r="B6" s="93"/>
      <c r="C6" s="94"/>
      <c r="D6" s="1" t="s">
        <v>204</v>
      </c>
      <c r="E6" s="6">
        <v>177</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59" t="s">
        <v>249</v>
      </c>
      <c r="C13" s="59" t="s">
        <v>250</v>
      </c>
      <c r="D13" s="60" t="s">
        <v>251</v>
      </c>
      <c r="E13" s="60" t="s">
        <v>835</v>
      </c>
      <c r="F13" s="59" t="s">
        <v>242</v>
      </c>
      <c r="G13" s="61" t="s">
        <v>252</v>
      </c>
      <c r="H13" s="60" t="s">
        <v>253</v>
      </c>
      <c r="I13" s="59">
        <v>4</v>
      </c>
      <c r="J13" s="59" t="s">
        <v>245</v>
      </c>
      <c r="K13" s="59">
        <v>2023</v>
      </c>
      <c r="L13" s="59">
        <v>1</v>
      </c>
      <c r="M13" s="60" t="s">
        <v>836</v>
      </c>
      <c r="N13" s="59" t="s">
        <v>12</v>
      </c>
      <c r="O13" s="58">
        <v>0</v>
      </c>
      <c r="P13" s="58">
        <v>0</v>
      </c>
      <c r="Q13" s="58">
        <v>0</v>
      </c>
      <c r="R13" s="58">
        <v>0</v>
      </c>
      <c r="S13" s="20">
        <f t="shared" ref="S13" si="0">SUM(O13:R13)</f>
        <v>0</v>
      </c>
    </row>
    <row r="14" spans="2:19" s="3" customFormat="1" ht="30" customHeight="1" x14ac:dyDescent="0.2">
      <c r="B14" s="12" t="s">
        <v>268</v>
      </c>
      <c r="C14" s="12" t="s">
        <v>269</v>
      </c>
      <c r="D14" s="14" t="s">
        <v>270</v>
      </c>
      <c r="E14" s="14" t="s">
        <v>271</v>
      </c>
      <c r="F14" s="12" t="s">
        <v>272</v>
      </c>
      <c r="G14" s="15" t="s">
        <v>252</v>
      </c>
      <c r="H14" s="14" t="s">
        <v>233</v>
      </c>
      <c r="I14" s="38">
        <v>177</v>
      </c>
      <c r="J14" s="12" t="s">
        <v>273</v>
      </c>
      <c r="K14" s="12">
        <v>2024</v>
      </c>
      <c r="L14" s="12">
        <v>3.5</v>
      </c>
      <c r="M14" s="14" t="s">
        <v>274</v>
      </c>
      <c r="N14" s="12" t="s">
        <v>12</v>
      </c>
      <c r="O14" s="58">
        <v>0</v>
      </c>
      <c r="P14" s="58">
        <v>0</v>
      </c>
      <c r="Q14" s="58">
        <v>0</v>
      </c>
      <c r="R14" s="58">
        <v>0</v>
      </c>
      <c r="S14" s="20">
        <f t="shared" ref="S14" si="1">SUM(O14:R14)</f>
        <v>0</v>
      </c>
    </row>
    <row r="15" spans="2:19" s="3" customFormat="1" ht="30" customHeight="1" x14ac:dyDescent="0.2">
      <c r="B15" s="12" t="s">
        <v>275</v>
      </c>
      <c r="C15" s="12" t="s">
        <v>276</v>
      </c>
      <c r="D15" s="14" t="s">
        <v>277</v>
      </c>
      <c r="E15" s="14" t="s">
        <v>278</v>
      </c>
      <c r="F15" s="12" t="s">
        <v>272</v>
      </c>
      <c r="G15" s="15" t="s">
        <v>577</v>
      </c>
      <c r="H15" s="14" t="s">
        <v>227</v>
      </c>
      <c r="I15" s="12">
        <v>2</v>
      </c>
      <c r="J15" s="12" t="s">
        <v>245</v>
      </c>
      <c r="K15" s="12">
        <v>2023</v>
      </c>
      <c r="L15" s="12">
        <v>1</v>
      </c>
      <c r="M15" s="14" t="s">
        <v>229</v>
      </c>
      <c r="N15" s="12" t="s">
        <v>12</v>
      </c>
      <c r="O15" s="58">
        <v>0</v>
      </c>
      <c r="P15" s="58">
        <v>0</v>
      </c>
      <c r="Q15" s="58">
        <v>0</v>
      </c>
      <c r="R15" s="58">
        <v>0</v>
      </c>
      <c r="S15" s="20">
        <f t="shared" ref="S15" si="2">SUM(O15:R15)</f>
        <v>0</v>
      </c>
    </row>
    <row r="16" spans="2:19" s="3" customFormat="1" ht="30" customHeight="1" x14ac:dyDescent="0.2">
      <c r="B16" s="12" t="s">
        <v>286</v>
      </c>
      <c r="C16" s="12" t="s">
        <v>287</v>
      </c>
      <c r="D16" s="14" t="s">
        <v>288</v>
      </c>
      <c r="E16" s="14" t="s">
        <v>289</v>
      </c>
      <c r="F16" s="12" t="s">
        <v>225</v>
      </c>
      <c r="G16" s="15" t="s">
        <v>429</v>
      </c>
      <c r="H16" s="14" t="s">
        <v>253</v>
      </c>
      <c r="I16" s="38">
        <v>177</v>
      </c>
      <c r="J16" s="12" t="s">
        <v>273</v>
      </c>
      <c r="K16" s="12">
        <v>2023</v>
      </c>
      <c r="L16" s="12">
        <v>2</v>
      </c>
      <c r="M16" s="14" t="s">
        <v>290</v>
      </c>
      <c r="N16" s="12" t="s">
        <v>12</v>
      </c>
      <c r="O16" s="58">
        <v>0</v>
      </c>
      <c r="P16" s="58">
        <v>0</v>
      </c>
      <c r="Q16" s="58">
        <v>0</v>
      </c>
      <c r="R16" s="58">
        <v>0</v>
      </c>
      <c r="S16" s="20">
        <f t="shared" ref="S16:S21" si="3">SUM(O16:R16)</f>
        <v>0</v>
      </c>
    </row>
    <row r="17" spans="2:19" s="3" customFormat="1" ht="30" customHeight="1" x14ac:dyDescent="0.2">
      <c r="B17" s="12">
        <v>65</v>
      </c>
      <c r="C17" s="12">
        <v>651302</v>
      </c>
      <c r="D17" s="14" t="s">
        <v>296</v>
      </c>
      <c r="E17" s="14" t="s">
        <v>297</v>
      </c>
      <c r="F17" s="12" t="s">
        <v>242</v>
      </c>
      <c r="G17" s="15" t="s">
        <v>587</v>
      </c>
      <c r="H17" s="14" t="s">
        <v>253</v>
      </c>
      <c r="I17" s="12">
        <v>1</v>
      </c>
      <c r="J17" s="12" t="s">
        <v>245</v>
      </c>
      <c r="K17" s="12">
        <v>2023</v>
      </c>
      <c r="L17" s="12">
        <v>1</v>
      </c>
      <c r="M17" s="14" t="s">
        <v>293</v>
      </c>
      <c r="N17" s="12" t="s">
        <v>12</v>
      </c>
      <c r="O17" s="58">
        <v>0</v>
      </c>
      <c r="P17" s="58">
        <v>0</v>
      </c>
      <c r="Q17" s="58">
        <v>0</v>
      </c>
      <c r="R17" s="58">
        <v>0</v>
      </c>
      <c r="S17" s="20">
        <f t="shared" ref="S17:S20" si="4">SUM(O17:R17)</f>
        <v>0</v>
      </c>
    </row>
    <row r="18" spans="2:19" s="3" customFormat="1" ht="30" customHeight="1" x14ac:dyDescent="0.2">
      <c r="B18" s="12">
        <v>65</v>
      </c>
      <c r="C18" s="12">
        <v>651301</v>
      </c>
      <c r="D18" s="14" t="s">
        <v>291</v>
      </c>
      <c r="E18" s="14" t="s">
        <v>292</v>
      </c>
      <c r="F18" s="12" t="s">
        <v>242</v>
      </c>
      <c r="G18" s="15" t="s">
        <v>478</v>
      </c>
      <c r="H18" s="14" t="s">
        <v>253</v>
      </c>
      <c r="I18" s="12">
        <v>1</v>
      </c>
      <c r="J18" s="12" t="s">
        <v>245</v>
      </c>
      <c r="K18" s="12">
        <v>2023</v>
      </c>
      <c r="L18" s="12">
        <v>1</v>
      </c>
      <c r="M18" s="14" t="s">
        <v>293</v>
      </c>
      <c r="N18" s="12" t="s">
        <v>12</v>
      </c>
      <c r="O18" s="58">
        <v>0</v>
      </c>
      <c r="P18" s="58">
        <v>0</v>
      </c>
      <c r="Q18" s="58">
        <v>0</v>
      </c>
      <c r="R18" s="58">
        <v>0</v>
      </c>
      <c r="S18" s="20">
        <f t="shared" si="4"/>
        <v>0</v>
      </c>
    </row>
    <row r="19" spans="2:19" s="3" customFormat="1" ht="30" customHeight="1" x14ac:dyDescent="0.2">
      <c r="B19" s="12">
        <v>65</v>
      </c>
      <c r="C19" s="12">
        <v>651301</v>
      </c>
      <c r="D19" s="14" t="s">
        <v>291</v>
      </c>
      <c r="E19" s="14" t="s">
        <v>292</v>
      </c>
      <c r="F19" s="12" t="s">
        <v>242</v>
      </c>
      <c r="G19" s="15" t="s">
        <v>478</v>
      </c>
      <c r="H19" s="14" t="s">
        <v>233</v>
      </c>
      <c r="I19" s="12">
        <v>1</v>
      </c>
      <c r="J19" s="12" t="s">
        <v>245</v>
      </c>
      <c r="K19" s="12">
        <v>2025</v>
      </c>
      <c r="L19" s="12">
        <v>5</v>
      </c>
      <c r="M19" s="14" t="s">
        <v>294</v>
      </c>
      <c r="N19" s="12" t="s">
        <v>12</v>
      </c>
      <c r="O19" s="58">
        <v>0</v>
      </c>
      <c r="P19" s="58">
        <v>0</v>
      </c>
      <c r="Q19" s="58">
        <v>0</v>
      </c>
      <c r="R19" s="58">
        <v>0</v>
      </c>
      <c r="S19" s="20">
        <f t="shared" si="4"/>
        <v>0</v>
      </c>
    </row>
    <row r="20" spans="2:19" s="3" customFormat="1" ht="30" customHeight="1" x14ac:dyDescent="0.2">
      <c r="B20" s="59" t="s">
        <v>286</v>
      </c>
      <c r="C20" s="59" t="s">
        <v>298</v>
      </c>
      <c r="D20" s="60" t="s">
        <v>299</v>
      </c>
      <c r="E20" s="63" t="s">
        <v>300</v>
      </c>
      <c r="F20" s="59" t="s">
        <v>272</v>
      </c>
      <c r="G20" s="61" t="s">
        <v>429</v>
      </c>
      <c r="H20" s="60" t="s">
        <v>227</v>
      </c>
      <c r="I20" s="59">
        <v>2</v>
      </c>
      <c r="J20" s="59" t="s">
        <v>245</v>
      </c>
      <c r="K20" s="59">
        <v>2023</v>
      </c>
      <c r="L20" s="59">
        <v>1</v>
      </c>
      <c r="M20" s="60" t="s">
        <v>301</v>
      </c>
      <c r="N20" s="59" t="s">
        <v>12</v>
      </c>
      <c r="O20" s="58">
        <v>0</v>
      </c>
      <c r="P20" s="58">
        <v>0</v>
      </c>
      <c r="Q20" s="58">
        <v>0</v>
      </c>
      <c r="R20" s="58">
        <v>0</v>
      </c>
      <c r="S20" s="20">
        <f t="shared" si="4"/>
        <v>0</v>
      </c>
    </row>
    <row r="21" spans="2:19" s="3" customFormat="1" ht="30" customHeight="1" x14ac:dyDescent="0.2">
      <c r="B21" s="12" t="s">
        <v>286</v>
      </c>
      <c r="C21" s="12" t="s">
        <v>302</v>
      </c>
      <c r="D21" s="14" t="s">
        <v>303</v>
      </c>
      <c r="E21" s="14" t="s">
        <v>304</v>
      </c>
      <c r="F21" s="12" t="s">
        <v>272</v>
      </c>
      <c r="G21" s="15" t="s">
        <v>587</v>
      </c>
      <c r="H21" s="14" t="s">
        <v>227</v>
      </c>
      <c r="I21" s="12">
        <v>1</v>
      </c>
      <c r="J21" s="12" t="s">
        <v>245</v>
      </c>
      <c r="K21" s="12">
        <v>2023</v>
      </c>
      <c r="L21" s="12">
        <v>1</v>
      </c>
      <c r="M21" s="14" t="s">
        <v>305</v>
      </c>
      <c r="N21" s="12" t="s">
        <v>12</v>
      </c>
      <c r="O21" s="58">
        <v>0</v>
      </c>
      <c r="P21" s="58">
        <v>0</v>
      </c>
      <c r="Q21" s="58">
        <v>0</v>
      </c>
      <c r="R21" s="58">
        <v>0</v>
      </c>
      <c r="S21" s="20">
        <f t="shared" si="3"/>
        <v>0</v>
      </c>
    </row>
    <row r="22" spans="2:19" s="3" customFormat="1" ht="30" customHeight="1" x14ac:dyDescent="0.2">
      <c r="B22" s="7"/>
      <c r="C22" s="7"/>
      <c r="D22" s="7"/>
      <c r="E22" s="7"/>
      <c r="F22" s="7"/>
      <c r="G22" s="7"/>
      <c r="H22" s="7"/>
      <c r="I22" s="7"/>
      <c r="J22" s="7"/>
      <c r="K22" s="7"/>
      <c r="L22" s="7"/>
      <c r="M22" s="7"/>
      <c r="N22" s="11" t="s">
        <v>315</v>
      </c>
      <c r="O22" s="20">
        <f>SUM(O13:O21)</f>
        <v>0</v>
      </c>
      <c r="P22" s="20">
        <f>SUM(P13:P21)</f>
        <v>0</v>
      </c>
      <c r="Q22" s="20">
        <f>SUM(Q13:Q21)</f>
        <v>0</v>
      </c>
      <c r="R22" s="20">
        <f>SUM(R13:R21)</f>
        <v>0</v>
      </c>
      <c r="S22" s="20">
        <f>SUM(S13:S21)</f>
        <v>0</v>
      </c>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c r="N24" s="21" t="s">
        <v>821</v>
      </c>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F36" s="8"/>
      <c r="I36" s="7"/>
      <c r="J36" s="7"/>
      <c r="K36" s="7"/>
      <c r="L36" s="7"/>
    </row>
    <row r="37" spans="2:13" s="3" customFormat="1" ht="12.75" x14ac:dyDescent="0.2">
      <c r="B37" s="7"/>
      <c r="C37" s="7"/>
      <c r="F37" s="8"/>
      <c r="I37" s="7"/>
      <c r="J37" s="7"/>
      <c r="K37" s="7"/>
      <c r="L37" s="7"/>
    </row>
    <row r="38" spans="2:13" s="3" customFormat="1" ht="12.75" x14ac:dyDescent="0.2">
      <c r="B38" s="7"/>
      <c r="C38" s="7"/>
      <c r="F38" s="8"/>
      <c r="I38" s="7"/>
      <c r="J38" s="7"/>
      <c r="K38" s="7"/>
      <c r="L38" s="7"/>
    </row>
    <row r="39" spans="2:13" s="3" customFormat="1" ht="12.75" x14ac:dyDescent="0.2">
      <c r="B39" s="7"/>
      <c r="C39" s="7"/>
      <c r="F39" s="8"/>
      <c r="I39" s="7"/>
      <c r="J39" s="7"/>
      <c r="K39" s="7"/>
      <c r="L39" s="7"/>
    </row>
    <row r="40" spans="2:13" s="3" customFormat="1" ht="12.75" x14ac:dyDescent="0.2">
      <c r="B40" s="7"/>
      <c r="C40" s="7"/>
      <c r="F40" s="8"/>
      <c r="I40" s="7"/>
      <c r="J40" s="7"/>
      <c r="K40" s="7"/>
      <c r="L40" s="7"/>
    </row>
    <row r="41" spans="2:13" s="3" customFormat="1" ht="12.75" x14ac:dyDescent="0.2">
      <c r="B41" s="7"/>
      <c r="C41" s="7"/>
      <c r="F41" s="8"/>
      <c r="I41" s="7"/>
      <c r="J41" s="7"/>
      <c r="K41" s="7"/>
      <c r="L41" s="7"/>
    </row>
    <row r="42" spans="2:13" s="3" customFormat="1" ht="12.75" x14ac:dyDescent="0.2">
      <c r="B42" s="7"/>
      <c r="C42" s="7"/>
      <c r="F42" s="8"/>
      <c r="I42" s="7"/>
      <c r="J42" s="7"/>
      <c r="K42" s="7"/>
      <c r="L42" s="7"/>
    </row>
    <row r="43" spans="2:13" s="3" customFormat="1" ht="12.75" x14ac:dyDescent="0.2">
      <c r="B43" s="7"/>
      <c r="C43" s="7"/>
      <c r="F43" s="8"/>
      <c r="I43" s="7"/>
      <c r="J43" s="7"/>
      <c r="K43" s="7"/>
      <c r="L43" s="7"/>
    </row>
    <row r="44" spans="2:13" s="3" customFormat="1" ht="12.75" x14ac:dyDescent="0.2">
      <c r="B44" s="7"/>
      <c r="C44" s="7"/>
      <c r="F44" s="8"/>
      <c r="I44" s="7"/>
      <c r="J44" s="7"/>
      <c r="K44" s="7"/>
      <c r="L44" s="7"/>
    </row>
    <row r="45" spans="2:13" s="3" customFormat="1" ht="12.75" x14ac:dyDescent="0.2">
      <c r="B45" s="7"/>
      <c r="C45" s="7"/>
      <c r="F45" s="8"/>
      <c r="I45" s="7"/>
      <c r="J45" s="7"/>
      <c r="K45" s="7"/>
      <c r="L45" s="7"/>
    </row>
    <row r="46" spans="2:13" s="3" customFormat="1" ht="12.75" x14ac:dyDescent="0.2">
      <c r="B46" s="7"/>
      <c r="C46" s="7"/>
      <c r="F46" s="8"/>
      <c r="I46" s="7"/>
      <c r="J46" s="7"/>
      <c r="K46" s="7"/>
      <c r="L46" s="7"/>
    </row>
    <row r="47" spans="2:13" s="3" customFormat="1" ht="12.75" x14ac:dyDescent="0.2">
      <c r="B47" s="7"/>
      <c r="C47" s="7"/>
      <c r="F47" s="8"/>
      <c r="I47" s="7"/>
      <c r="J47" s="7"/>
      <c r="K47" s="7"/>
      <c r="L47" s="7"/>
    </row>
    <row r="48" spans="2:13" s="3" customFormat="1" ht="12.75" x14ac:dyDescent="0.2">
      <c r="B48" s="7"/>
      <c r="C48" s="7"/>
      <c r="F48" s="8"/>
      <c r="I48" s="7"/>
      <c r="J48" s="7"/>
      <c r="K48" s="7"/>
      <c r="L48" s="7"/>
    </row>
    <row r="49" spans="2:12" s="3" customFormat="1" ht="12.75" x14ac:dyDescent="0.2">
      <c r="B49" s="7"/>
      <c r="C49" s="7"/>
      <c r="F49" s="8"/>
      <c r="I49" s="7"/>
      <c r="J49" s="7"/>
      <c r="K49" s="7"/>
      <c r="L49" s="7"/>
    </row>
    <row r="50" spans="2:12" s="3" customFormat="1" ht="12.75" x14ac:dyDescent="0.2">
      <c r="B50" s="7"/>
      <c r="C50" s="7"/>
      <c r="F50" s="8"/>
      <c r="I50" s="7"/>
      <c r="J50" s="7"/>
      <c r="K50" s="7"/>
      <c r="L50" s="7"/>
    </row>
    <row r="51" spans="2:12" s="3" customFormat="1" ht="12.75" x14ac:dyDescent="0.2">
      <c r="B51" s="7"/>
      <c r="C51" s="7"/>
      <c r="F51" s="8"/>
      <c r="I51" s="7"/>
      <c r="J51" s="7"/>
      <c r="K51" s="7"/>
      <c r="L51" s="7"/>
    </row>
    <row r="52" spans="2:12" s="3" customFormat="1" ht="12.75" x14ac:dyDescent="0.2">
      <c r="B52" s="7"/>
      <c r="C52" s="7"/>
      <c r="F52" s="8"/>
      <c r="I52" s="7"/>
      <c r="J52" s="7"/>
      <c r="K52" s="7"/>
      <c r="L52" s="7"/>
    </row>
    <row r="53" spans="2:12" s="3" customFormat="1" ht="12.75" x14ac:dyDescent="0.2">
      <c r="B53" s="7"/>
      <c r="C53" s="7"/>
      <c r="F53" s="8"/>
      <c r="I53" s="7"/>
      <c r="J53" s="7"/>
      <c r="K53" s="7"/>
      <c r="L53" s="7"/>
    </row>
    <row r="54" spans="2:12" s="3" customFormat="1" ht="12.75" x14ac:dyDescent="0.2">
      <c r="B54" s="7"/>
      <c r="C54" s="7"/>
      <c r="F54" s="8"/>
      <c r="I54" s="7"/>
      <c r="J54" s="7"/>
      <c r="K54" s="7"/>
      <c r="L54" s="7"/>
    </row>
    <row r="55" spans="2:12" s="3" customFormat="1" ht="12.75" x14ac:dyDescent="0.2">
      <c r="B55" s="7"/>
      <c r="C55" s="7"/>
      <c r="F55" s="8"/>
      <c r="I55" s="7"/>
      <c r="J55" s="7"/>
      <c r="K55" s="7"/>
      <c r="L55" s="7"/>
    </row>
    <row r="56" spans="2:12" s="3" customFormat="1" ht="12.75" x14ac:dyDescent="0.2">
      <c r="B56" s="7"/>
      <c r="C56" s="7"/>
      <c r="F56" s="8"/>
      <c r="I56" s="7"/>
      <c r="J56" s="7"/>
      <c r="K56" s="7"/>
      <c r="L56" s="7"/>
    </row>
    <row r="57" spans="2:12" s="3" customFormat="1" ht="12.75" x14ac:dyDescent="0.2">
      <c r="B57" s="7"/>
      <c r="C57" s="7"/>
      <c r="F57" s="8"/>
      <c r="I57" s="7"/>
      <c r="J57" s="7"/>
      <c r="K57" s="7"/>
      <c r="L57" s="7"/>
    </row>
    <row r="58" spans="2:12" s="3" customFormat="1" ht="12.75" x14ac:dyDescent="0.2">
      <c r="B58" s="7"/>
      <c r="C58" s="7"/>
      <c r="F58" s="8"/>
      <c r="I58" s="7"/>
      <c r="J58" s="7"/>
      <c r="K58" s="7"/>
      <c r="L58" s="7"/>
    </row>
    <row r="59" spans="2:12" s="3" customFormat="1" ht="12.75" x14ac:dyDescent="0.2">
      <c r="B59" s="7"/>
      <c r="C59" s="7"/>
      <c r="F59" s="8"/>
      <c r="I59" s="7"/>
      <c r="J59" s="7"/>
      <c r="K59" s="7"/>
      <c r="L59" s="7"/>
    </row>
    <row r="60" spans="2:12" s="3" customFormat="1" ht="12.75" x14ac:dyDescent="0.2">
      <c r="B60" s="7"/>
      <c r="C60" s="7"/>
      <c r="F60" s="8"/>
      <c r="I60" s="7"/>
      <c r="J60" s="7"/>
      <c r="K60" s="7"/>
      <c r="L60" s="7"/>
    </row>
    <row r="61" spans="2:12" s="3" customFormat="1" ht="12.75" x14ac:dyDescent="0.2">
      <c r="B61" s="7"/>
      <c r="C61" s="7"/>
      <c r="F61" s="8"/>
      <c r="I61" s="7"/>
      <c r="J61" s="7"/>
      <c r="K61" s="7"/>
      <c r="L61" s="7"/>
    </row>
    <row r="62" spans="2:12" s="3" customFormat="1" ht="12.75" x14ac:dyDescent="0.2">
      <c r="B62" s="7"/>
      <c r="C62" s="7"/>
      <c r="F62" s="8"/>
      <c r="I62" s="7"/>
      <c r="J62" s="7"/>
      <c r="K62" s="7"/>
      <c r="L62" s="7"/>
    </row>
    <row r="63" spans="2:12" s="3" customFormat="1" ht="12.75" x14ac:dyDescent="0.2">
      <c r="B63" s="7"/>
      <c r="C63" s="7"/>
      <c r="F63" s="8"/>
      <c r="I63" s="7"/>
      <c r="J63" s="7"/>
      <c r="K63" s="7"/>
      <c r="L63" s="7"/>
    </row>
    <row r="64" spans="2:12" s="3" customFormat="1" ht="12.75" x14ac:dyDescent="0.2">
      <c r="B64" s="7"/>
      <c r="C64" s="7"/>
      <c r="F64" s="8"/>
      <c r="I64" s="7"/>
      <c r="J64" s="7"/>
      <c r="K64" s="7"/>
      <c r="L64" s="7"/>
    </row>
    <row r="65" spans="2:12" s="3" customFormat="1" ht="12.75" x14ac:dyDescent="0.2">
      <c r="B65" s="7"/>
      <c r="C65" s="7"/>
      <c r="F65" s="8"/>
      <c r="I65" s="7"/>
      <c r="J65" s="7"/>
      <c r="K65" s="7"/>
      <c r="L65" s="7"/>
    </row>
    <row r="66" spans="2:12" s="3" customFormat="1" ht="12.75" x14ac:dyDescent="0.2">
      <c r="B66" s="7"/>
      <c r="C66" s="7"/>
      <c r="F66" s="8"/>
      <c r="I66" s="7"/>
      <c r="J66" s="7"/>
      <c r="K66" s="7"/>
      <c r="L66" s="7"/>
    </row>
    <row r="67" spans="2:12" s="3" customFormat="1" ht="12.75" x14ac:dyDescent="0.2">
      <c r="B67" s="7"/>
      <c r="C67" s="7"/>
      <c r="F67" s="8"/>
      <c r="I67" s="7"/>
      <c r="J67" s="7"/>
      <c r="K67" s="7"/>
      <c r="L67" s="7"/>
    </row>
    <row r="68" spans="2:12" s="3" customFormat="1" ht="12.75" x14ac:dyDescent="0.2">
      <c r="B68" s="7"/>
      <c r="C68" s="7"/>
      <c r="F68" s="8"/>
      <c r="I68" s="7"/>
      <c r="J68" s="7"/>
      <c r="K68" s="7"/>
      <c r="L68" s="7"/>
    </row>
    <row r="69" spans="2:12" s="3" customFormat="1" ht="12.75" x14ac:dyDescent="0.2">
      <c r="B69" s="7"/>
      <c r="C69" s="7"/>
      <c r="F69" s="8"/>
      <c r="I69" s="7"/>
      <c r="J69" s="7"/>
      <c r="K69" s="7"/>
      <c r="L69" s="7"/>
    </row>
    <row r="70" spans="2:12" s="3" customFormat="1" ht="12.75" x14ac:dyDescent="0.2">
      <c r="B70" s="7"/>
      <c r="C70" s="7"/>
      <c r="F70" s="8"/>
      <c r="I70" s="7"/>
      <c r="J70" s="7"/>
      <c r="K70" s="7"/>
      <c r="L70" s="7"/>
    </row>
    <row r="71" spans="2:12" s="3" customFormat="1" ht="12.75" x14ac:dyDescent="0.2">
      <c r="B71" s="7"/>
      <c r="C71" s="7"/>
      <c r="F71" s="8"/>
      <c r="I71" s="7"/>
      <c r="J71" s="7"/>
      <c r="K71" s="7"/>
      <c r="L71" s="7"/>
    </row>
    <row r="72" spans="2:12" s="3" customFormat="1" ht="12.75" x14ac:dyDescent="0.2">
      <c r="B72" s="7"/>
      <c r="C72" s="7"/>
      <c r="F72" s="8"/>
      <c r="I72" s="7"/>
      <c r="J72" s="7"/>
      <c r="K72" s="7"/>
      <c r="L72" s="7"/>
    </row>
    <row r="73" spans="2:12" s="3" customFormat="1" ht="12.75" x14ac:dyDescent="0.2">
      <c r="B73" s="7"/>
      <c r="C73" s="7"/>
      <c r="F73" s="8"/>
      <c r="I73" s="7"/>
      <c r="J73" s="7"/>
      <c r="K73" s="7"/>
      <c r="L73" s="7"/>
    </row>
    <row r="74" spans="2:12" s="3" customFormat="1" ht="12.75" x14ac:dyDescent="0.2">
      <c r="B74" s="7"/>
      <c r="C74" s="7"/>
      <c r="F74" s="8"/>
      <c r="I74" s="7"/>
      <c r="J74" s="7"/>
      <c r="K74" s="7"/>
      <c r="L74" s="7"/>
    </row>
    <row r="75" spans="2:12" s="3" customFormat="1" ht="12.75" x14ac:dyDescent="0.2">
      <c r="B75" s="7"/>
      <c r="C75" s="7"/>
      <c r="F75" s="8"/>
      <c r="I75" s="7"/>
      <c r="J75" s="7"/>
      <c r="K75" s="7"/>
      <c r="L75" s="7"/>
    </row>
    <row r="76" spans="2:12" s="3" customFormat="1" ht="12.75" x14ac:dyDescent="0.2">
      <c r="B76" s="7"/>
      <c r="C76" s="7"/>
      <c r="F76" s="8"/>
      <c r="I76" s="7"/>
      <c r="J76" s="7"/>
      <c r="K76" s="7"/>
      <c r="L76" s="7"/>
    </row>
    <row r="77" spans="2:12" s="3" customFormat="1" ht="12.75" x14ac:dyDescent="0.2">
      <c r="B77" s="7"/>
      <c r="C77" s="7"/>
      <c r="F77" s="8"/>
      <c r="I77" s="7"/>
      <c r="J77" s="7"/>
      <c r="K77" s="7"/>
      <c r="L77" s="7"/>
    </row>
    <row r="78" spans="2:12" s="3" customFormat="1" ht="12.75" x14ac:dyDescent="0.2">
      <c r="B78" s="7"/>
      <c r="C78" s="7"/>
      <c r="F78" s="8"/>
      <c r="I78" s="7"/>
      <c r="J78" s="7"/>
      <c r="K78" s="7"/>
      <c r="L78" s="7"/>
    </row>
    <row r="79" spans="2:12" s="3" customFormat="1" ht="12.75" x14ac:dyDescent="0.2">
      <c r="B79" s="7"/>
      <c r="C79" s="7"/>
      <c r="F79" s="8"/>
      <c r="I79" s="7"/>
      <c r="J79" s="7"/>
      <c r="K79" s="7"/>
      <c r="L79" s="7"/>
    </row>
    <row r="80" spans="2:12" s="3" customFormat="1" ht="12.75" x14ac:dyDescent="0.2">
      <c r="B80" s="7"/>
      <c r="C80" s="7"/>
      <c r="F80" s="8"/>
      <c r="I80" s="7"/>
      <c r="J80" s="7"/>
      <c r="K80" s="7"/>
      <c r="L80" s="7"/>
    </row>
    <row r="81" spans="2:12" s="3" customFormat="1" ht="12.75" x14ac:dyDescent="0.2">
      <c r="B81" s="7"/>
      <c r="C81" s="7"/>
      <c r="F81" s="8"/>
      <c r="I81" s="7"/>
      <c r="J81" s="7"/>
      <c r="K81" s="7"/>
      <c r="L81" s="7"/>
    </row>
    <row r="82" spans="2:12" s="3" customFormat="1" ht="12.75" x14ac:dyDescent="0.2">
      <c r="B82" s="7"/>
      <c r="C82" s="7"/>
      <c r="F82" s="8"/>
      <c r="I82" s="7"/>
      <c r="J82" s="7"/>
      <c r="K82" s="7"/>
      <c r="L82" s="7"/>
    </row>
    <row r="83" spans="2:12" s="3" customFormat="1" ht="12.75" x14ac:dyDescent="0.2">
      <c r="B83" s="7"/>
      <c r="C83" s="7"/>
      <c r="F83" s="8"/>
      <c r="I83" s="7"/>
      <c r="J83" s="7"/>
      <c r="K83" s="7"/>
      <c r="L83" s="7"/>
    </row>
    <row r="84" spans="2:12" s="3" customFormat="1" ht="12.75" x14ac:dyDescent="0.2">
      <c r="B84" s="7"/>
      <c r="C84" s="7"/>
      <c r="F84" s="8"/>
      <c r="I84" s="7"/>
      <c r="J84" s="7"/>
      <c r="K84" s="7"/>
      <c r="L84" s="7"/>
    </row>
    <row r="85" spans="2:12" s="3" customFormat="1" ht="12.75" x14ac:dyDescent="0.2">
      <c r="B85" s="7"/>
      <c r="C85" s="7"/>
      <c r="F85" s="8"/>
      <c r="I85" s="7"/>
      <c r="J85" s="7"/>
      <c r="K85" s="7"/>
      <c r="L85" s="7"/>
    </row>
    <row r="86" spans="2:12" s="3" customFormat="1" ht="12.75" x14ac:dyDescent="0.2">
      <c r="B86" s="7"/>
      <c r="C86" s="7"/>
      <c r="F86" s="8"/>
      <c r="I86" s="7"/>
      <c r="J86" s="7"/>
      <c r="K86" s="7"/>
      <c r="L86" s="7"/>
    </row>
    <row r="87" spans="2:12" s="3" customFormat="1" ht="12.75" x14ac:dyDescent="0.2">
      <c r="B87" s="7"/>
      <c r="C87" s="7"/>
      <c r="F87" s="8"/>
      <c r="I87" s="7"/>
      <c r="J87" s="7"/>
      <c r="K87" s="7"/>
      <c r="L87" s="7"/>
    </row>
    <row r="88" spans="2:12" s="3" customFormat="1" ht="12.75" x14ac:dyDescent="0.2">
      <c r="B88" s="7"/>
      <c r="C88" s="7"/>
      <c r="F88" s="8"/>
      <c r="I88" s="7"/>
      <c r="J88" s="7"/>
      <c r="K88" s="7"/>
      <c r="L88" s="7"/>
    </row>
    <row r="89" spans="2:12" s="3" customFormat="1" ht="12.75" x14ac:dyDescent="0.2">
      <c r="B89" s="7"/>
      <c r="C89" s="7"/>
      <c r="F89" s="8"/>
      <c r="I89" s="7"/>
      <c r="J89" s="7"/>
      <c r="K89" s="7"/>
      <c r="L89" s="7"/>
    </row>
    <row r="90" spans="2:12" s="3" customFormat="1" ht="12.75" x14ac:dyDescent="0.2">
      <c r="B90" s="7"/>
      <c r="C90" s="7"/>
      <c r="F90" s="8"/>
      <c r="I90" s="7"/>
      <c r="J90" s="7"/>
      <c r="K90" s="7"/>
      <c r="L90" s="7"/>
    </row>
    <row r="91" spans="2:12" s="3" customFormat="1" ht="12.75" x14ac:dyDescent="0.2">
      <c r="B91" s="7"/>
      <c r="C91" s="7"/>
      <c r="F91" s="8"/>
      <c r="I91" s="7"/>
      <c r="J91" s="7"/>
      <c r="K91" s="7"/>
      <c r="L91" s="7"/>
    </row>
    <row r="92" spans="2:12" s="3" customFormat="1" ht="12.75" x14ac:dyDescent="0.2">
      <c r="B92" s="7"/>
      <c r="C92" s="7"/>
      <c r="F92" s="8"/>
      <c r="I92" s="7"/>
      <c r="J92" s="7"/>
      <c r="K92" s="7"/>
      <c r="L92" s="7"/>
    </row>
    <row r="93" spans="2:12" s="3" customFormat="1" ht="12.75" x14ac:dyDescent="0.2">
      <c r="B93" s="7"/>
      <c r="C93" s="7"/>
      <c r="F93" s="8"/>
      <c r="I93" s="7"/>
      <c r="J93" s="7"/>
      <c r="K93" s="7"/>
      <c r="L93" s="7"/>
    </row>
    <row r="94" spans="2:12" s="3" customFormat="1" ht="12.75" x14ac:dyDescent="0.2">
      <c r="B94" s="7"/>
      <c r="C94" s="7"/>
      <c r="F94" s="8"/>
      <c r="I94" s="7"/>
      <c r="J94" s="7"/>
      <c r="K94" s="7"/>
      <c r="L94" s="7"/>
    </row>
    <row r="95" spans="2:12" s="3" customFormat="1" ht="12.75" x14ac:dyDescent="0.2">
      <c r="B95" s="7"/>
      <c r="C95" s="7"/>
      <c r="F95" s="8"/>
      <c r="I95" s="7"/>
      <c r="J95" s="7"/>
      <c r="K95" s="7"/>
      <c r="L95" s="7"/>
    </row>
    <row r="96" spans="2:12" s="3" customFormat="1" ht="12.75" x14ac:dyDescent="0.2">
      <c r="B96" s="7"/>
      <c r="C96" s="7"/>
      <c r="F96" s="8"/>
      <c r="I96" s="7"/>
      <c r="J96" s="7"/>
      <c r="K96" s="7"/>
      <c r="L96" s="7"/>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sheetData>
  <mergeCells count="3">
    <mergeCell ref="B2:C9"/>
    <mergeCell ref="F2:G9"/>
    <mergeCell ref="H2:S9"/>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48B37-1B16-4E34-98B4-5018E698DBEC}">
  <dimension ref="B2:S308"/>
  <sheetViews>
    <sheetView zoomScale="80" zoomScaleNormal="80" workbookViewId="0">
      <pane ySplit="12" topLeftCell="A13" activePane="bottomLeft" state="frozen"/>
      <selection pane="bottomLeft" activeCell="I18" sqref="I18"/>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741</v>
      </c>
      <c r="F2" s="91"/>
      <c r="G2" s="133"/>
      <c r="H2" s="121" t="s">
        <v>742</v>
      </c>
      <c r="I2" s="75"/>
      <c r="J2" s="75"/>
      <c r="K2" s="75"/>
      <c r="L2" s="75"/>
      <c r="M2" s="75"/>
      <c r="N2" s="75"/>
      <c r="O2" s="75"/>
      <c r="P2" s="75"/>
      <c r="Q2" s="75"/>
      <c r="R2" s="75"/>
      <c r="S2" s="75"/>
    </row>
    <row r="3" spans="2:19" s="3" customFormat="1" ht="14.25" customHeight="1" x14ac:dyDescent="0.2">
      <c r="B3" s="93"/>
      <c r="C3" s="94"/>
      <c r="D3" s="1" t="s">
        <v>199</v>
      </c>
      <c r="E3" s="4" t="s">
        <v>743</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2002</v>
      </c>
      <c r="F5" s="93"/>
      <c r="G5" s="134"/>
      <c r="H5" s="122"/>
      <c r="I5" s="77"/>
      <c r="J5" s="77"/>
      <c r="K5" s="77"/>
      <c r="L5" s="77"/>
      <c r="M5" s="77"/>
      <c r="N5" s="77"/>
      <c r="O5" s="77"/>
      <c r="P5" s="77"/>
      <c r="Q5" s="77"/>
      <c r="R5" s="77"/>
      <c r="S5" s="77"/>
    </row>
    <row r="6" spans="2:19" s="3" customFormat="1" ht="14.25" customHeight="1" x14ac:dyDescent="0.2">
      <c r="B6" s="93"/>
      <c r="C6" s="94"/>
      <c r="D6" s="1" t="s">
        <v>204</v>
      </c>
      <c r="E6" s="6">
        <v>1615</v>
      </c>
      <c r="F6" s="93"/>
      <c r="G6" s="134"/>
      <c r="H6" s="122"/>
      <c r="I6" s="77"/>
      <c r="J6" s="77"/>
      <c r="K6" s="77"/>
      <c r="L6" s="77"/>
      <c r="M6" s="77"/>
      <c r="N6" s="77"/>
      <c r="O6" s="77"/>
      <c r="P6" s="77"/>
      <c r="Q6" s="77"/>
      <c r="R6" s="77"/>
      <c r="S6" s="77"/>
    </row>
    <row r="7" spans="2:19" s="3" customFormat="1" ht="14.25" customHeight="1" x14ac:dyDescent="0.2">
      <c r="B7" s="93"/>
      <c r="C7" s="94"/>
      <c r="D7" s="1" t="s">
        <v>205</v>
      </c>
      <c r="E7" s="5" t="s">
        <v>538</v>
      </c>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209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327</v>
      </c>
      <c r="C13" s="12" t="s">
        <v>332</v>
      </c>
      <c r="D13" s="14" t="s">
        <v>333</v>
      </c>
      <c r="E13" s="14" t="s">
        <v>407</v>
      </c>
      <c r="F13" s="12" t="s">
        <v>225</v>
      </c>
      <c r="G13" s="15" t="s">
        <v>519</v>
      </c>
      <c r="H13" s="14" t="s">
        <v>227</v>
      </c>
      <c r="I13" s="12">
        <v>1</v>
      </c>
      <c r="J13" s="12" t="s">
        <v>245</v>
      </c>
      <c r="K13" s="12">
        <v>2023</v>
      </c>
      <c r="L13" s="12">
        <v>1</v>
      </c>
      <c r="M13" s="14" t="s">
        <v>229</v>
      </c>
      <c r="N13" s="12" t="s">
        <v>12</v>
      </c>
      <c r="O13" s="58">
        <v>0</v>
      </c>
      <c r="P13" s="58">
        <v>0</v>
      </c>
      <c r="Q13" s="58">
        <v>0</v>
      </c>
      <c r="R13" s="58">
        <v>0</v>
      </c>
      <c r="S13" s="20">
        <f t="shared" ref="S13:S41" si="0">SUM(O13:R13)</f>
        <v>0</v>
      </c>
    </row>
    <row r="14" spans="2:19" s="3" customFormat="1" ht="30" customHeight="1" x14ac:dyDescent="0.2">
      <c r="B14" s="12" t="s">
        <v>408</v>
      </c>
      <c r="C14" s="12" t="s">
        <v>409</v>
      </c>
      <c r="D14" s="14" t="s">
        <v>333</v>
      </c>
      <c r="E14" s="14" t="s">
        <v>261</v>
      </c>
      <c r="F14" s="12" t="s">
        <v>225</v>
      </c>
      <c r="G14" s="15" t="s">
        <v>520</v>
      </c>
      <c r="H14" s="14" t="s">
        <v>227</v>
      </c>
      <c r="I14" s="12">
        <v>1</v>
      </c>
      <c r="J14" s="12" t="s">
        <v>245</v>
      </c>
      <c r="K14" s="12">
        <v>2023</v>
      </c>
      <c r="L14" s="12">
        <v>1</v>
      </c>
      <c r="M14" s="14" t="s">
        <v>229</v>
      </c>
      <c r="N14" s="12" t="s">
        <v>12</v>
      </c>
      <c r="O14" s="58">
        <v>0</v>
      </c>
      <c r="P14" s="58">
        <v>0</v>
      </c>
      <c r="Q14" s="58">
        <v>0</v>
      </c>
      <c r="R14" s="58">
        <v>0</v>
      </c>
      <c r="S14" s="20">
        <f t="shared" si="0"/>
        <v>0</v>
      </c>
    </row>
    <row r="15" spans="2:19" s="3" customFormat="1" ht="30" customHeight="1" x14ac:dyDescent="0.2">
      <c r="B15" s="12" t="s">
        <v>327</v>
      </c>
      <c r="C15" s="12" t="s">
        <v>336</v>
      </c>
      <c r="D15" s="14" t="s">
        <v>223</v>
      </c>
      <c r="E15" s="14" t="s">
        <v>224</v>
      </c>
      <c r="F15" s="12" t="s">
        <v>225</v>
      </c>
      <c r="G15" s="15" t="s">
        <v>226</v>
      </c>
      <c r="H15" s="14" t="s">
        <v>227</v>
      </c>
      <c r="I15" s="12">
        <v>14</v>
      </c>
      <c r="J15" s="12" t="s">
        <v>245</v>
      </c>
      <c r="K15" s="12">
        <v>2023</v>
      </c>
      <c r="L15" s="12">
        <v>1</v>
      </c>
      <c r="M15" s="14" t="s">
        <v>229</v>
      </c>
      <c r="N15" s="12" t="s">
        <v>12</v>
      </c>
      <c r="O15" s="58">
        <v>0</v>
      </c>
      <c r="P15" s="58">
        <v>0</v>
      </c>
      <c r="Q15" s="58">
        <v>0</v>
      </c>
      <c r="R15" s="58">
        <v>0</v>
      </c>
      <c r="S15" s="20">
        <f t="shared" si="0"/>
        <v>0</v>
      </c>
    </row>
    <row r="16" spans="2:19" s="3" customFormat="1" ht="30" customHeight="1" x14ac:dyDescent="0.2">
      <c r="B16" s="12" t="s">
        <v>337</v>
      </c>
      <c r="C16" s="12" t="s">
        <v>341</v>
      </c>
      <c r="D16" s="14" t="s">
        <v>236</v>
      </c>
      <c r="E16" s="14" t="s">
        <v>237</v>
      </c>
      <c r="F16" s="12" t="s">
        <v>225</v>
      </c>
      <c r="G16" s="15" t="s">
        <v>232</v>
      </c>
      <c r="H16" s="14" t="s">
        <v>342</v>
      </c>
      <c r="I16" s="12">
        <v>1010</v>
      </c>
      <c r="J16" s="12" t="s">
        <v>228</v>
      </c>
      <c r="K16" s="12">
        <v>2023</v>
      </c>
      <c r="L16" s="12">
        <v>4</v>
      </c>
      <c r="M16" s="14" t="s">
        <v>744</v>
      </c>
      <c r="N16" s="12" t="s">
        <v>12</v>
      </c>
      <c r="O16" s="58">
        <v>0</v>
      </c>
      <c r="P16" s="58">
        <v>0</v>
      </c>
      <c r="Q16" s="58">
        <v>0</v>
      </c>
      <c r="R16" s="58">
        <v>0</v>
      </c>
      <c r="S16" s="20">
        <f t="shared" si="0"/>
        <v>0</v>
      </c>
    </row>
    <row r="17" spans="2:19" s="3" customFormat="1" ht="54.6" customHeight="1" x14ac:dyDescent="0.2">
      <c r="B17" s="12" t="s">
        <v>337</v>
      </c>
      <c r="C17" s="12" t="s">
        <v>338</v>
      </c>
      <c r="D17" s="14" t="s">
        <v>230</v>
      </c>
      <c r="E17" s="14" t="s">
        <v>637</v>
      </c>
      <c r="F17" s="12" t="s">
        <v>225</v>
      </c>
      <c r="G17" s="15" t="s">
        <v>232</v>
      </c>
      <c r="H17" s="14" t="s">
        <v>233</v>
      </c>
      <c r="I17" s="12">
        <v>1</v>
      </c>
      <c r="J17" s="12" t="s">
        <v>234</v>
      </c>
      <c r="K17" s="12">
        <v>2023</v>
      </c>
      <c r="L17" s="12">
        <v>1</v>
      </c>
      <c r="M17" s="14" t="s">
        <v>745</v>
      </c>
      <c r="N17" s="12" t="s">
        <v>12</v>
      </c>
      <c r="O17" s="58">
        <v>0</v>
      </c>
      <c r="P17" s="58">
        <v>0</v>
      </c>
      <c r="Q17" s="58">
        <v>0</v>
      </c>
      <c r="R17" s="58">
        <v>0</v>
      </c>
      <c r="S17" s="20">
        <f t="shared" si="0"/>
        <v>0</v>
      </c>
    </row>
    <row r="18" spans="2:19" s="3" customFormat="1" ht="30" customHeight="1" x14ac:dyDescent="0.2">
      <c r="B18" s="12" t="s">
        <v>249</v>
      </c>
      <c r="C18" s="12" t="s">
        <v>250</v>
      </c>
      <c r="D18" s="14" t="s">
        <v>251</v>
      </c>
      <c r="E18" s="60" t="s">
        <v>835</v>
      </c>
      <c r="F18" s="12" t="s">
        <v>242</v>
      </c>
      <c r="G18" s="15" t="s">
        <v>252</v>
      </c>
      <c r="H18" s="14" t="s">
        <v>253</v>
      </c>
      <c r="I18" s="59">
        <v>16</v>
      </c>
      <c r="J18" s="59" t="s">
        <v>245</v>
      </c>
      <c r="K18" s="12">
        <v>2023</v>
      </c>
      <c r="L18" s="12">
        <v>1</v>
      </c>
      <c r="M18" s="60" t="s">
        <v>836</v>
      </c>
      <c r="N18" s="12" t="s">
        <v>12</v>
      </c>
      <c r="O18" s="58">
        <v>0</v>
      </c>
      <c r="P18" s="58">
        <v>0</v>
      </c>
      <c r="Q18" s="58">
        <v>0</v>
      </c>
      <c r="R18" s="58">
        <v>0</v>
      </c>
      <c r="S18" s="20">
        <f t="shared" si="0"/>
        <v>0</v>
      </c>
    </row>
    <row r="19" spans="2:19" s="3" customFormat="1" ht="30" customHeight="1" x14ac:dyDescent="0.2">
      <c r="B19" s="12" t="s">
        <v>254</v>
      </c>
      <c r="C19" s="12">
        <v>551202</v>
      </c>
      <c r="D19" s="14" t="s">
        <v>746</v>
      </c>
      <c r="E19" s="14" t="s">
        <v>256</v>
      </c>
      <c r="F19" s="12" t="s">
        <v>242</v>
      </c>
      <c r="G19" s="15" t="s">
        <v>252</v>
      </c>
      <c r="H19" s="14" t="s">
        <v>244</v>
      </c>
      <c r="I19" s="12">
        <v>1</v>
      </c>
      <c r="J19" s="12" t="s">
        <v>245</v>
      </c>
      <c r="K19" s="12">
        <v>2023</v>
      </c>
      <c r="L19" s="12">
        <v>1</v>
      </c>
      <c r="M19" s="14" t="s">
        <v>258</v>
      </c>
      <c r="N19" s="12" t="s">
        <v>12</v>
      </c>
      <c r="O19" s="58">
        <v>0</v>
      </c>
      <c r="P19" s="58">
        <v>0</v>
      </c>
      <c r="Q19" s="58">
        <v>0</v>
      </c>
      <c r="R19" s="58">
        <v>0</v>
      </c>
      <c r="S19" s="20">
        <f t="shared" si="0"/>
        <v>0</v>
      </c>
    </row>
    <row r="20" spans="2:19" s="3" customFormat="1" ht="30" customHeight="1" x14ac:dyDescent="0.2">
      <c r="B20" s="12" t="s">
        <v>254</v>
      </c>
      <c r="C20" s="12">
        <v>551202</v>
      </c>
      <c r="D20" s="14" t="s">
        <v>746</v>
      </c>
      <c r="E20" s="14" t="s">
        <v>256</v>
      </c>
      <c r="F20" s="12" t="s">
        <v>242</v>
      </c>
      <c r="G20" s="15" t="s">
        <v>252</v>
      </c>
      <c r="H20" s="14" t="s">
        <v>227</v>
      </c>
      <c r="I20" s="12">
        <v>1</v>
      </c>
      <c r="J20" s="12" t="s">
        <v>245</v>
      </c>
      <c r="K20" s="12">
        <v>2023</v>
      </c>
      <c r="L20" s="12">
        <v>1</v>
      </c>
      <c r="M20" s="14" t="s">
        <v>229</v>
      </c>
      <c r="N20" s="12" t="s">
        <v>12</v>
      </c>
      <c r="O20" s="58">
        <v>0</v>
      </c>
      <c r="P20" s="58">
        <v>0</v>
      </c>
      <c r="Q20" s="58">
        <v>0</v>
      </c>
      <c r="R20" s="58">
        <v>0</v>
      </c>
      <c r="S20" s="20">
        <f t="shared" si="0"/>
        <v>0</v>
      </c>
    </row>
    <row r="21" spans="2:19" s="3" customFormat="1" ht="45.6" customHeight="1" x14ac:dyDescent="0.2">
      <c r="B21" s="12" t="s">
        <v>254</v>
      </c>
      <c r="C21" s="12">
        <v>551204</v>
      </c>
      <c r="D21" s="14" t="s">
        <v>747</v>
      </c>
      <c r="E21" s="14" t="s">
        <v>256</v>
      </c>
      <c r="F21" s="12" t="s">
        <v>242</v>
      </c>
      <c r="G21" s="15" t="s">
        <v>252</v>
      </c>
      <c r="H21" s="14" t="s">
        <v>244</v>
      </c>
      <c r="I21" s="12">
        <v>1</v>
      </c>
      <c r="J21" s="12" t="s">
        <v>245</v>
      </c>
      <c r="K21" s="12">
        <v>2023</v>
      </c>
      <c r="L21" s="12">
        <v>1</v>
      </c>
      <c r="M21" s="14" t="s">
        <v>258</v>
      </c>
      <c r="N21" s="12" t="s">
        <v>12</v>
      </c>
      <c r="O21" s="58">
        <v>0</v>
      </c>
      <c r="P21" s="58">
        <v>0</v>
      </c>
      <c r="Q21" s="58">
        <v>0</v>
      </c>
      <c r="R21" s="58">
        <v>0</v>
      </c>
      <c r="S21" s="20">
        <f t="shared" si="0"/>
        <v>0</v>
      </c>
    </row>
    <row r="22" spans="2:19" s="3" customFormat="1" ht="44.45" customHeight="1" x14ac:dyDescent="0.2">
      <c r="B22" s="12" t="s">
        <v>254</v>
      </c>
      <c r="C22" s="12">
        <v>551204</v>
      </c>
      <c r="D22" s="14" t="s">
        <v>747</v>
      </c>
      <c r="E22" s="14" t="s">
        <v>256</v>
      </c>
      <c r="F22" s="12" t="s">
        <v>242</v>
      </c>
      <c r="G22" s="15" t="s">
        <v>252</v>
      </c>
      <c r="H22" s="14" t="s">
        <v>227</v>
      </c>
      <c r="I22" s="12">
        <v>1</v>
      </c>
      <c r="J22" s="12" t="s">
        <v>245</v>
      </c>
      <c r="K22" s="12">
        <v>2023</v>
      </c>
      <c r="L22" s="12">
        <v>1</v>
      </c>
      <c r="M22" s="14" t="s">
        <v>229</v>
      </c>
      <c r="N22" s="12" t="s">
        <v>12</v>
      </c>
      <c r="O22" s="58">
        <v>0</v>
      </c>
      <c r="P22" s="58">
        <v>0</v>
      </c>
      <c r="Q22" s="58">
        <v>0</v>
      </c>
      <c r="R22" s="58">
        <v>0</v>
      </c>
      <c r="S22" s="20">
        <f t="shared" si="0"/>
        <v>0</v>
      </c>
    </row>
    <row r="23" spans="2:19" s="3" customFormat="1" ht="45.6" customHeight="1" x14ac:dyDescent="0.2">
      <c r="B23" s="12">
        <v>55</v>
      </c>
      <c r="C23" s="12">
        <v>551201</v>
      </c>
      <c r="D23" s="14" t="s">
        <v>497</v>
      </c>
      <c r="E23" s="14" t="s">
        <v>748</v>
      </c>
      <c r="F23" s="12" t="s">
        <v>242</v>
      </c>
      <c r="G23" s="15" t="s">
        <v>340</v>
      </c>
      <c r="H23" s="14" t="s">
        <v>244</v>
      </c>
      <c r="I23" s="12">
        <v>2</v>
      </c>
      <c r="J23" s="12" t="s">
        <v>245</v>
      </c>
      <c r="K23" s="12">
        <v>2023</v>
      </c>
      <c r="L23" s="12">
        <v>1</v>
      </c>
      <c r="M23" s="14" t="s">
        <v>258</v>
      </c>
      <c r="N23" s="12" t="s">
        <v>12</v>
      </c>
      <c r="O23" s="58">
        <v>0</v>
      </c>
      <c r="P23" s="58">
        <v>0</v>
      </c>
      <c r="Q23" s="58">
        <v>0</v>
      </c>
      <c r="R23" s="58">
        <v>0</v>
      </c>
      <c r="S23" s="20">
        <f t="shared" si="0"/>
        <v>0</v>
      </c>
    </row>
    <row r="24" spans="2:19" s="3" customFormat="1" ht="44.45" customHeight="1" x14ac:dyDescent="0.2">
      <c r="B24" s="12">
        <v>55</v>
      </c>
      <c r="C24" s="12">
        <v>551201</v>
      </c>
      <c r="D24" s="14" t="s">
        <v>497</v>
      </c>
      <c r="E24" s="14" t="s">
        <v>748</v>
      </c>
      <c r="F24" s="12" t="s">
        <v>242</v>
      </c>
      <c r="G24" s="15" t="s">
        <v>340</v>
      </c>
      <c r="H24" s="14" t="s">
        <v>227</v>
      </c>
      <c r="I24" s="12">
        <v>2</v>
      </c>
      <c r="J24" s="12" t="s">
        <v>245</v>
      </c>
      <c r="K24" s="12">
        <v>2023</v>
      </c>
      <c r="L24" s="12">
        <v>1</v>
      </c>
      <c r="M24" s="14" t="s">
        <v>229</v>
      </c>
      <c r="N24" s="12" t="s">
        <v>12</v>
      </c>
      <c r="O24" s="58">
        <v>0</v>
      </c>
      <c r="P24" s="58">
        <v>0</v>
      </c>
      <c r="Q24" s="58">
        <v>0</v>
      </c>
      <c r="R24" s="58">
        <v>0</v>
      </c>
      <c r="S24" s="20">
        <f t="shared" si="0"/>
        <v>0</v>
      </c>
    </row>
    <row r="25" spans="2:19" s="3" customFormat="1" ht="30" customHeight="1" x14ac:dyDescent="0.2">
      <c r="B25" s="12" t="s">
        <v>363</v>
      </c>
      <c r="C25" s="12" t="s">
        <v>364</v>
      </c>
      <c r="D25" s="14" t="s">
        <v>260</v>
      </c>
      <c r="E25" s="14" t="s">
        <v>261</v>
      </c>
      <c r="F25" s="12" t="s">
        <v>242</v>
      </c>
      <c r="G25" s="15" t="s">
        <v>252</v>
      </c>
      <c r="H25" s="14" t="s">
        <v>227</v>
      </c>
      <c r="I25" s="12">
        <v>1</v>
      </c>
      <c r="J25" s="12" t="s">
        <v>245</v>
      </c>
      <c r="K25" s="12">
        <v>2023</v>
      </c>
      <c r="L25" s="12">
        <v>1</v>
      </c>
      <c r="M25" s="14" t="s">
        <v>229</v>
      </c>
      <c r="N25" s="12" t="s">
        <v>12</v>
      </c>
      <c r="O25" s="58">
        <v>0</v>
      </c>
      <c r="P25" s="58">
        <v>0</v>
      </c>
      <c r="Q25" s="58">
        <v>0</v>
      </c>
      <c r="R25" s="58">
        <v>0</v>
      </c>
      <c r="S25" s="20">
        <f t="shared" si="0"/>
        <v>0</v>
      </c>
    </row>
    <row r="26" spans="2:19" s="3" customFormat="1" ht="30" customHeight="1" x14ac:dyDescent="0.2">
      <c r="B26" s="59">
        <v>57</v>
      </c>
      <c r="C26" s="59">
        <v>576130</v>
      </c>
      <c r="D26" s="60" t="s">
        <v>422</v>
      </c>
      <c r="E26" s="60" t="s">
        <v>423</v>
      </c>
      <c r="F26" s="59" t="s">
        <v>242</v>
      </c>
      <c r="G26" s="61" t="s">
        <v>826</v>
      </c>
      <c r="H26" s="60" t="s">
        <v>227</v>
      </c>
      <c r="I26" s="59">
        <v>1</v>
      </c>
      <c r="J26" s="59" t="s">
        <v>245</v>
      </c>
      <c r="K26" s="59">
        <v>2023</v>
      </c>
      <c r="L26" s="59">
        <v>1</v>
      </c>
      <c r="M26" s="60" t="s">
        <v>229</v>
      </c>
      <c r="N26" s="59" t="s">
        <v>12</v>
      </c>
      <c r="O26" s="58">
        <v>0</v>
      </c>
      <c r="P26" s="58">
        <v>0</v>
      </c>
      <c r="Q26" s="58">
        <v>0</v>
      </c>
      <c r="R26" s="58">
        <v>0</v>
      </c>
      <c r="S26" s="20">
        <f t="shared" si="0"/>
        <v>0</v>
      </c>
    </row>
    <row r="27" spans="2:19" s="3" customFormat="1" ht="30" customHeight="1" x14ac:dyDescent="0.2">
      <c r="B27" s="59">
        <v>57</v>
      </c>
      <c r="C27" s="59">
        <v>576130</v>
      </c>
      <c r="D27" s="60" t="s">
        <v>422</v>
      </c>
      <c r="E27" s="60" t="s">
        <v>423</v>
      </c>
      <c r="F27" s="59" t="s">
        <v>242</v>
      </c>
      <c r="G27" s="61" t="s">
        <v>826</v>
      </c>
      <c r="H27" s="60" t="s">
        <v>265</v>
      </c>
      <c r="I27" s="59">
        <v>1</v>
      </c>
      <c r="J27" s="59" t="s">
        <v>245</v>
      </c>
      <c r="K27" s="59">
        <v>2023</v>
      </c>
      <c r="L27" s="59">
        <v>1</v>
      </c>
      <c r="M27" s="60" t="s">
        <v>267</v>
      </c>
      <c r="N27" s="59" t="s">
        <v>12</v>
      </c>
      <c r="O27" s="58">
        <v>0</v>
      </c>
      <c r="P27" s="58">
        <v>0</v>
      </c>
      <c r="Q27" s="58">
        <v>0</v>
      </c>
      <c r="R27" s="58">
        <v>0</v>
      </c>
      <c r="S27" s="20">
        <f t="shared" si="0"/>
        <v>0</v>
      </c>
    </row>
    <row r="28" spans="2:19" s="3" customFormat="1" ht="30" customHeight="1" x14ac:dyDescent="0.2">
      <c r="B28" s="12" t="s">
        <v>366</v>
      </c>
      <c r="C28" s="12" t="s">
        <v>749</v>
      </c>
      <c r="D28" s="14" t="s">
        <v>263</v>
      </c>
      <c r="E28" s="14" t="s">
        <v>507</v>
      </c>
      <c r="F28" s="12" t="s">
        <v>242</v>
      </c>
      <c r="G28" s="15" t="s">
        <v>252</v>
      </c>
      <c r="H28" s="14" t="s">
        <v>227</v>
      </c>
      <c r="I28" s="12">
        <v>1</v>
      </c>
      <c r="J28" s="12" t="s">
        <v>245</v>
      </c>
      <c r="K28" s="12">
        <v>2023</v>
      </c>
      <c r="L28" s="12">
        <v>1</v>
      </c>
      <c r="M28" s="14" t="s">
        <v>229</v>
      </c>
      <c r="N28" s="12" t="s">
        <v>12</v>
      </c>
      <c r="O28" s="58">
        <v>0</v>
      </c>
      <c r="P28" s="58">
        <v>0</v>
      </c>
      <c r="Q28" s="58">
        <v>0</v>
      </c>
      <c r="R28" s="58">
        <v>0</v>
      </c>
      <c r="S28" s="20">
        <f t="shared" si="0"/>
        <v>0</v>
      </c>
    </row>
    <row r="29" spans="2:19" s="3" customFormat="1" ht="30" customHeight="1" x14ac:dyDescent="0.2">
      <c r="B29" s="12" t="s">
        <v>366</v>
      </c>
      <c r="C29" s="12" t="s">
        <v>749</v>
      </c>
      <c r="D29" s="14" t="s">
        <v>263</v>
      </c>
      <c r="E29" s="14" t="s">
        <v>507</v>
      </c>
      <c r="F29" s="12" t="s">
        <v>242</v>
      </c>
      <c r="G29" s="15" t="s">
        <v>252</v>
      </c>
      <c r="H29" s="14" t="s">
        <v>265</v>
      </c>
      <c r="I29" s="12">
        <v>1</v>
      </c>
      <c r="J29" s="12" t="s">
        <v>245</v>
      </c>
      <c r="K29" s="12">
        <v>2023</v>
      </c>
      <c r="L29" s="12">
        <v>1</v>
      </c>
      <c r="M29" s="14" t="s">
        <v>266</v>
      </c>
      <c r="N29" s="12" t="s">
        <v>12</v>
      </c>
      <c r="O29" s="58">
        <v>0</v>
      </c>
      <c r="P29" s="58">
        <v>0</v>
      </c>
      <c r="Q29" s="58">
        <v>0</v>
      </c>
      <c r="R29" s="58">
        <v>0</v>
      </c>
      <c r="S29" s="20">
        <f t="shared" si="0"/>
        <v>0</v>
      </c>
    </row>
    <row r="30" spans="2:19" s="3" customFormat="1" ht="30" customHeight="1" x14ac:dyDescent="0.2">
      <c r="B30" s="12" t="s">
        <v>366</v>
      </c>
      <c r="C30" s="12" t="s">
        <v>749</v>
      </c>
      <c r="D30" s="14" t="s">
        <v>263</v>
      </c>
      <c r="E30" s="14" t="s">
        <v>507</v>
      </c>
      <c r="F30" s="12" t="s">
        <v>242</v>
      </c>
      <c r="G30" s="15" t="s">
        <v>252</v>
      </c>
      <c r="H30" s="14" t="s">
        <v>265</v>
      </c>
      <c r="I30" s="12">
        <v>1</v>
      </c>
      <c r="J30" s="12" t="s">
        <v>245</v>
      </c>
      <c r="K30" s="12">
        <v>2023</v>
      </c>
      <c r="L30" s="12">
        <v>1</v>
      </c>
      <c r="M30" s="14" t="s">
        <v>267</v>
      </c>
      <c r="N30" s="12" t="s">
        <v>12</v>
      </c>
      <c r="O30" s="58">
        <v>0</v>
      </c>
      <c r="P30" s="58">
        <v>0</v>
      </c>
      <c r="Q30" s="58">
        <v>0</v>
      </c>
      <c r="R30" s="58">
        <v>0</v>
      </c>
      <c r="S30" s="20">
        <f t="shared" si="0"/>
        <v>0</v>
      </c>
    </row>
    <row r="31" spans="2:19" s="3" customFormat="1" ht="30" customHeight="1" x14ac:dyDescent="0.2">
      <c r="B31" s="12" t="s">
        <v>268</v>
      </c>
      <c r="C31" s="12" t="s">
        <v>269</v>
      </c>
      <c r="D31" s="14" t="s">
        <v>270</v>
      </c>
      <c r="E31" s="14" t="s">
        <v>271</v>
      </c>
      <c r="F31" s="12" t="s">
        <v>272</v>
      </c>
      <c r="G31" s="15" t="s">
        <v>252</v>
      </c>
      <c r="H31" s="14" t="s">
        <v>233</v>
      </c>
      <c r="I31" s="12">
        <v>1615</v>
      </c>
      <c r="J31" s="12" t="s">
        <v>273</v>
      </c>
      <c r="K31" s="12">
        <v>2024</v>
      </c>
      <c r="L31" s="12">
        <v>3.5</v>
      </c>
      <c r="M31" s="14" t="s">
        <v>274</v>
      </c>
      <c r="N31" s="12" t="s">
        <v>12</v>
      </c>
      <c r="O31" s="58">
        <v>0</v>
      </c>
      <c r="P31" s="58">
        <v>0</v>
      </c>
      <c r="Q31" s="58">
        <v>0</v>
      </c>
      <c r="R31" s="58">
        <v>0</v>
      </c>
      <c r="S31" s="20">
        <f t="shared" si="0"/>
        <v>0</v>
      </c>
    </row>
    <row r="32" spans="2:19" s="3" customFormat="1" ht="30" customHeight="1" x14ac:dyDescent="0.2">
      <c r="B32" s="12" t="s">
        <v>275</v>
      </c>
      <c r="C32" s="12" t="s">
        <v>276</v>
      </c>
      <c r="D32" s="14" t="s">
        <v>277</v>
      </c>
      <c r="E32" s="14" t="s">
        <v>388</v>
      </c>
      <c r="F32" s="12" t="s">
        <v>272</v>
      </c>
      <c r="G32" s="15" t="s">
        <v>252</v>
      </c>
      <c r="H32" s="14" t="s">
        <v>227</v>
      </c>
      <c r="I32" s="12">
        <v>46</v>
      </c>
      <c r="J32" s="12" t="s">
        <v>245</v>
      </c>
      <c r="K32" s="12">
        <v>2023</v>
      </c>
      <c r="L32" s="12">
        <v>1</v>
      </c>
      <c r="M32" s="14" t="s">
        <v>229</v>
      </c>
      <c r="N32" s="12" t="s">
        <v>12</v>
      </c>
      <c r="O32" s="58">
        <v>0</v>
      </c>
      <c r="P32" s="58">
        <v>0</v>
      </c>
      <c r="Q32" s="58">
        <v>0</v>
      </c>
      <c r="R32" s="58">
        <v>0</v>
      </c>
      <c r="S32" s="20">
        <f t="shared" si="0"/>
        <v>0</v>
      </c>
    </row>
    <row r="33" spans="2:19" s="3" customFormat="1" ht="30" customHeight="1" x14ac:dyDescent="0.2">
      <c r="B33" s="12">
        <v>64</v>
      </c>
      <c r="C33" s="12">
        <v>643100</v>
      </c>
      <c r="D33" s="14" t="s">
        <v>279</v>
      </c>
      <c r="E33" s="14" t="s">
        <v>548</v>
      </c>
      <c r="F33" s="12" t="s">
        <v>272</v>
      </c>
      <c r="G33" s="15" t="s">
        <v>252</v>
      </c>
      <c r="H33" s="14" t="s">
        <v>227</v>
      </c>
      <c r="I33" s="12">
        <v>31</v>
      </c>
      <c r="J33" s="12" t="s">
        <v>245</v>
      </c>
      <c r="K33" s="12">
        <v>2023</v>
      </c>
      <c r="L33" s="12">
        <v>1</v>
      </c>
      <c r="M33" s="14" t="s">
        <v>229</v>
      </c>
      <c r="N33" s="12" t="s">
        <v>12</v>
      </c>
      <c r="O33" s="58">
        <v>0</v>
      </c>
      <c r="P33" s="58">
        <v>0</v>
      </c>
      <c r="Q33" s="58">
        <v>0</v>
      </c>
      <c r="R33" s="58">
        <v>0</v>
      </c>
      <c r="S33" s="20">
        <f t="shared" si="0"/>
        <v>0</v>
      </c>
    </row>
    <row r="34" spans="2:19" s="3" customFormat="1" ht="30" customHeight="1" x14ac:dyDescent="0.2">
      <c r="B34" s="12" t="s">
        <v>286</v>
      </c>
      <c r="C34" s="12" t="s">
        <v>287</v>
      </c>
      <c r="D34" s="14" t="s">
        <v>288</v>
      </c>
      <c r="E34" s="14" t="s">
        <v>289</v>
      </c>
      <c r="F34" s="12" t="s">
        <v>225</v>
      </c>
      <c r="G34" s="15" t="s">
        <v>252</v>
      </c>
      <c r="H34" s="14" t="s">
        <v>253</v>
      </c>
      <c r="I34" s="12">
        <v>1615</v>
      </c>
      <c r="J34" s="12" t="s">
        <v>273</v>
      </c>
      <c r="K34" s="12">
        <v>2023</v>
      </c>
      <c r="L34" s="12">
        <v>2</v>
      </c>
      <c r="M34" s="14" t="s">
        <v>290</v>
      </c>
      <c r="N34" s="12" t="s">
        <v>12</v>
      </c>
      <c r="O34" s="58">
        <v>0</v>
      </c>
      <c r="P34" s="58">
        <v>0</v>
      </c>
      <c r="Q34" s="58">
        <v>0</v>
      </c>
      <c r="R34" s="58">
        <v>0</v>
      </c>
      <c r="S34" s="20">
        <f t="shared" si="0"/>
        <v>0</v>
      </c>
    </row>
    <row r="35" spans="2:19" s="3" customFormat="1" ht="30" customHeight="1" x14ac:dyDescent="0.2">
      <c r="B35" s="12" t="s">
        <v>286</v>
      </c>
      <c r="C35" s="12" t="s">
        <v>390</v>
      </c>
      <c r="D35" s="14" t="s">
        <v>291</v>
      </c>
      <c r="E35" s="14" t="s">
        <v>292</v>
      </c>
      <c r="F35" s="12" t="s">
        <v>242</v>
      </c>
      <c r="G35" s="15" t="s">
        <v>566</v>
      </c>
      <c r="H35" s="14" t="s">
        <v>253</v>
      </c>
      <c r="I35" s="12">
        <v>6</v>
      </c>
      <c r="J35" s="12" t="s">
        <v>245</v>
      </c>
      <c r="K35" s="12">
        <v>2023</v>
      </c>
      <c r="L35" s="12">
        <v>1</v>
      </c>
      <c r="M35" s="14" t="s">
        <v>293</v>
      </c>
      <c r="N35" s="12" t="s">
        <v>12</v>
      </c>
      <c r="O35" s="58">
        <v>0</v>
      </c>
      <c r="P35" s="58">
        <v>0</v>
      </c>
      <c r="Q35" s="58">
        <v>0</v>
      </c>
      <c r="R35" s="58">
        <v>0</v>
      </c>
      <c r="S35" s="20">
        <f t="shared" si="0"/>
        <v>0</v>
      </c>
    </row>
    <row r="36" spans="2:19" s="3" customFormat="1" ht="30" customHeight="1" x14ac:dyDescent="0.2">
      <c r="B36" s="12" t="s">
        <v>286</v>
      </c>
      <c r="C36" s="12" t="s">
        <v>390</v>
      </c>
      <c r="D36" s="14" t="s">
        <v>291</v>
      </c>
      <c r="E36" s="14" t="s">
        <v>292</v>
      </c>
      <c r="F36" s="12" t="s">
        <v>242</v>
      </c>
      <c r="G36" s="15" t="s">
        <v>566</v>
      </c>
      <c r="H36" s="14" t="s">
        <v>233</v>
      </c>
      <c r="I36" s="12">
        <v>6</v>
      </c>
      <c r="J36" s="12" t="s">
        <v>245</v>
      </c>
      <c r="K36" s="12">
        <v>2027</v>
      </c>
      <c r="L36" s="12">
        <v>5</v>
      </c>
      <c r="M36" s="14" t="s">
        <v>294</v>
      </c>
      <c r="N36" s="12" t="s">
        <v>12</v>
      </c>
      <c r="O36" s="58">
        <v>0</v>
      </c>
      <c r="P36" s="58">
        <v>0</v>
      </c>
      <c r="Q36" s="58">
        <v>0</v>
      </c>
      <c r="R36" s="58">
        <v>0</v>
      </c>
      <c r="S36" s="20">
        <f t="shared" si="0"/>
        <v>0</v>
      </c>
    </row>
    <row r="37" spans="2:19" s="3" customFormat="1" ht="30" customHeight="1" x14ac:dyDescent="0.2">
      <c r="B37" s="12" t="s">
        <v>286</v>
      </c>
      <c r="C37" s="12" t="s">
        <v>295</v>
      </c>
      <c r="D37" s="14" t="s">
        <v>296</v>
      </c>
      <c r="E37" s="14" t="s">
        <v>297</v>
      </c>
      <c r="F37" s="12" t="s">
        <v>242</v>
      </c>
      <c r="G37" s="15" t="s">
        <v>252</v>
      </c>
      <c r="H37" s="14" t="s">
        <v>253</v>
      </c>
      <c r="I37" s="12">
        <v>3</v>
      </c>
      <c r="J37" s="12" t="s">
        <v>245</v>
      </c>
      <c r="K37" s="12">
        <v>2023</v>
      </c>
      <c r="L37" s="12">
        <v>1</v>
      </c>
      <c r="M37" s="14" t="s">
        <v>293</v>
      </c>
      <c r="N37" s="12" t="s">
        <v>12</v>
      </c>
      <c r="O37" s="58">
        <v>0</v>
      </c>
      <c r="P37" s="58">
        <v>0</v>
      </c>
      <c r="Q37" s="58">
        <v>0</v>
      </c>
      <c r="R37" s="58">
        <v>0</v>
      </c>
      <c r="S37" s="20">
        <f t="shared" si="0"/>
        <v>0</v>
      </c>
    </row>
    <row r="38" spans="2:19" s="3" customFormat="1" ht="30" customHeight="1" x14ac:dyDescent="0.2">
      <c r="B38" s="12" t="s">
        <v>286</v>
      </c>
      <c r="C38" s="12" t="s">
        <v>302</v>
      </c>
      <c r="D38" s="14" t="s">
        <v>303</v>
      </c>
      <c r="E38" s="14" t="s">
        <v>304</v>
      </c>
      <c r="F38" s="12" t="s">
        <v>272</v>
      </c>
      <c r="G38" s="15" t="s">
        <v>252</v>
      </c>
      <c r="H38" s="14" t="s">
        <v>227</v>
      </c>
      <c r="I38" s="12">
        <v>8</v>
      </c>
      <c r="J38" s="12" t="s">
        <v>245</v>
      </c>
      <c r="K38" s="12">
        <v>2023</v>
      </c>
      <c r="L38" s="12">
        <v>1</v>
      </c>
      <c r="M38" s="14" t="s">
        <v>305</v>
      </c>
      <c r="N38" s="12" t="s">
        <v>12</v>
      </c>
      <c r="O38" s="58">
        <v>0</v>
      </c>
      <c r="P38" s="58">
        <v>0</v>
      </c>
      <c r="Q38" s="58">
        <v>0</v>
      </c>
      <c r="R38" s="58">
        <v>0</v>
      </c>
      <c r="S38" s="20">
        <f t="shared" si="0"/>
        <v>0</v>
      </c>
    </row>
    <row r="39" spans="2:19" s="3" customFormat="1" ht="30" customHeight="1" x14ac:dyDescent="0.2">
      <c r="B39" s="12" t="s">
        <v>306</v>
      </c>
      <c r="C39" s="12" t="s">
        <v>307</v>
      </c>
      <c r="D39" s="14" t="s">
        <v>531</v>
      </c>
      <c r="E39" s="14" t="s">
        <v>428</v>
      </c>
      <c r="F39" s="12" t="s">
        <v>310</v>
      </c>
      <c r="G39" s="15" t="s">
        <v>252</v>
      </c>
      <c r="H39" s="14" t="s">
        <v>244</v>
      </c>
      <c r="I39" s="12">
        <v>1</v>
      </c>
      <c r="J39" s="12" t="s">
        <v>245</v>
      </c>
      <c r="K39" s="12">
        <v>2023</v>
      </c>
      <c r="L39" s="12">
        <v>1.5</v>
      </c>
      <c r="M39" s="14" t="s">
        <v>235</v>
      </c>
      <c r="N39" s="12" t="s">
        <v>12</v>
      </c>
      <c r="O39" s="58">
        <v>0</v>
      </c>
      <c r="P39" s="58">
        <v>0</v>
      </c>
      <c r="Q39" s="58">
        <v>0</v>
      </c>
      <c r="R39" s="58">
        <v>0</v>
      </c>
      <c r="S39" s="20">
        <f t="shared" si="0"/>
        <v>0</v>
      </c>
    </row>
    <row r="40" spans="2:19" s="3" customFormat="1" ht="30" customHeight="1" x14ac:dyDescent="0.2">
      <c r="B40" s="12" t="s">
        <v>306</v>
      </c>
      <c r="C40" s="12" t="s">
        <v>307</v>
      </c>
      <c r="D40" s="14" t="s">
        <v>531</v>
      </c>
      <c r="E40" s="14" t="s">
        <v>428</v>
      </c>
      <c r="F40" s="12" t="s">
        <v>310</v>
      </c>
      <c r="G40" s="15" t="s">
        <v>252</v>
      </c>
      <c r="H40" s="14" t="s">
        <v>227</v>
      </c>
      <c r="I40" s="12">
        <v>1</v>
      </c>
      <c r="J40" s="12" t="s">
        <v>245</v>
      </c>
      <c r="K40" s="12">
        <v>2023</v>
      </c>
      <c r="L40" s="12">
        <v>1</v>
      </c>
      <c r="M40" s="14" t="s">
        <v>312</v>
      </c>
      <c r="N40" s="12" t="s">
        <v>12</v>
      </c>
      <c r="O40" s="58">
        <v>0</v>
      </c>
      <c r="P40" s="58">
        <v>0</v>
      </c>
      <c r="Q40" s="58">
        <v>0</v>
      </c>
      <c r="R40" s="58">
        <v>0</v>
      </c>
      <c r="S40" s="20">
        <f t="shared" ref="S40" si="1">SUM(O40:R40)</f>
        <v>0</v>
      </c>
    </row>
    <row r="41" spans="2:19" s="3" customFormat="1" ht="30" customHeight="1" x14ac:dyDescent="0.2">
      <c r="B41" s="12" t="s">
        <v>394</v>
      </c>
      <c r="C41" s="12" t="s">
        <v>395</v>
      </c>
      <c r="D41" s="14" t="s">
        <v>396</v>
      </c>
      <c r="E41" s="14" t="s">
        <v>750</v>
      </c>
      <c r="F41" s="12" t="s">
        <v>225</v>
      </c>
      <c r="G41" s="15" t="s">
        <v>314</v>
      </c>
      <c r="H41" s="14" t="s">
        <v>227</v>
      </c>
      <c r="I41" s="12">
        <v>2</v>
      </c>
      <c r="J41" s="12" t="s">
        <v>245</v>
      </c>
      <c r="K41" s="12">
        <v>2023</v>
      </c>
      <c r="L41" s="12">
        <v>1</v>
      </c>
      <c r="M41" s="14" t="s">
        <v>293</v>
      </c>
      <c r="N41" s="12" t="s">
        <v>12</v>
      </c>
      <c r="O41" s="58">
        <v>0</v>
      </c>
      <c r="P41" s="58">
        <v>0</v>
      </c>
      <c r="Q41" s="58">
        <v>0</v>
      </c>
      <c r="R41" s="58">
        <v>0</v>
      </c>
      <c r="S41" s="20">
        <f t="shared" si="0"/>
        <v>0</v>
      </c>
    </row>
    <row r="42" spans="2:19" s="3" customFormat="1" ht="30" customHeight="1" x14ac:dyDescent="0.2">
      <c r="B42" s="7"/>
      <c r="C42" s="7"/>
      <c r="D42" s="7"/>
      <c r="E42" s="7"/>
      <c r="F42" s="7"/>
      <c r="G42" s="7"/>
      <c r="H42" s="7"/>
      <c r="I42" s="7"/>
      <c r="J42" s="7"/>
      <c r="K42" s="7"/>
      <c r="L42" s="7"/>
      <c r="M42" s="7"/>
      <c r="N42" s="11" t="s">
        <v>315</v>
      </c>
      <c r="O42" s="20">
        <f>SUM(O13:O41)</f>
        <v>0</v>
      </c>
      <c r="P42" s="20">
        <f>SUM(P13:P41)</f>
        <v>0</v>
      </c>
      <c r="Q42" s="20">
        <f>SUM(Q13:Q41)</f>
        <v>0</v>
      </c>
      <c r="R42" s="20">
        <f>SUM(R13:R41)</f>
        <v>0</v>
      </c>
      <c r="S42" s="20">
        <f>SUM(S13:S41)</f>
        <v>0</v>
      </c>
    </row>
    <row r="43" spans="2:19" s="3" customFormat="1" ht="12.75" x14ac:dyDescent="0.2">
      <c r="B43" s="7"/>
      <c r="C43" s="7"/>
      <c r="D43" s="8"/>
      <c r="E43" s="8"/>
      <c r="F43" s="8"/>
      <c r="G43" s="8"/>
      <c r="H43" s="8"/>
      <c r="I43" s="8"/>
      <c r="J43" s="8"/>
      <c r="K43" s="8"/>
      <c r="L43" s="8"/>
      <c r="M43" s="8"/>
    </row>
    <row r="44" spans="2:19" s="3" customFormat="1" ht="12.75" x14ac:dyDescent="0.2">
      <c r="B44" s="7"/>
      <c r="C44" s="7"/>
      <c r="D44" s="8"/>
      <c r="E44" s="8"/>
      <c r="F44" s="8"/>
      <c r="G44" s="8"/>
      <c r="H44" s="8"/>
      <c r="I44" s="8"/>
      <c r="J44" s="8"/>
      <c r="K44" s="8"/>
      <c r="L44" s="8"/>
      <c r="M44" s="8"/>
      <c r="N44" s="21" t="s">
        <v>821</v>
      </c>
    </row>
    <row r="45" spans="2:19" s="3" customFormat="1" ht="12.75" x14ac:dyDescent="0.2">
      <c r="B45" s="7"/>
      <c r="C45" s="7"/>
      <c r="D45" s="8"/>
      <c r="E45" s="8"/>
      <c r="F45" s="8"/>
      <c r="G45" s="8"/>
      <c r="H45" s="8"/>
      <c r="I45" s="8"/>
      <c r="J45" s="8"/>
      <c r="K45" s="8"/>
      <c r="L45" s="8"/>
      <c r="M45" s="8"/>
    </row>
    <row r="46" spans="2:19" s="3" customFormat="1" ht="12.75" x14ac:dyDescent="0.2">
      <c r="B46" s="7"/>
      <c r="C46" s="7"/>
      <c r="D46" s="8"/>
      <c r="E46" s="8"/>
      <c r="F46" s="8"/>
      <c r="G46" s="8"/>
      <c r="H46" s="8"/>
      <c r="I46" s="8"/>
      <c r="J46" s="8"/>
      <c r="K46" s="8"/>
      <c r="L46" s="8"/>
      <c r="M46" s="8"/>
      <c r="N46" s="39" t="s">
        <v>751</v>
      </c>
      <c r="O46" s="39" t="s">
        <v>752</v>
      </c>
    </row>
    <row r="47" spans="2:19" s="3" customFormat="1" ht="12.75" x14ac:dyDescent="0.2">
      <c r="B47" s="7"/>
      <c r="C47" s="7"/>
      <c r="D47" s="8"/>
      <c r="E47" s="8"/>
      <c r="F47" s="8"/>
      <c r="G47" s="8"/>
      <c r="H47" s="8"/>
      <c r="I47" s="8"/>
      <c r="J47" s="8"/>
      <c r="K47" s="8"/>
      <c r="L47" s="8"/>
      <c r="M47" s="8"/>
      <c r="O47" s="39" t="s">
        <v>753</v>
      </c>
    </row>
    <row r="48" spans="2:19"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F125" s="8"/>
      <c r="I125" s="7"/>
      <c r="J125" s="7"/>
      <c r="K125" s="7"/>
      <c r="L125" s="7"/>
    </row>
    <row r="126" spans="2:13" s="3" customFormat="1" ht="12.75" x14ac:dyDescent="0.2">
      <c r="B126" s="7"/>
      <c r="C126" s="7"/>
      <c r="F126" s="8"/>
      <c r="I126" s="7"/>
      <c r="J126" s="7"/>
      <c r="K126" s="7"/>
      <c r="L126" s="7"/>
    </row>
    <row r="127" spans="2:13" s="3" customFormat="1" ht="12.75" x14ac:dyDescent="0.2">
      <c r="B127" s="7"/>
      <c r="C127" s="7"/>
      <c r="F127" s="8"/>
      <c r="I127" s="7"/>
      <c r="J127" s="7"/>
      <c r="K127" s="7"/>
      <c r="L127" s="7"/>
    </row>
    <row r="128" spans="2:13"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sheetData>
  <mergeCells count="3">
    <mergeCell ref="B2:C9"/>
    <mergeCell ref="F2:G9"/>
    <mergeCell ref="H2:S9"/>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D141D-6985-4034-923E-91E69FF52D48}">
  <dimension ref="B2:S306"/>
  <sheetViews>
    <sheetView zoomScale="80" zoomScaleNormal="80" workbookViewId="0">
      <pane ySplit="12" topLeftCell="A13" activePane="bottomLeft" state="frozen"/>
      <selection pane="bottomLeft"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754</v>
      </c>
      <c r="F2" s="91"/>
      <c r="G2" s="133"/>
      <c r="H2" s="121" t="s">
        <v>755</v>
      </c>
      <c r="I2" s="75"/>
      <c r="J2" s="75"/>
      <c r="K2" s="75"/>
      <c r="L2" s="75"/>
      <c r="M2" s="75"/>
      <c r="N2" s="75"/>
      <c r="O2" s="75"/>
      <c r="P2" s="75"/>
      <c r="Q2" s="75"/>
      <c r="R2" s="75"/>
      <c r="S2" s="75"/>
    </row>
    <row r="3" spans="2:19" s="3" customFormat="1" ht="14.25" customHeight="1" x14ac:dyDescent="0.2">
      <c r="B3" s="93"/>
      <c r="C3" s="94"/>
      <c r="D3" s="1" t="s">
        <v>199</v>
      </c>
      <c r="E3" s="4">
        <v>58</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t="s">
        <v>756</v>
      </c>
      <c r="F5" s="93"/>
      <c r="G5" s="134"/>
      <c r="H5" s="122"/>
      <c r="I5" s="77"/>
      <c r="J5" s="77"/>
      <c r="K5" s="77"/>
      <c r="L5" s="77"/>
      <c r="M5" s="77"/>
      <c r="N5" s="77"/>
      <c r="O5" s="77"/>
      <c r="P5" s="77"/>
      <c r="Q5" s="77"/>
      <c r="R5" s="77"/>
      <c r="S5" s="77"/>
    </row>
    <row r="6" spans="2:19" s="3" customFormat="1" ht="14.25" customHeight="1" x14ac:dyDescent="0.2">
      <c r="B6" s="93"/>
      <c r="C6" s="94"/>
      <c r="D6" s="1" t="s">
        <v>204</v>
      </c>
      <c r="E6" s="6">
        <v>429</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3</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254</v>
      </c>
      <c r="C14" s="12">
        <v>551205</v>
      </c>
      <c r="D14" s="14" t="s">
        <v>259</v>
      </c>
      <c r="E14" s="14" t="s">
        <v>256</v>
      </c>
      <c r="F14" s="12" t="s">
        <v>242</v>
      </c>
      <c r="G14" s="15" t="s">
        <v>252</v>
      </c>
      <c r="H14" s="14" t="s">
        <v>244</v>
      </c>
      <c r="I14" s="12">
        <v>1</v>
      </c>
      <c r="J14" s="12" t="s">
        <v>245</v>
      </c>
      <c r="K14" s="12">
        <v>2023</v>
      </c>
      <c r="L14" s="12">
        <v>1</v>
      </c>
      <c r="M14" s="14" t="s">
        <v>258</v>
      </c>
      <c r="N14" s="12" t="s">
        <v>12</v>
      </c>
      <c r="O14" s="58">
        <v>0</v>
      </c>
      <c r="P14" s="58">
        <v>0</v>
      </c>
      <c r="Q14" s="58">
        <v>0</v>
      </c>
      <c r="R14" s="58">
        <v>0</v>
      </c>
      <c r="S14" s="20">
        <f t="shared" ref="S14:S25" si="1">SUM(O14:R14)</f>
        <v>0</v>
      </c>
    </row>
    <row r="15" spans="2:19" s="3" customFormat="1" ht="30" customHeight="1" x14ac:dyDescent="0.2">
      <c r="B15" s="12" t="s">
        <v>254</v>
      </c>
      <c r="C15" s="12">
        <v>551205</v>
      </c>
      <c r="D15" s="14" t="s">
        <v>259</v>
      </c>
      <c r="E15" s="14" t="s">
        <v>256</v>
      </c>
      <c r="F15" s="12" t="s">
        <v>242</v>
      </c>
      <c r="G15" s="15" t="s">
        <v>252</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v>57</v>
      </c>
      <c r="C16" s="12">
        <v>576130</v>
      </c>
      <c r="D16" s="14" t="s">
        <v>422</v>
      </c>
      <c r="E16" s="14" t="s">
        <v>423</v>
      </c>
      <c r="F16" s="12" t="s">
        <v>242</v>
      </c>
      <c r="G16" s="61" t="s">
        <v>826</v>
      </c>
      <c r="H16" s="14" t="s">
        <v>227</v>
      </c>
      <c r="I16" s="12">
        <v>1</v>
      </c>
      <c r="J16" s="12" t="s">
        <v>245</v>
      </c>
      <c r="K16" s="12">
        <v>2023</v>
      </c>
      <c r="L16" s="12">
        <v>1</v>
      </c>
      <c r="M16" s="14" t="s">
        <v>229</v>
      </c>
      <c r="N16" s="12" t="s">
        <v>12</v>
      </c>
      <c r="O16" s="58">
        <v>0</v>
      </c>
      <c r="P16" s="58">
        <v>0</v>
      </c>
      <c r="Q16" s="58">
        <v>0</v>
      </c>
      <c r="R16" s="58">
        <v>0</v>
      </c>
      <c r="S16" s="20">
        <f t="shared" si="1"/>
        <v>0</v>
      </c>
    </row>
    <row r="17" spans="2:19" s="3" customFormat="1" ht="30" customHeight="1" x14ac:dyDescent="0.2">
      <c r="B17" s="12">
        <v>57</v>
      </c>
      <c r="C17" s="12">
        <v>576130</v>
      </c>
      <c r="D17" s="14" t="s">
        <v>422</v>
      </c>
      <c r="E17" s="14" t="s">
        <v>423</v>
      </c>
      <c r="F17" s="12" t="s">
        <v>242</v>
      </c>
      <c r="G17" s="61" t="s">
        <v>826</v>
      </c>
      <c r="H17" s="14" t="s">
        <v>265</v>
      </c>
      <c r="I17" s="12">
        <v>1</v>
      </c>
      <c r="J17" s="12" t="s">
        <v>245</v>
      </c>
      <c r="K17" s="12">
        <v>2023</v>
      </c>
      <c r="L17" s="12">
        <v>1</v>
      </c>
      <c r="M17" s="14" t="s">
        <v>267</v>
      </c>
      <c r="N17" s="12" t="s">
        <v>12</v>
      </c>
      <c r="O17" s="58">
        <v>0</v>
      </c>
      <c r="P17" s="58">
        <v>0</v>
      </c>
      <c r="Q17" s="58">
        <v>0</v>
      </c>
      <c r="R17" s="58">
        <v>0</v>
      </c>
      <c r="S17" s="20">
        <f t="shared" si="1"/>
        <v>0</v>
      </c>
    </row>
    <row r="18" spans="2:19" s="3" customFormat="1" ht="30" customHeight="1" x14ac:dyDescent="0.2">
      <c r="B18" s="12" t="s">
        <v>268</v>
      </c>
      <c r="C18" s="12" t="s">
        <v>269</v>
      </c>
      <c r="D18" s="14" t="s">
        <v>270</v>
      </c>
      <c r="E18" s="14" t="s">
        <v>271</v>
      </c>
      <c r="F18" s="12" t="s">
        <v>272</v>
      </c>
      <c r="G18" s="15" t="s">
        <v>252</v>
      </c>
      <c r="H18" s="14" t="s">
        <v>233</v>
      </c>
      <c r="I18" s="12">
        <v>429</v>
      </c>
      <c r="J18" s="12" t="s">
        <v>273</v>
      </c>
      <c r="K18" s="12">
        <v>2024</v>
      </c>
      <c r="L18" s="12">
        <v>3.5</v>
      </c>
      <c r="M18" s="14" t="s">
        <v>274</v>
      </c>
      <c r="N18" s="12" t="s">
        <v>12</v>
      </c>
      <c r="O18" s="58">
        <v>0</v>
      </c>
      <c r="P18" s="58">
        <v>0</v>
      </c>
      <c r="Q18" s="58">
        <v>0</v>
      </c>
      <c r="R18" s="58">
        <v>0</v>
      </c>
      <c r="S18" s="20">
        <f t="shared" si="1"/>
        <v>0</v>
      </c>
    </row>
    <row r="19" spans="2:19" s="3" customFormat="1" ht="30" customHeight="1" x14ac:dyDescent="0.2">
      <c r="B19" s="12" t="s">
        <v>275</v>
      </c>
      <c r="C19" s="12" t="s">
        <v>276</v>
      </c>
      <c r="D19" s="14" t="s">
        <v>277</v>
      </c>
      <c r="E19" s="14" t="s">
        <v>278</v>
      </c>
      <c r="F19" s="12" t="s">
        <v>272</v>
      </c>
      <c r="G19" s="15" t="s">
        <v>252</v>
      </c>
      <c r="H19" s="14" t="s">
        <v>227</v>
      </c>
      <c r="I19" s="12">
        <v>9</v>
      </c>
      <c r="J19" s="12" t="s">
        <v>245</v>
      </c>
      <c r="K19" s="12">
        <v>2023</v>
      </c>
      <c r="L19" s="12">
        <v>1</v>
      </c>
      <c r="M19" s="14" t="s">
        <v>229</v>
      </c>
      <c r="N19" s="12" t="s">
        <v>12</v>
      </c>
      <c r="O19" s="58">
        <v>0</v>
      </c>
      <c r="P19" s="58">
        <v>0</v>
      </c>
      <c r="Q19" s="58">
        <v>0</v>
      </c>
      <c r="R19" s="58">
        <v>0</v>
      </c>
      <c r="S19" s="20">
        <f t="shared" si="1"/>
        <v>0</v>
      </c>
    </row>
    <row r="20" spans="2:19" s="3" customFormat="1" ht="30" customHeight="1" x14ac:dyDescent="0.2">
      <c r="B20" s="12">
        <v>64</v>
      </c>
      <c r="C20" s="12">
        <v>643100</v>
      </c>
      <c r="D20" s="14" t="s">
        <v>279</v>
      </c>
      <c r="E20" s="14" t="s">
        <v>456</v>
      </c>
      <c r="F20" s="12" t="s">
        <v>272</v>
      </c>
      <c r="G20" s="15" t="s">
        <v>252</v>
      </c>
      <c r="H20" s="14" t="s">
        <v>227</v>
      </c>
      <c r="I20" s="12">
        <v>29</v>
      </c>
      <c r="J20" s="12" t="s">
        <v>245</v>
      </c>
      <c r="K20" s="12">
        <v>2023</v>
      </c>
      <c r="L20" s="12">
        <v>1</v>
      </c>
      <c r="M20" s="14" t="s">
        <v>229</v>
      </c>
      <c r="N20" s="12" t="s">
        <v>12</v>
      </c>
      <c r="O20" s="58">
        <v>0</v>
      </c>
      <c r="P20" s="58">
        <v>0</v>
      </c>
      <c r="Q20" s="58">
        <v>0</v>
      </c>
      <c r="R20" s="58">
        <v>0</v>
      </c>
      <c r="S20" s="20">
        <f t="shared" ref="S20" si="2">SUM(O20:R20)</f>
        <v>0</v>
      </c>
    </row>
    <row r="21" spans="2:19" s="3" customFormat="1" ht="30" customHeight="1" x14ac:dyDescent="0.2">
      <c r="B21" s="12" t="s">
        <v>286</v>
      </c>
      <c r="C21" s="12" t="s">
        <v>287</v>
      </c>
      <c r="D21" s="14" t="s">
        <v>288</v>
      </c>
      <c r="E21" s="14" t="s">
        <v>289</v>
      </c>
      <c r="F21" s="12" t="s">
        <v>225</v>
      </c>
      <c r="G21" s="15" t="s">
        <v>252</v>
      </c>
      <c r="H21" s="14" t="s">
        <v>253</v>
      </c>
      <c r="I21" s="12">
        <v>429</v>
      </c>
      <c r="J21" s="12" t="s">
        <v>273</v>
      </c>
      <c r="K21" s="12">
        <v>2023</v>
      </c>
      <c r="L21" s="12">
        <v>2</v>
      </c>
      <c r="M21" s="14" t="s">
        <v>290</v>
      </c>
      <c r="N21" s="12" t="s">
        <v>12</v>
      </c>
      <c r="O21" s="58">
        <v>0</v>
      </c>
      <c r="P21" s="58">
        <v>0</v>
      </c>
      <c r="Q21" s="58">
        <v>0</v>
      </c>
      <c r="R21" s="58">
        <v>0</v>
      </c>
      <c r="S21" s="20">
        <f t="shared" si="1"/>
        <v>0</v>
      </c>
    </row>
    <row r="22" spans="2:19" s="3" customFormat="1" ht="30" customHeight="1" x14ac:dyDescent="0.2">
      <c r="B22" s="12" t="s">
        <v>286</v>
      </c>
      <c r="C22" s="12" t="s">
        <v>295</v>
      </c>
      <c r="D22" s="14" t="s">
        <v>291</v>
      </c>
      <c r="E22" s="14" t="s">
        <v>292</v>
      </c>
      <c r="F22" s="12" t="s">
        <v>242</v>
      </c>
      <c r="G22" s="15" t="s">
        <v>252</v>
      </c>
      <c r="H22" s="14" t="s">
        <v>253</v>
      </c>
      <c r="I22" s="12">
        <v>1</v>
      </c>
      <c r="J22" s="12" t="s">
        <v>245</v>
      </c>
      <c r="K22" s="12">
        <v>2023</v>
      </c>
      <c r="L22" s="12">
        <v>1</v>
      </c>
      <c r="M22" s="14" t="s">
        <v>293</v>
      </c>
      <c r="N22" s="12" t="s">
        <v>12</v>
      </c>
      <c r="O22" s="58">
        <v>0</v>
      </c>
      <c r="P22" s="58">
        <v>0</v>
      </c>
      <c r="Q22" s="58">
        <v>0</v>
      </c>
      <c r="R22" s="58">
        <v>0</v>
      </c>
      <c r="S22" s="20">
        <f t="shared" si="1"/>
        <v>0</v>
      </c>
    </row>
    <row r="23" spans="2:19" s="3" customFormat="1" ht="30" customHeight="1" x14ac:dyDescent="0.2">
      <c r="B23" s="12" t="s">
        <v>286</v>
      </c>
      <c r="C23" s="12" t="s">
        <v>295</v>
      </c>
      <c r="D23" s="14" t="s">
        <v>291</v>
      </c>
      <c r="E23" s="14" t="s">
        <v>292</v>
      </c>
      <c r="F23" s="12" t="s">
        <v>242</v>
      </c>
      <c r="G23" s="15" t="s">
        <v>252</v>
      </c>
      <c r="H23" s="14" t="s">
        <v>233</v>
      </c>
      <c r="I23" s="12">
        <v>1</v>
      </c>
      <c r="J23" s="12" t="s">
        <v>245</v>
      </c>
      <c r="K23" s="12">
        <v>2026</v>
      </c>
      <c r="L23" s="12">
        <v>5</v>
      </c>
      <c r="M23" s="14" t="s">
        <v>294</v>
      </c>
      <c r="N23" s="12" t="s">
        <v>12</v>
      </c>
      <c r="O23" s="58">
        <v>0</v>
      </c>
      <c r="P23" s="58">
        <v>0</v>
      </c>
      <c r="Q23" s="58">
        <v>0</v>
      </c>
      <c r="R23" s="58">
        <v>0</v>
      </c>
      <c r="S23" s="20">
        <f t="shared" ref="S23" si="3">SUM(O23:R23)</f>
        <v>0</v>
      </c>
    </row>
    <row r="24" spans="2:19" s="3" customFormat="1" ht="30" customHeight="1" x14ac:dyDescent="0.2">
      <c r="B24" s="12" t="s">
        <v>286</v>
      </c>
      <c r="C24" s="12" t="s">
        <v>298</v>
      </c>
      <c r="D24" s="14" t="s">
        <v>299</v>
      </c>
      <c r="E24" s="22" t="s">
        <v>300</v>
      </c>
      <c r="F24" s="12" t="s">
        <v>272</v>
      </c>
      <c r="G24" s="15" t="s">
        <v>252</v>
      </c>
      <c r="H24" s="14" t="s">
        <v>227</v>
      </c>
      <c r="I24" s="59">
        <v>8</v>
      </c>
      <c r="J24" s="12" t="s">
        <v>245</v>
      </c>
      <c r="K24" s="12">
        <v>2023</v>
      </c>
      <c r="L24" s="12">
        <v>1</v>
      </c>
      <c r="M24" s="14" t="s">
        <v>301</v>
      </c>
      <c r="N24" s="12" t="s">
        <v>12</v>
      </c>
      <c r="O24" s="58">
        <v>0</v>
      </c>
      <c r="P24" s="58">
        <v>0</v>
      </c>
      <c r="Q24" s="58">
        <v>0</v>
      </c>
      <c r="R24" s="58">
        <v>0</v>
      </c>
      <c r="S24" s="20">
        <f t="shared" si="1"/>
        <v>0</v>
      </c>
    </row>
    <row r="25" spans="2:19" s="3" customFormat="1" ht="30" customHeight="1" x14ac:dyDescent="0.2">
      <c r="B25" s="12" t="s">
        <v>286</v>
      </c>
      <c r="C25" s="12" t="s">
        <v>302</v>
      </c>
      <c r="D25" s="14" t="s">
        <v>303</v>
      </c>
      <c r="E25" s="14" t="s">
        <v>304</v>
      </c>
      <c r="F25" s="12" t="s">
        <v>272</v>
      </c>
      <c r="G25" s="15" t="s">
        <v>252</v>
      </c>
      <c r="H25" s="14" t="s">
        <v>227</v>
      </c>
      <c r="I25" s="59">
        <v>6</v>
      </c>
      <c r="J25" s="12" t="s">
        <v>245</v>
      </c>
      <c r="K25" s="12">
        <v>2023</v>
      </c>
      <c r="L25" s="12">
        <v>1</v>
      </c>
      <c r="M25" s="14" t="s">
        <v>305</v>
      </c>
      <c r="N25" s="12" t="s">
        <v>12</v>
      </c>
      <c r="O25" s="58">
        <v>0</v>
      </c>
      <c r="P25" s="58">
        <v>0</v>
      </c>
      <c r="Q25" s="58">
        <v>0</v>
      </c>
      <c r="R25" s="58">
        <v>0</v>
      </c>
      <c r="S25" s="20">
        <f t="shared" si="1"/>
        <v>0</v>
      </c>
    </row>
    <row r="26" spans="2:19" s="3" customFormat="1" ht="30" customHeight="1" x14ac:dyDescent="0.2">
      <c r="B26" s="7"/>
      <c r="C26" s="7"/>
      <c r="D26" s="7"/>
      <c r="E26" s="7"/>
      <c r="F26" s="7"/>
      <c r="G26" s="7"/>
      <c r="H26" s="7"/>
      <c r="I26" s="7"/>
      <c r="J26" s="7"/>
      <c r="K26" s="7"/>
      <c r="L26" s="7"/>
      <c r="M26" s="7"/>
      <c r="N26" s="11" t="s">
        <v>315</v>
      </c>
      <c r="O26" s="20">
        <f>SUM(O13:O25)</f>
        <v>0</v>
      </c>
      <c r="P26" s="20">
        <f>SUM(P13:P25)</f>
        <v>0</v>
      </c>
      <c r="Q26" s="20">
        <f>SUM(Q13:Q25)</f>
        <v>0</v>
      </c>
      <c r="R26" s="20">
        <f>SUM(R13:R25)</f>
        <v>0</v>
      </c>
      <c r="S26" s="20">
        <f>SUM(S13:S25)</f>
        <v>0</v>
      </c>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c r="N28" s="21" t="s">
        <v>821</v>
      </c>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F123" s="8"/>
      <c r="I123" s="7"/>
      <c r="J123" s="7"/>
      <c r="K123" s="7"/>
      <c r="L123" s="7"/>
    </row>
    <row r="124" spans="2:13" s="3" customFormat="1" ht="12.75" x14ac:dyDescent="0.2">
      <c r="B124" s="7"/>
      <c r="C124" s="7"/>
      <c r="F124" s="8"/>
      <c r="I124" s="7"/>
      <c r="J124" s="7"/>
      <c r="K124" s="7"/>
      <c r="L124" s="7"/>
    </row>
    <row r="125" spans="2:13" s="3" customFormat="1" ht="12.75" x14ac:dyDescent="0.2">
      <c r="B125" s="7"/>
      <c r="C125" s="7"/>
      <c r="F125" s="8"/>
      <c r="I125" s="7"/>
      <c r="J125" s="7"/>
      <c r="K125" s="7"/>
      <c r="L125" s="7"/>
    </row>
    <row r="126" spans="2:13" s="3" customFormat="1" ht="12.75" x14ac:dyDescent="0.2">
      <c r="B126" s="7"/>
      <c r="C126" s="7"/>
      <c r="F126" s="8"/>
      <c r="I126" s="7"/>
      <c r="J126" s="7"/>
      <c r="K126" s="7"/>
      <c r="L126" s="7"/>
    </row>
    <row r="127" spans="2:13" s="3" customFormat="1" ht="12.75" x14ac:dyDescent="0.2">
      <c r="B127" s="7"/>
      <c r="C127" s="7"/>
      <c r="F127" s="8"/>
      <c r="I127" s="7"/>
      <c r="J127" s="7"/>
      <c r="K127" s="7"/>
      <c r="L127" s="7"/>
    </row>
    <row r="128" spans="2:13"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sheetData>
  <mergeCells count="3">
    <mergeCell ref="B2:C9"/>
    <mergeCell ref="F2:G9"/>
    <mergeCell ref="H2:S9"/>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B30E8-D4DA-4DA3-B39B-D2FA54278A92}">
  <dimension ref="B2:S394"/>
  <sheetViews>
    <sheetView zoomScale="80" zoomScaleNormal="80" workbookViewId="0">
      <pane ySplit="12" topLeftCell="A13" activePane="bottomLeft" state="frozen"/>
      <selection pane="bottomLeft" activeCell="I14" sqref="I14"/>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757</v>
      </c>
      <c r="F2" s="91"/>
      <c r="G2" s="133"/>
      <c r="H2" s="121" t="s">
        <v>758</v>
      </c>
      <c r="I2" s="75"/>
      <c r="J2" s="75"/>
      <c r="K2" s="75"/>
      <c r="L2" s="75"/>
      <c r="M2" s="75"/>
      <c r="N2" s="75"/>
      <c r="O2" s="75"/>
      <c r="P2" s="75"/>
      <c r="Q2" s="75"/>
      <c r="R2" s="75"/>
      <c r="S2" s="75"/>
    </row>
    <row r="3" spans="2:19" s="3" customFormat="1" ht="14.25" customHeight="1" x14ac:dyDescent="0.2">
      <c r="B3" s="93"/>
      <c r="C3" s="94"/>
      <c r="D3" s="1" t="s">
        <v>199</v>
      </c>
      <c r="E3" s="4">
        <v>55</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2002</v>
      </c>
      <c r="F5" s="93"/>
      <c r="G5" s="134"/>
      <c r="H5" s="122"/>
      <c r="I5" s="77"/>
      <c r="J5" s="77"/>
      <c r="K5" s="77"/>
      <c r="L5" s="77"/>
      <c r="M5" s="77"/>
      <c r="N5" s="77"/>
      <c r="O5" s="77"/>
      <c r="P5" s="77"/>
      <c r="Q5" s="77"/>
      <c r="R5" s="77"/>
      <c r="S5" s="77"/>
    </row>
    <row r="6" spans="2:19" s="3" customFormat="1" ht="14.25" customHeight="1" x14ac:dyDescent="0.2">
      <c r="B6" s="93"/>
      <c r="C6" s="94"/>
      <c r="D6" s="1" t="s">
        <v>204</v>
      </c>
      <c r="E6" s="6">
        <v>225</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ht="12.75" x14ac:dyDescent="0.2">
      <c r="B10" s="7"/>
      <c r="C10" s="7"/>
      <c r="F10" s="8"/>
      <c r="I10" s="7"/>
      <c r="J10" s="7"/>
      <c r="K10" s="7"/>
      <c r="L10" s="7"/>
    </row>
    <row r="11" spans="2:19" s="3" customFormat="1" x14ac:dyDescent="0.2">
      <c r="B11" s="8"/>
      <c r="C11" s="8"/>
      <c r="D11" s="8"/>
      <c r="E11" s="8"/>
      <c r="F11" s="8"/>
      <c r="G11" s="8"/>
      <c r="H11"/>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343</v>
      </c>
      <c r="C13" s="12" t="s">
        <v>437</v>
      </c>
      <c r="D13" s="14" t="s">
        <v>240</v>
      </c>
      <c r="E13" s="14" t="s">
        <v>759</v>
      </c>
      <c r="F13" s="12" t="s">
        <v>242</v>
      </c>
      <c r="G13" s="15" t="s">
        <v>252</v>
      </c>
      <c r="H13" s="14" t="s">
        <v>227</v>
      </c>
      <c r="I13" s="12">
        <v>1</v>
      </c>
      <c r="J13" s="12" t="s">
        <v>245</v>
      </c>
      <c r="K13" s="12">
        <v>2023</v>
      </c>
      <c r="L13" s="12">
        <v>1</v>
      </c>
      <c r="M13" s="14" t="s">
        <v>229</v>
      </c>
      <c r="N13" s="12" t="s">
        <v>12</v>
      </c>
      <c r="O13" s="58">
        <v>0</v>
      </c>
      <c r="P13" s="58">
        <v>0</v>
      </c>
      <c r="Q13" s="58">
        <v>0</v>
      </c>
      <c r="R13" s="58">
        <v>0</v>
      </c>
      <c r="S13" s="20">
        <f t="shared" ref="S13:S25" si="0">SUM(O13:R13)</f>
        <v>0</v>
      </c>
    </row>
    <row r="14" spans="2:19" s="3" customFormat="1" ht="30" customHeight="1" x14ac:dyDescent="0.2">
      <c r="B14" s="12" t="s">
        <v>249</v>
      </c>
      <c r="C14" s="12" t="s">
        <v>250</v>
      </c>
      <c r="D14" s="14" t="s">
        <v>251</v>
      </c>
      <c r="E14" s="60" t="s">
        <v>835</v>
      </c>
      <c r="F14" s="12" t="s">
        <v>242</v>
      </c>
      <c r="G14" s="15" t="s">
        <v>252</v>
      </c>
      <c r="H14" s="14" t="s">
        <v>253</v>
      </c>
      <c r="I14" s="59">
        <v>6</v>
      </c>
      <c r="J14" s="59" t="s">
        <v>245</v>
      </c>
      <c r="K14" s="12">
        <v>2023</v>
      </c>
      <c r="L14" s="12">
        <v>1</v>
      </c>
      <c r="M14" s="60" t="s">
        <v>836</v>
      </c>
      <c r="N14" s="12" t="s">
        <v>12</v>
      </c>
      <c r="O14" s="58">
        <v>0</v>
      </c>
      <c r="P14" s="58">
        <v>0</v>
      </c>
      <c r="Q14" s="58">
        <v>0</v>
      </c>
      <c r="R14" s="58">
        <v>0</v>
      </c>
      <c r="S14" s="20">
        <f t="shared" si="0"/>
        <v>0</v>
      </c>
    </row>
    <row r="15" spans="2:19" s="3" customFormat="1" ht="30" customHeight="1" x14ac:dyDescent="0.2">
      <c r="B15" s="12" t="s">
        <v>254</v>
      </c>
      <c r="C15" s="12">
        <v>551202</v>
      </c>
      <c r="D15" s="14" t="s">
        <v>497</v>
      </c>
      <c r="E15" s="14" t="s">
        <v>256</v>
      </c>
      <c r="F15" s="12" t="s">
        <v>242</v>
      </c>
      <c r="G15" s="15" t="s">
        <v>760</v>
      </c>
      <c r="H15" s="14" t="s">
        <v>244</v>
      </c>
      <c r="I15" s="12">
        <v>1</v>
      </c>
      <c r="J15" s="12" t="s">
        <v>245</v>
      </c>
      <c r="K15" s="12">
        <v>2023</v>
      </c>
      <c r="L15" s="12">
        <v>1</v>
      </c>
      <c r="M15" s="14" t="s">
        <v>258</v>
      </c>
      <c r="N15" s="12" t="s">
        <v>12</v>
      </c>
      <c r="O15" s="58">
        <v>0</v>
      </c>
      <c r="P15" s="58">
        <v>0</v>
      </c>
      <c r="Q15" s="58">
        <v>0</v>
      </c>
      <c r="R15" s="58">
        <v>0</v>
      </c>
      <c r="S15" s="20">
        <f t="shared" si="0"/>
        <v>0</v>
      </c>
    </row>
    <row r="16" spans="2:19" s="3" customFormat="1" ht="30" customHeight="1" x14ac:dyDescent="0.2">
      <c r="B16" s="12" t="s">
        <v>254</v>
      </c>
      <c r="C16" s="12">
        <v>551202</v>
      </c>
      <c r="D16" s="14" t="s">
        <v>497</v>
      </c>
      <c r="E16" s="14" t="s">
        <v>256</v>
      </c>
      <c r="F16" s="12" t="s">
        <v>242</v>
      </c>
      <c r="G16" s="15" t="s">
        <v>760</v>
      </c>
      <c r="H16" s="14" t="s">
        <v>227</v>
      </c>
      <c r="I16" s="12">
        <v>1</v>
      </c>
      <c r="J16" s="12" t="s">
        <v>245</v>
      </c>
      <c r="K16" s="12">
        <v>2023</v>
      </c>
      <c r="L16" s="12">
        <v>1</v>
      </c>
      <c r="M16" s="14" t="s">
        <v>229</v>
      </c>
      <c r="N16" s="12" t="s">
        <v>12</v>
      </c>
      <c r="O16" s="58">
        <v>0</v>
      </c>
      <c r="P16" s="58">
        <v>0</v>
      </c>
      <c r="Q16" s="58">
        <v>0</v>
      </c>
      <c r="R16" s="58">
        <v>0</v>
      </c>
      <c r="S16" s="20">
        <f t="shared" si="0"/>
        <v>0</v>
      </c>
    </row>
    <row r="17" spans="2:19" s="3" customFormat="1" ht="30" customHeight="1" x14ac:dyDescent="0.2">
      <c r="B17" s="12" t="s">
        <v>254</v>
      </c>
      <c r="C17" s="12">
        <v>551205</v>
      </c>
      <c r="D17" s="14" t="s">
        <v>259</v>
      </c>
      <c r="E17" s="14" t="s">
        <v>256</v>
      </c>
      <c r="F17" s="12" t="s">
        <v>242</v>
      </c>
      <c r="G17" s="15" t="s">
        <v>761</v>
      </c>
      <c r="H17" s="14" t="s">
        <v>244</v>
      </c>
      <c r="I17" s="12">
        <v>1</v>
      </c>
      <c r="J17" s="12" t="s">
        <v>245</v>
      </c>
      <c r="K17" s="12">
        <v>2023</v>
      </c>
      <c r="L17" s="12">
        <v>1</v>
      </c>
      <c r="M17" s="14" t="s">
        <v>258</v>
      </c>
      <c r="N17" s="12" t="s">
        <v>12</v>
      </c>
      <c r="O17" s="58">
        <v>0</v>
      </c>
      <c r="P17" s="58">
        <v>0</v>
      </c>
      <c r="Q17" s="58">
        <v>0</v>
      </c>
      <c r="R17" s="58">
        <v>0</v>
      </c>
      <c r="S17" s="20">
        <f t="shared" si="0"/>
        <v>0</v>
      </c>
    </row>
    <row r="18" spans="2:19" s="3" customFormat="1" ht="30" customHeight="1" x14ac:dyDescent="0.2">
      <c r="B18" s="12" t="s">
        <v>254</v>
      </c>
      <c r="C18" s="12">
        <v>551205</v>
      </c>
      <c r="D18" s="14" t="s">
        <v>259</v>
      </c>
      <c r="E18" s="14" t="s">
        <v>256</v>
      </c>
      <c r="F18" s="12" t="s">
        <v>242</v>
      </c>
      <c r="G18" s="15" t="s">
        <v>761</v>
      </c>
      <c r="H18" s="14" t="s">
        <v>227</v>
      </c>
      <c r="I18" s="12">
        <v>1</v>
      </c>
      <c r="J18" s="12" t="s">
        <v>245</v>
      </c>
      <c r="K18" s="12">
        <v>2023</v>
      </c>
      <c r="L18" s="12">
        <v>1</v>
      </c>
      <c r="M18" s="14" t="s">
        <v>229</v>
      </c>
      <c r="N18" s="12" t="s">
        <v>12</v>
      </c>
      <c r="O18" s="58">
        <v>0</v>
      </c>
      <c r="P18" s="58">
        <v>0</v>
      </c>
      <c r="Q18" s="58">
        <v>0</v>
      </c>
      <c r="R18" s="58">
        <v>0</v>
      </c>
      <c r="S18" s="20">
        <f t="shared" si="0"/>
        <v>0</v>
      </c>
    </row>
    <row r="19" spans="2:19" s="3" customFormat="1" ht="30" customHeight="1" x14ac:dyDescent="0.2">
      <c r="B19" s="12" t="s">
        <v>268</v>
      </c>
      <c r="C19" s="12" t="s">
        <v>269</v>
      </c>
      <c r="D19" s="14" t="s">
        <v>270</v>
      </c>
      <c r="E19" s="14" t="s">
        <v>271</v>
      </c>
      <c r="F19" s="12" t="s">
        <v>272</v>
      </c>
      <c r="G19" s="15" t="s">
        <v>252</v>
      </c>
      <c r="H19" s="14" t="s">
        <v>233</v>
      </c>
      <c r="I19" s="12">
        <v>225</v>
      </c>
      <c r="J19" s="12" t="s">
        <v>273</v>
      </c>
      <c r="K19" s="12">
        <v>2024</v>
      </c>
      <c r="L19" s="12">
        <v>3.5</v>
      </c>
      <c r="M19" s="14" t="s">
        <v>274</v>
      </c>
      <c r="N19" s="12" t="s">
        <v>12</v>
      </c>
      <c r="O19" s="58">
        <v>0</v>
      </c>
      <c r="P19" s="58">
        <v>0</v>
      </c>
      <c r="Q19" s="58">
        <v>0</v>
      </c>
      <c r="R19" s="58">
        <v>0</v>
      </c>
      <c r="S19" s="20">
        <f t="shared" si="0"/>
        <v>0</v>
      </c>
    </row>
    <row r="20" spans="2:19" s="3" customFormat="1" ht="30" customHeight="1" x14ac:dyDescent="0.2">
      <c r="B20" s="12" t="s">
        <v>275</v>
      </c>
      <c r="C20" s="12" t="s">
        <v>276</v>
      </c>
      <c r="D20" s="14" t="s">
        <v>277</v>
      </c>
      <c r="E20" s="14" t="s">
        <v>278</v>
      </c>
      <c r="F20" s="12" t="s">
        <v>272</v>
      </c>
      <c r="G20" s="15" t="s">
        <v>252</v>
      </c>
      <c r="H20" s="14" t="s">
        <v>227</v>
      </c>
      <c r="I20" s="12">
        <v>2</v>
      </c>
      <c r="J20" s="12" t="s">
        <v>245</v>
      </c>
      <c r="K20" s="12">
        <v>2023</v>
      </c>
      <c r="L20" s="12">
        <v>1</v>
      </c>
      <c r="M20" s="14" t="s">
        <v>229</v>
      </c>
      <c r="N20" s="12" t="s">
        <v>12</v>
      </c>
      <c r="O20" s="58">
        <v>0</v>
      </c>
      <c r="P20" s="58">
        <v>0</v>
      </c>
      <c r="Q20" s="58">
        <v>0</v>
      </c>
      <c r="R20" s="58">
        <v>0</v>
      </c>
      <c r="S20" s="20">
        <f t="shared" si="0"/>
        <v>0</v>
      </c>
    </row>
    <row r="21" spans="2:19" s="3" customFormat="1" ht="30" customHeight="1" x14ac:dyDescent="0.2">
      <c r="B21" s="12" t="s">
        <v>286</v>
      </c>
      <c r="C21" s="12" t="s">
        <v>287</v>
      </c>
      <c r="D21" s="14" t="s">
        <v>288</v>
      </c>
      <c r="E21" s="14" t="s">
        <v>289</v>
      </c>
      <c r="F21" s="12" t="s">
        <v>225</v>
      </c>
      <c r="G21" s="15" t="s">
        <v>252</v>
      </c>
      <c r="H21" s="14" t="s">
        <v>253</v>
      </c>
      <c r="I21" s="12">
        <v>225</v>
      </c>
      <c r="J21" s="12" t="s">
        <v>273</v>
      </c>
      <c r="K21" s="12">
        <v>2023</v>
      </c>
      <c r="L21" s="12">
        <v>2</v>
      </c>
      <c r="M21" s="14" t="s">
        <v>290</v>
      </c>
      <c r="N21" s="12" t="s">
        <v>12</v>
      </c>
      <c r="O21" s="58">
        <v>0</v>
      </c>
      <c r="P21" s="58">
        <v>0</v>
      </c>
      <c r="Q21" s="58">
        <v>0</v>
      </c>
      <c r="R21" s="58">
        <v>0</v>
      </c>
      <c r="S21" s="20">
        <f t="shared" si="0"/>
        <v>0</v>
      </c>
    </row>
    <row r="22" spans="2:19" s="3" customFormat="1" ht="30" customHeight="1" x14ac:dyDescent="0.2">
      <c r="B22" s="12" t="s">
        <v>286</v>
      </c>
      <c r="C22" s="12" t="s">
        <v>390</v>
      </c>
      <c r="D22" s="14" t="s">
        <v>291</v>
      </c>
      <c r="E22" s="14" t="s">
        <v>292</v>
      </c>
      <c r="F22" s="12" t="s">
        <v>242</v>
      </c>
      <c r="G22" s="15" t="s">
        <v>478</v>
      </c>
      <c r="H22" s="14" t="s">
        <v>253</v>
      </c>
      <c r="I22" s="12">
        <v>1</v>
      </c>
      <c r="J22" s="12" t="s">
        <v>245</v>
      </c>
      <c r="K22" s="12">
        <v>2023</v>
      </c>
      <c r="L22" s="12">
        <v>1</v>
      </c>
      <c r="M22" s="14" t="s">
        <v>293</v>
      </c>
      <c r="N22" s="12" t="s">
        <v>12</v>
      </c>
      <c r="O22" s="58">
        <v>0</v>
      </c>
      <c r="P22" s="58">
        <v>0</v>
      </c>
      <c r="Q22" s="58">
        <v>0</v>
      </c>
      <c r="R22" s="58">
        <v>0</v>
      </c>
      <c r="S22" s="20">
        <f t="shared" si="0"/>
        <v>0</v>
      </c>
    </row>
    <row r="23" spans="2:19" s="3" customFormat="1" ht="30" customHeight="1" x14ac:dyDescent="0.2">
      <c r="B23" s="12" t="s">
        <v>286</v>
      </c>
      <c r="C23" s="12" t="s">
        <v>295</v>
      </c>
      <c r="D23" s="14" t="s">
        <v>296</v>
      </c>
      <c r="E23" s="14" t="s">
        <v>297</v>
      </c>
      <c r="F23" s="12" t="s">
        <v>242</v>
      </c>
      <c r="G23" s="15" t="s">
        <v>252</v>
      </c>
      <c r="H23" s="14" t="s">
        <v>253</v>
      </c>
      <c r="I23" s="12">
        <v>2</v>
      </c>
      <c r="J23" s="12" t="s">
        <v>245</v>
      </c>
      <c r="K23" s="12">
        <v>2023</v>
      </c>
      <c r="L23" s="12">
        <v>1</v>
      </c>
      <c r="M23" s="14" t="s">
        <v>293</v>
      </c>
      <c r="N23" s="12" t="s">
        <v>12</v>
      </c>
      <c r="O23" s="58">
        <v>0</v>
      </c>
      <c r="P23" s="58">
        <v>0</v>
      </c>
      <c r="Q23" s="58">
        <v>0</v>
      </c>
      <c r="R23" s="58">
        <v>0</v>
      </c>
      <c r="S23" s="20">
        <f t="shared" si="0"/>
        <v>0</v>
      </c>
    </row>
    <row r="24" spans="2:19" s="3" customFormat="1" ht="30" customHeight="1" x14ac:dyDescent="0.2">
      <c r="B24" s="12" t="s">
        <v>286</v>
      </c>
      <c r="C24" s="12" t="s">
        <v>298</v>
      </c>
      <c r="D24" s="14" t="s">
        <v>299</v>
      </c>
      <c r="E24" s="22" t="s">
        <v>300</v>
      </c>
      <c r="F24" s="12" t="s">
        <v>272</v>
      </c>
      <c r="G24" s="15" t="s">
        <v>252</v>
      </c>
      <c r="H24" s="14" t="s">
        <v>227</v>
      </c>
      <c r="I24" s="12">
        <v>2</v>
      </c>
      <c r="J24" s="12" t="s">
        <v>245</v>
      </c>
      <c r="K24" s="12">
        <v>2023</v>
      </c>
      <c r="L24" s="12">
        <v>1</v>
      </c>
      <c r="M24" s="14" t="s">
        <v>301</v>
      </c>
      <c r="N24" s="12" t="s">
        <v>12</v>
      </c>
      <c r="O24" s="58">
        <v>0</v>
      </c>
      <c r="P24" s="58">
        <v>0</v>
      </c>
      <c r="Q24" s="58">
        <v>0</v>
      </c>
      <c r="R24" s="58">
        <v>0</v>
      </c>
      <c r="S24" s="20">
        <f t="shared" si="0"/>
        <v>0</v>
      </c>
    </row>
    <row r="25" spans="2:19" s="3" customFormat="1" ht="30" customHeight="1" x14ac:dyDescent="0.2">
      <c r="B25" s="12" t="s">
        <v>286</v>
      </c>
      <c r="C25" s="12" t="s">
        <v>302</v>
      </c>
      <c r="D25" s="14" t="s">
        <v>303</v>
      </c>
      <c r="E25" s="14" t="s">
        <v>304</v>
      </c>
      <c r="F25" s="12" t="s">
        <v>272</v>
      </c>
      <c r="G25" s="15" t="s">
        <v>762</v>
      </c>
      <c r="H25" s="14" t="s">
        <v>227</v>
      </c>
      <c r="I25" s="12">
        <v>1</v>
      </c>
      <c r="J25" s="12" t="s">
        <v>245</v>
      </c>
      <c r="K25" s="12">
        <v>2023</v>
      </c>
      <c r="L25" s="12">
        <v>1</v>
      </c>
      <c r="M25" s="14" t="s">
        <v>305</v>
      </c>
      <c r="N25" s="12" t="s">
        <v>12</v>
      </c>
      <c r="O25" s="58">
        <v>0</v>
      </c>
      <c r="P25" s="58">
        <v>0</v>
      </c>
      <c r="Q25" s="58">
        <v>0</v>
      </c>
      <c r="R25" s="58">
        <v>0</v>
      </c>
      <c r="S25" s="20">
        <f t="shared" si="0"/>
        <v>0</v>
      </c>
    </row>
    <row r="26" spans="2:19" s="3" customFormat="1" ht="30" customHeight="1" x14ac:dyDescent="0.2">
      <c r="B26" s="7"/>
      <c r="C26" s="7"/>
      <c r="D26" s="7"/>
      <c r="E26" s="7"/>
      <c r="F26" s="7"/>
      <c r="G26" s="7"/>
      <c r="H26" s="7"/>
      <c r="I26" s="7"/>
      <c r="J26" s="7"/>
      <c r="K26" s="7"/>
      <c r="L26" s="7"/>
      <c r="M26" s="7"/>
      <c r="N26" s="11" t="s">
        <v>315</v>
      </c>
      <c r="O26" s="20">
        <f>SUM(O13:O25)</f>
        <v>0</v>
      </c>
      <c r="P26" s="20">
        <f>SUM(P13:P25)</f>
        <v>0</v>
      </c>
      <c r="Q26" s="20">
        <f>SUM(Q13:Q25)</f>
        <v>0</v>
      </c>
      <c r="R26" s="20">
        <f>SUM(R13:R25)</f>
        <v>0</v>
      </c>
      <c r="S26" s="20">
        <f>SUM(S13:S25)</f>
        <v>0</v>
      </c>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c r="N28" s="21" t="s">
        <v>821</v>
      </c>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D168" s="8"/>
      <c r="E168" s="8"/>
      <c r="F168" s="8"/>
      <c r="G168" s="8"/>
      <c r="H168" s="8"/>
      <c r="I168" s="8"/>
      <c r="J168" s="8"/>
      <c r="K168" s="8"/>
      <c r="L168" s="8"/>
      <c r="M168" s="8"/>
    </row>
    <row r="169" spans="2:13" s="3" customFormat="1" ht="12.75" x14ac:dyDescent="0.2">
      <c r="B169" s="7"/>
      <c r="C169" s="7"/>
      <c r="D169" s="8"/>
      <c r="E169" s="8"/>
      <c r="F169" s="8"/>
      <c r="G169" s="8"/>
      <c r="H169" s="8"/>
      <c r="I169" s="8"/>
      <c r="J169" s="8"/>
      <c r="K169" s="8"/>
      <c r="L169" s="8"/>
      <c r="M169" s="8"/>
    </row>
    <row r="170" spans="2:13" s="3" customFormat="1" ht="12.75" x14ac:dyDescent="0.2">
      <c r="B170" s="7"/>
      <c r="C170" s="7"/>
      <c r="D170" s="8"/>
      <c r="E170" s="8"/>
      <c r="F170" s="8"/>
      <c r="G170" s="8"/>
      <c r="H170" s="8"/>
      <c r="I170" s="8"/>
      <c r="J170" s="8"/>
      <c r="K170" s="8"/>
      <c r="L170" s="8"/>
      <c r="M170" s="8"/>
    </row>
    <row r="171" spans="2:13" s="3" customFormat="1" ht="12.75" x14ac:dyDescent="0.2">
      <c r="B171" s="7"/>
      <c r="C171" s="7"/>
      <c r="D171" s="8"/>
      <c r="E171" s="8"/>
      <c r="F171" s="8"/>
      <c r="G171" s="8"/>
      <c r="H171" s="8"/>
      <c r="I171" s="8"/>
      <c r="J171" s="8"/>
      <c r="K171" s="8"/>
      <c r="L171" s="8"/>
      <c r="M171" s="8"/>
    </row>
    <row r="172" spans="2:13" s="3" customFormat="1" ht="12.75" x14ac:dyDescent="0.2">
      <c r="B172" s="7"/>
      <c r="C172" s="7"/>
      <c r="D172" s="8"/>
      <c r="E172" s="8"/>
      <c r="F172" s="8"/>
      <c r="G172" s="8"/>
      <c r="H172" s="8"/>
      <c r="I172" s="8"/>
      <c r="J172" s="8"/>
      <c r="K172" s="8"/>
      <c r="L172" s="8"/>
      <c r="M172" s="8"/>
    </row>
    <row r="173" spans="2:13" s="3" customFormat="1" ht="12.75" x14ac:dyDescent="0.2">
      <c r="B173" s="7"/>
      <c r="C173" s="7"/>
      <c r="D173" s="8"/>
      <c r="E173" s="8"/>
      <c r="F173" s="8"/>
      <c r="G173" s="8"/>
      <c r="H173" s="8"/>
      <c r="I173" s="8"/>
      <c r="J173" s="8"/>
      <c r="K173" s="8"/>
      <c r="L173" s="8"/>
      <c r="M173" s="8"/>
    </row>
    <row r="174" spans="2:13" s="3" customFormat="1" ht="12.75" x14ac:dyDescent="0.2">
      <c r="B174" s="7"/>
      <c r="C174" s="7"/>
      <c r="D174" s="8"/>
      <c r="E174" s="8"/>
      <c r="F174" s="8"/>
      <c r="G174" s="8"/>
      <c r="H174" s="8"/>
      <c r="I174" s="8"/>
      <c r="J174" s="8"/>
      <c r="K174" s="8"/>
      <c r="L174" s="8"/>
      <c r="M174" s="8"/>
    </row>
    <row r="175" spans="2:13" s="3" customFormat="1" ht="12.75" x14ac:dyDescent="0.2">
      <c r="B175" s="7"/>
      <c r="C175" s="7"/>
      <c r="D175" s="8"/>
      <c r="E175" s="8"/>
      <c r="F175" s="8"/>
      <c r="G175" s="8"/>
      <c r="H175" s="8"/>
      <c r="I175" s="8"/>
      <c r="J175" s="8"/>
      <c r="K175" s="8"/>
      <c r="L175" s="8"/>
      <c r="M175" s="8"/>
    </row>
    <row r="176" spans="2:13" s="3" customFormat="1" ht="12.75" x14ac:dyDescent="0.2">
      <c r="B176" s="7"/>
      <c r="C176" s="7"/>
      <c r="D176" s="8"/>
      <c r="E176" s="8"/>
      <c r="F176" s="8"/>
      <c r="G176" s="8"/>
      <c r="H176" s="8"/>
      <c r="I176" s="8"/>
      <c r="J176" s="8"/>
      <c r="K176" s="8"/>
      <c r="L176" s="8"/>
      <c r="M176" s="8"/>
    </row>
    <row r="177" spans="2:13" s="3" customFormat="1" ht="12.75" x14ac:dyDescent="0.2">
      <c r="B177" s="7"/>
      <c r="C177" s="7"/>
      <c r="D177" s="8"/>
      <c r="E177" s="8"/>
      <c r="F177" s="8"/>
      <c r="G177" s="8"/>
      <c r="H177" s="8"/>
      <c r="I177" s="8"/>
      <c r="J177" s="8"/>
      <c r="K177" s="8"/>
      <c r="L177" s="8"/>
      <c r="M177" s="8"/>
    </row>
    <row r="178" spans="2:13" s="3" customFormat="1" ht="12.75" x14ac:dyDescent="0.2">
      <c r="B178" s="7"/>
      <c r="C178" s="7"/>
      <c r="D178" s="8"/>
      <c r="E178" s="8"/>
      <c r="F178" s="8"/>
      <c r="G178" s="8"/>
      <c r="H178" s="8"/>
      <c r="I178" s="8"/>
      <c r="J178" s="8"/>
      <c r="K178" s="8"/>
      <c r="L178" s="8"/>
      <c r="M178" s="8"/>
    </row>
    <row r="179" spans="2:13" s="3" customFormat="1" ht="12.75" x14ac:dyDescent="0.2">
      <c r="B179" s="7"/>
      <c r="C179" s="7"/>
      <c r="D179" s="8"/>
      <c r="E179" s="8"/>
      <c r="F179" s="8"/>
      <c r="G179" s="8"/>
      <c r="H179" s="8"/>
      <c r="I179" s="8"/>
      <c r="J179" s="8"/>
      <c r="K179" s="8"/>
      <c r="L179" s="8"/>
      <c r="M179" s="8"/>
    </row>
    <row r="180" spans="2:13" s="3" customFormat="1" ht="12.75" x14ac:dyDescent="0.2">
      <c r="B180" s="7"/>
      <c r="C180" s="7"/>
      <c r="D180" s="8"/>
      <c r="E180" s="8"/>
      <c r="F180" s="8"/>
      <c r="G180" s="8"/>
      <c r="H180" s="8"/>
      <c r="I180" s="8"/>
      <c r="J180" s="8"/>
      <c r="K180" s="8"/>
      <c r="L180" s="8"/>
      <c r="M180" s="8"/>
    </row>
    <row r="181" spans="2:13" s="3" customFormat="1" ht="12.75" x14ac:dyDescent="0.2">
      <c r="B181" s="7"/>
      <c r="C181" s="7"/>
      <c r="D181" s="8"/>
      <c r="E181" s="8"/>
      <c r="F181" s="8"/>
      <c r="G181" s="8"/>
      <c r="H181" s="8"/>
      <c r="I181" s="8"/>
      <c r="J181" s="8"/>
      <c r="K181" s="8"/>
      <c r="L181" s="8"/>
      <c r="M181" s="8"/>
    </row>
    <row r="182" spans="2:13" s="3" customFormat="1" ht="12.75" x14ac:dyDescent="0.2">
      <c r="B182" s="7"/>
      <c r="C182" s="7"/>
      <c r="D182" s="8"/>
      <c r="E182" s="8"/>
      <c r="F182" s="8"/>
      <c r="G182" s="8"/>
      <c r="H182" s="8"/>
      <c r="I182" s="8"/>
      <c r="J182" s="8"/>
      <c r="K182" s="8"/>
      <c r="L182" s="8"/>
      <c r="M182" s="8"/>
    </row>
    <row r="183" spans="2:13" s="3" customFormat="1" ht="12.75" x14ac:dyDescent="0.2">
      <c r="B183" s="7"/>
      <c r="C183" s="7"/>
      <c r="D183" s="8"/>
      <c r="E183" s="8"/>
      <c r="F183" s="8"/>
      <c r="G183" s="8"/>
      <c r="H183" s="8"/>
      <c r="I183" s="8"/>
      <c r="J183" s="8"/>
      <c r="K183" s="8"/>
      <c r="L183" s="8"/>
      <c r="M183" s="8"/>
    </row>
    <row r="184" spans="2:13" s="3" customFormat="1" ht="12.75" x14ac:dyDescent="0.2">
      <c r="B184" s="7"/>
      <c r="C184" s="7"/>
      <c r="D184" s="8"/>
      <c r="E184" s="8"/>
      <c r="F184" s="8"/>
      <c r="G184" s="8"/>
      <c r="H184" s="8"/>
      <c r="I184" s="8"/>
      <c r="J184" s="8"/>
      <c r="K184" s="8"/>
      <c r="L184" s="8"/>
      <c r="M184" s="8"/>
    </row>
    <row r="185" spans="2:13" s="3" customFormat="1" ht="12.75" x14ac:dyDescent="0.2">
      <c r="B185" s="7"/>
      <c r="C185" s="7"/>
      <c r="D185" s="8"/>
      <c r="E185" s="8"/>
      <c r="F185" s="8"/>
      <c r="G185" s="8"/>
      <c r="H185" s="8"/>
      <c r="I185" s="8"/>
      <c r="J185" s="8"/>
      <c r="K185" s="8"/>
      <c r="L185" s="8"/>
      <c r="M185" s="8"/>
    </row>
    <row r="186" spans="2:13" s="3" customFormat="1" ht="12.75" x14ac:dyDescent="0.2">
      <c r="B186" s="7"/>
      <c r="C186" s="7"/>
      <c r="D186" s="8"/>
      <c r="E186" s="8"/>
      <c r="F186" s="8"/>
      <c r="G186" s="8"/>
      <c r="H186" s="8"/>
      <c r="I186" s="8"/>
      <c r="J186" s="8"/>
      <c r="K186" s="8"/>
      <c r="L186" s="8"/>
      <c r="M186" s="8"/>
    </row>
    <row r="187" spans="2:13" s="3" customFormat="1" ht="12.75" x14ac:dyDescent="0.2">
      <c r="B187" s="7"/>
      <c r="C187" s="7"/>
      <c r="D187" s="8"/>
      <c r="E187" s="8"/>
      <c r="F187" s="8"/>
      <c r="G187" s="8"/>
      <c r="H187" s="8"/>
      <c r="I187" s="8"/>
      <c r="J187" s="8"/>
      <c r="K187" s="8"/>
      <c r="L187" s="8"/>
      <c r="M187" s="8"/>
    </row>
    <row r="188" spans="2:13" s="3" customFormat="1" ht="12.75" x14ac:dyDescent="0.2">
      <c r="B188" s="7"/>
      <c r="C188" s="7"/>
      <c r="D188" s="8"/>
      <c r="E188" s="8"/>
      <c r="F188" s="8"/>
      <c r="G188" s="8"/>
      <c r="H188" s="8"/>
      <c r="I188" s="8"/>
      <c r="J188" s="8"/>
      <c r="K188" s="8"/>
      <c r="L188" s="8"/>
      <c r="M188" s="8"/>
    </row>
    <row r="189" spans="2:13" s="3" customFormat="1" ht="12.75" x14ac:dyDescent="0.2">
      <c r="B189" s="7"/>
      <c r="C189" s="7"/>
      <c r="D189" s="8"/>
      <c r="E189" s="8"/>
      <c r="F189" s="8"/>
      <c r="G189" s="8"/>
      <c r="H189" s="8"/>
      <c r="I189" s="8"/>
      <c r="J189" s="8"/>
      <c r="K189" s="8"/>
      <c r="L189" s="8"/>
      <c r="M189" s="8"/>
    </row>
    <row r="190" spans="2:13" s="3" customFormat="1" ht="12.75" x14ac:dyDescent="0.2">
      <c r="B190" s="7"/>
      <c r="C190" s="7"/>
      <c r="D190" s="8"/>
      <c r="E190" s="8"/>
      <c r="F190" s="8"/>
      <c r="G190" s="8"/>
      <c r="H190" s="8"/>
      <c r="I190" s="8"/>
      <c r="J190" s="8"/>
      <c r="K190" s="8"/>
      <c r="L190" s="8"/>
      <c r="M190" s="8"/>
    </row>
    <row r="191" spans="2:13" s="3" customFormat="1" ht="12.75" x14ac:dyDescent="0.2">
      <c r="B191" s="7"/>
      <c r="C191" s="7"/>
      <c r="D191" s="8"/>
      <c r="E191" s="8"/>
      <c r="F191" s="8"/>
      <c r="G191" s="8"/>
      <c r="H191" s="8"/>
      <c r="I191" s="8"/>
      <c r="J191" s="8"/>
      <c r="K191" s="8"/>
      <c r="L191" s="8"/>
      <c r="M191" s="8"/>
    </row>
    <row r="192" spans="2:13" s="3" customFormat="1" ht="12.75" x14ac:dyDescent="0.2">
      <c r="B192" s="7"/>
      <c r="C192" s="7"/>
      <c r="D192" s="8"/>
      <c r="E192" s="8"/>
      <c r="F192" s="8"/>
      <c r="G192" s="8"/>
      <c r="H192" s="8"/>
      <c r="I192" s="8"/>
      <c r="J192" s="8"/>
      <c r="K192" s="8"/>
      <c r="L192" s="8"/>
      <c r="M192" s="8"/>
    </row>
    <row r="193" spans="2:13" s="3" customFormat="1" ht="12.75" x14ac:dyDescent="0.2">
      <c r="B193" s="7"/>
      <c r="C193" s="7"/>
      <c r="D193" s="8"/>
      <c r="E193" s="8"/>
      <c r="F193" s="8"/>
      <c r="G193" s="8"/>
      <c r="H193" s="8"/>
      <c r="I193" s="8"/>
      <c r="J193" s="8"/>
      <c r="K193" s="8"/>
      <c r="L193" s="8"/>
      <c r="M193" s="8"/>
    </row>
    <row r="194" spans="2:13" s="3" customFormat="1" ht="12.75" x14ac:dyDescent="0.2">
      <c r="B194" s="7"/>
      <c r="C194" s="7"/>
      <c r="D194" s="8"/>
      <c r="E194" s="8"/>
      <c r="F194" s="8"/>
      <c r="G194" s="8"/>
      <c r="H194" s="8"/>
      <c r="I194" s="8"/>
      <c r="J194" s="8"/>
      <c r="K194" s="8"/>
      <c r="L194" s="8"/>
      <c r="M194" s="8"/>
    </row>
    <row r="195" spans="2:13" s="3" customFormat="1" ht="12.75" x14ac:dyDescent="0.2">
      <c r="B195" s="7"/>
      <c r="C195" s="7"/>
      <c r="D195" s="8"/>
      <c r="E195" s="8"/>
      <c r="F195" s="8"/>
      <c r="G195" s="8"/>
      <c r="H195" s="8"/>
      <c r="I195" s="8"/>
      <c r="J195" s="8"/>
      <c r="K195" s="8"/>
      <c r="L195" s="8"/>
      <c r="M195" s="8"/>
    </row>
    <row r="196" spans="2:13" s="3" customFormat="1" ht="12.75" x14ac:dyDescent="0.2">
      <c r="B196" s="7"/>
      <c r="C196" s="7"/>
      <c r="D196" s="8"/>
      <c r="E196" s="8"/>
      <c r="F196" s="8"/>
      <c r="G196" s="8"/>
      <c r="H196" s="8"/>
      <c r="I196" s="8"/>
      <c r="J196" s="8"/>
      <c r="K196" s="8"/>
      <c r="L196" s="8"/>
      <c r="M196" s="8"/>
    </row>
    <row r="197" spans="2:13" s="3" customFormat="1" ht="12.75" x14ac:dyDescent="0.2">
      <c r="B197" s="7"/>
      <c r="C197" s="7"/>
      <c r="D197" s="8"/>
      <c r="E197" s="8"/>
      <c r="F197" s="8"/>
      <c r="G197" s="8"/>
      <c r="H197" s="8"/>
      <c r="I197" s="8"/>
      <c r="J197" s="8"/>
      <c r="K197" s="8"/>
      <c r="L197" s="8"/>
      <c r="M197" s="8"/>
    </row>
    <row r="198" spans="2:13" s="3" customFormat="1" ht="12.75" x14ac:dyDescent="0.2">
      <c r="B198" s="7"/>
      <c r="C198" s="7"/>
      <c r="D198" s="8"/>
      <c r="E198" s="8"/>
      <c r="F198" s="8"/>
      <c r="G198" s="8"/>
      <c r="H198" s="8"/>
      <c r="I198" s="8"/>
      <c r="J198" s="8"/>
      <c r="K198" s="8"/>
      <c r="L198" s="8"/>
      <c r="M198" s="8"/>
    </row>
    <row r="199" spans="2:13" s="3" customFormat="1" ht="12.75" x14ac:dyDescent="0.2">
      <c r="B199" s="7"/>
      <c r="C199" s="7"/>
      <c r="D199" s="8"/>
      <c r="E199" s="8"/>
      <c r="F199" s="8"/>
      <c r="G199" s="8"/>
      <c r="H199" s="8"/>
      <c r="I199" s="8"/>
      <c r="J199" s="8"/>
      <c r="K199" s="8"/>
      <c r="L199" s="8"/>
      <c r="M199" s="8"/>
    </row>
    <row r="200" spans="2:13" s="3" customFormat="1" ht="12.75" x14ac:dyDescent="0.2">
      <c r="B200" s="7"/>
      <c r="C200" s="7"/>
      <c r="D200" s="8"/>
      <c r="E200" s="8"/>
      <c r="F200" s="8"/>
      <c r="G200" s="8"/>
      <c r="H200" s="8"/>
      <c r="I200" s="8"/>
      <c r="J200" s="8"/>
      <c r="K200" s="8"/>
      <c r="L200" s="8"/>
      <c r="M200" s="8"/>
    </row>
    <row r="201" spans="2:13" s="3" customFormat="1" ht="12.75" x14ac:dyDescent="0.2">
      <c r="B201" s="7"/>
      <c r="C201" s="7"/>
      <c r="D201" s="8"/>
      <c r="E201" s="8"/>
      <c r="F201" s="8"/>
      <c r="G201" s="8"/>
      <c r="H201" s="8"/>
      <c r="I201" s="8"/>
      <c r="J201" s="8"/>
      <c r="K201" s="8"/>
      <c r="L201" s="8"/>
      <c r="M201" s="8"/>
    </row>
    <row r="202" spans="2:13" s="3" customFormat="1" ht="12.75" x14ac:dyDescent="0.2">
      <c r="B202" s="7"/>
      <c r="C202" s="7"/>
      <c r="D202" s="8"/>
      <c r="E202" s="8"/>
      <c r="F202" s="8"/>
      <c r="G202" s="8"/>
      <c r="H202" s="8"/>
      <c r="I202" s="8"/>
      <c r="J202" s="8"/>
      <c r="K202" s="8"/>
      <c r="L202" s="8"/>
      <c r="M202" s="8"/>
    </row>
    <row r="203" spans="2:13" s="3" customFormat="1" ht="12.75" x14ac:dyDescent="0.2">
      <c r="B203" s="7"/>
      <c r="C203" s="7"/>
      <c r="D203" s="8"/>
      <c r="E203" s="8"/>
      <c r="F203" s="8"/>
      <c r="G203" s="8"/>
      <c r="H203" s="8"/>
      <c r="I203" s="8"/>
      <c r="J203" s="8"/>
      <c r="K203" s="8"/>
      <c r="L203" s="8"/>
      <c r="M203" s="8"/>
    </row>
    <row r="204" spans="2:13" s="3" customFormat="1" ht="12.75" x14ac:dyDescent="0.2">
      <c r="B204" s="7"/>
      <c r="C204" s="7"/>
      <c r="D204" s="8"/>
      <c r="E204" s="8"/>
      <c r="F204" s="8"/>
      <c r="G204" s="8"/>
      <c r="H204" s="8"/>
      <c r="I204" s="8"/>
      <c r="J204" s="8"/>
      <c r="K204" s="8"/>
      <c r="L204" s="8"/>
      <c r="M204" s="8"/>
    </row>
    <row r="205" spans="2:13" s="3" customFormat="1" ht="12.75" x14ac:dyDescent="0.2">
      <c r="B205" s="7"/>
      <c r="C205" s="7"/>
      <c r="D205" s="8"/>
      <c r="E205" s="8"/>
      <c r="F205" s="8"/>
      <c r="G205" s="8"/>
      <c r="H205" s="8"/>
      <c r="I205" s="8"/>
      <c r="J205" s="8"/>
      <c r="K205" s="8"/>
      <c r="L205" s="8"/>
      <c r="M205" s="8"/>
    </row>
    <row r="206" spans="2:13" s="3" customFormat="1" ht="12.75" x14ac:dyDescent="0.2">
      <c r="B206" s="7"/>
      <c r="C206" s="7"/>
      <c r="D206" s="8"/>
      <c r="E206" s="8"/>
      <c r="F206" s="8"/>
      <c r="G206" s="8"/>
      <c r="H206" s="8"/>
      <c r="I206" s="8"/>
      <c r="J206" s="8"/>
      <c r="K206" s="8"/>
      <c r="L206" s="8"/>
      <c r="M206" s="8"/>
    </row>
    <row r="207" spans="2:13" s="3" customFormat="1" ht="12.75" x14ac:dyDescent="0.2">
      <c r="B207" s="7"/>
      <c r="C207" s="7"/>
      <c r="D207" s="8"/>
      <c r="E207" s="8"/>
      <c r="F207" s="8"/>
      <c r="G207" s="8"/>
      <c r="H207" s="8"/>
      <c r="I207" s="8"/>
      <c r="J207" s="8"/>
      <c r="K207" s="8"/>
      <c r="L207" s="8"/>
      <c r="M207" s="8"/>
    </row>
    <row r="208" spans="2:13" s="3" customFormat="1" ht="12.75" x14ac:dyDescent="0.2">
      <c r="B208" s="7"/>
      <c r="C208" s="7"/>
      <c r="D208" s="8"/>
      <c r="E208" s="8"/>
      <c r="F208" s="8"/>
      <c r="G208" s="8"/>
      <c r="H208" s="8"/>
      <c r="I208" s="8"/>
      <c r="J208" s="8"/>
      <c r="K208" s="8"/>
      <c r="L208" s="8"/>
      <c r="M208" s="8"/>
    </row>
    <row r="209" spans="2:13" s="3" customFormat="1" ht="12.75" x14ac:dyDescent="0.2">
      <c r="B209" s="7"/>
      <c r="C209" s="7"/>
      <c r="D209" s="8"/>
      <c r="E209" s="8"/>
      <c r="F209" s="8"/>
      <c r="G209" s="8"/>
      <c r="H209" s="8"/>
      <c r="I209" s="8"/>
      <c r="J209" s="8"/>
      <c r="K209" s="8"/>
      <c r="L209" s="8"/>
      <c r="M209" s="8"/>
    </row>
    <row r="210" spans="2:13" s="3" customFormat="1" ht="12.75" x14ac:dyDescent="0.2">
      <c r="B210" s="7"/>
      <c r="C210" s="7"/>
      <c r="D210" s="8"/>
      <c r="E210" s="8"/>
      <c r="F210" s="8"/>
      <c r="G210" s="8"/>
      <c r="H210" s="8"/>
      <c r="I210" s="8"/>
      <c r="J210" s="8"/>
      <c r="K210" s="8"/>
      <c r="L210" s="8"/>
      <c r="M210" s="8"/>
    </row>
    <row r="211" spans="2:13" s="3" customFormat="1" ht="12.75" x14ac:dyDescent="0.2">
      <c r="B211" s="7"/>
      <c r="C211" s="7"/>
      <c r="F211" s="8"/>
      <c r="I211" s="7"/>
      <c r="J211" s="7"/>
      <c r="K211" s="7"/>
      <c r="L211" s="7"/>
    </row>
    <row r="212" spans="2:13" s="3" customFormat="1" ht="12.75" x14ac:dyDescent="0.2">
      <c r="B212" s="7"/>
      <c r="C212" s="7"/>
      <c r="F212" s="8"/>
      <c r="I212" s="7"/>
      <c r="J212" s="7"/>
      <c r="K212" s="7"/>
      <c r="L212" s="7"/>
    </row>
    <row r="213" spans="2:13" s="3" customFormat="1" ht="12.75" x14ac:dyDescent="0.2">
      <c r="B213" s="7"/>
      <c r="C213" s="7"/>
      <c r="F213" s="8"/>
      <c r="I213" s="7"/>
      <c r="J213" s="7"/>
      <c r="K213" s="7"/>
      <c r="L213" s="7"/>
    </row>
    <row r="214" spans="2:13" s="3" customFormat="1" ht="12.75" x14ac:dyDescent="0.2">
      <c r="B214" s="7"/>
      <c r="C214" s="7"/>
      <c r="F214" s="8"/>
      <c r="I214" s="7"/>
      <c r="J214" s="7"/>
      <c r="K214" s="7"/>
      <c r="L214" s="7"/>
    </row>
    <row r="215" spans="2:13" s="3" customFormat="1" ht="12.75" x14ac:dyDescent="0.2">
      <c r="B215" s="7"/>
      <c r="C215" s="7"/>
      <c r="F215" s="8"/>
      <c r="I215" s="7"/>
      <c r="J215" s="7"/>
      <c r="K215" s="7"/>
      <c r="L215" s="7"/>
    </row>
    <row r="216" spans="2:13" s="3" customFormat="1" ht="12.75" x14ac:dyDescent="0.2">
      <c r="B216" s="7"/>
      <c r="C216" s="7"/>
      <c r="F216" s="8"/>
      <c r="I216" s="7"/>
      <c r="J216" s="7"/>
      <c r="K216" s="7"/>
      <c r="L216" s="7"/>
    </row>
    <row r="217" spans="2:13" s="3" customFormat="1" ht="12.75" x14ac:dyDescent="0.2">
      <c r="B217" s="7"/>
      <c r="C217" s="7"/>
      <c r="F217" s="8"/>
      <c r="I217" s="7"/>
      <c r="J217" s="7"/>
      <c r="K217" s="7"/>
      <c r="L217" s="7"/>
    </row>
    <row r="218" spans="2:13" s="3" customFormat="1" ht="12.75" x14ac:dyDescent="0.2">
      <c r="B218" s="7"/>
      <c r="C218" s="7"/>
      <c r="F218" s="8"/>
      <c r="I218" s="7"/>
      <c r="J218" s="7"/>
      <c r="K218" s="7"/>
      <c r="L218" s="7"/>
    </row>
    <row r="219" spans="2:13" s="3" customFormat="1" ht="12.75" x14ac:dyDescent="0.2">
      <c r="B219" s="7"/>
      <c r="C219" s="7"/>
      <c r="F219" s="8"/>
      <c r="I219" s="7"/>
      <c r="J219" s="7"/>
      <c r="K219" s="7"/>
      <c r="L219" s="7"/>
    </row>
    <row r="220" spans="2:13" s="3" customFormat="1" ht="12.75" x14ac:dyDescent="0.2">
      <c r="B220" s="7"/>
      <c r="C220" s="7"/>
      <c r="F220" s="8"/>
      <c r="I220" s="7"/>
      <c r="J220" s="7"/>
      <c r="K220" s="7"/>
      <c r="L220" s="7"/>
    </row>
    <row r="221" spans="2:13" s="3" customFormat="1" ht="12.75" x14ac:dyDescent="0.2">
      <c r="B221" s="7"/>
      <c r="C221" s="7"/>
      <c r="F221" s="8"/>
      <c r="I221" s="7"/>
      <c r="J221" s="7"/>
      <c r="K221" s="7"/>
      <c r="L221" s="7"/>
    </row>
    <row r="222" spans="2:13" s="3" customFormat="1" ht="12.75" x14ac:dyDescent="0.2">
      <c r="B222" s="7"/>
      <c r="C222" s="7"/>
      <c r="F222" s="8"/>
      <c r="I222" s="7"/>
      <c r="J222" s="7"/>
      <c r="K222" s="7"/>
      <c r="L222" s="7"/>
    </row>
    <row r="223" spans="2:13" s="3" customFormat="1" ht="12.75" x14ac:dyDescent="0.2">
      <c r="B223" s="7"/>
      <c r="C223" s="7"/>
      <c r="F223" s="8"/>
      <c r="I223" s="7"/>
      <c r="J223" s="7"/>
      <c r="K223" s="7"/>
      <c r="L223" s="7"/>
    </row>
    <row r="224" spans="2:13"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row r="352" spans="2:12" s="3" customFormat="1" ht="12.75" x14ac:dyDescent="0.2">
      <c r="B352" s="7"/>
      <c r="C352" s="7"/>
      <c r="F352" s="8"/>
      <c r="I352" s="7"/>
      <c r="J352" s="7"/>
      <c r="K352" s="7"/>
      <c r="L352" s="7"/>
    </row>
    <row r="353" spans="2:12" s="3" customFormat="1" ht="12.75" x14ac:dyDescent="0.2">
      <c r="B353" s="7"/>
      <c r="C353" s="7"/>
      <c r="F353" s="8"/>
      <c r="I353" s="7"/>
      <c r="J353" s="7"/>
      <c r="K353" s="7"/>
      <c r="L353" s="7"/>
    </row>
    <row r="354" spans="2:12" s="3" customFormat="1" ht="12.75" x14ac:dyDescent="0.2">
      <c r="B354" s="7"/>
      <c r="C354" s="7"/>
      <c r="F354" s="8"/>
      <c r="I354" s="7"/>
      <c r="J354" s="7"/>
      <c r="K354" s="7"/>
      <c r="L354" s="7"/>
    </row>
    <row r="355" spans="2:12" s="3" customFormat="1" ht="12.75" x14ac:dyDescent="0.2">
      <c r="B355" s="7"/>
      <c r="C355" s="7"/>
      <c r="F355" s="8"/>
      <c r="I355" s="7"/>
      <c r="J355" s="7"/>
      <c r="K355" s="7"/>
      <c r="L355" s="7"/>
    </row>
    <row r="356" spans="2:12" s="3" customFormat="1" ht="12.75" x14ac:dyDescent="0.2">
      <c r="B356" s="7"/>
      <c r="C356" s="7"/>
      <c r="F356" s="8"/>
      <c r="I356" s="7"/>
      <c r="J356" s="7"/>
      <c r="K356" s="7"/>
      <c r="L356" s="7"/>
    </row>
    <row r="357" spans="2:12" s="3" customFormat="1" ht="12.75" x14ac:dyDescent="0.2">
      <c r="B357" s="7"/>
      <c r="C357" s="7"/>
      <c r="F357" s="8"/>
      <c r="I357" s="7"/>
      <c r="J357" s="7"/>
      <c r="K357" s="7"/>
      <c r="L357" s="7"/>
    </row>
    <row r="358" spans="2:12" s="3" customFormat="1" ht="12.75" x14ac:dyDescent="0.2">
      <c r="B358" s="7"/>
      <c r="C358" s="7"/>
      <c r="F358" s="8"/>
      <c r="I358" s="7"/>
      <c r="J358" s="7"/>
      <c r="K358" s="7"/>
      <c r="L358" s="7"/>
    </row>
    <row r="359" spans="2:12" s="3" customFormat="1" ht="12.75" x14ac:dyDescent="0.2">
      <c r="B359" s="7"/>
      <c r="C359" s="7"/>
      <c r="F359" s="8"/>
      <c r="I359" s="7"/>
      <c r="J359" s="7"/>
      <c r="K359" s="7"/>
      <c r="L359" s="7"/>
    </row>
    <row r="360" spans="2:12" s="3" customFormat="1" ht="12.75" x14ac:dyDescent="0.2">
      <c r="B360" s="7"/>
      <c r="C360" s="7"/>
      <c r="F360" s="8"/>
      <c r="I360" s="7"/>
      <c r="J360" s="7"/>
      <c r="K360" s="7"/>
      <c r="L360" s="7"/>
    </row>
    <row r="361" spans="2:12" s="3" customFormat="1" ht="12.75" x14ac:dyDescent="0.2">
      <c r="B361" s="7"/>
      <c r="C361" s="7"/>
      <c r="F361" s="8"/>
      <c r="I361" s="7"/>
      <c r="J361" s="7"/>
      <c r="K361" s="7"/>
      <c r="L361" s="7"/>
    </row>
    <row r="362" spans="2:12" s="3" customFormat="1" ht="12.75" x14ac:dyDescent="0.2">
      <c r="B362" s="7"/>
      <c r="C362" s="7"/>
      <c r="F362" s="8"/>
      <c r="I362" s="7"/>
      <c r="J362" s="7"/>
      <c r="K362" s="7"/>
      <c r="L362" s="7"/>
    </row>
    <row r="363" spans="2:12" s="3" customFormat="1" ht="12.75" x14ac:dyDescent="0.2">
      <c r="B363" s="7"/>
      <c r="C363" s="7"/>
      <c r="F363" s="8"/>
      <c r="I363" s="7"/>
      <c r="J363" s="7"/>
      <c r="K363" s="7"/>
      <c r="L363" s="7"/>
    </row>
    <row r="364" spans="2:12" s="3" customFormat="1" ht="12.75" x14ac:dyDescent="0.2">
      <c r="B364" s="7"/>
      <c r="C364" s="7"/>
      <c r="F364" s="8"/>
      <c r="I364" s="7"/>
      <c r="J364" s="7"/>
      <c r="K364" s="7"/>
      <c r="L364" s="7"/>
    </row>
    <row r="365" spans="2:12" s="3" customFormat="1" ht="12.75" x14ac:dyDescent="0.2">
      <c r="B365" s="7"/>
      <c r="C365" s="7"/>
      <c r="F365" s="8"/>
      <c r="I365" s="7"/>
      <c r="J365" s="7"/>
      <c r="K365" s="7"/>
      <c r="L365" s="7"/>
    </row>
    <row r="366" spans="2:12" s="3" customFormat="1" ht="12.75" x14ac:dyDescent="0.2">
      <c r="B366" s="7"/>
      <c r="C366" s="7"/>
      <c r="F366" s="8"/>
      <c r="I366" s="7"/>
      <c r="J366" s="7"/>
      <c r="K366" s="7"/>
      <c r="L366" s="7"/>
    </row>
    <row r="367" spans="2:12" s="3" customFormat="1" ht="12.75" x14ac:dyDescent="0.2">
      <c r="B367" s="7"/>
      <c r="C367" s="7"/>
      <c r="F367" s="8"/>
      <c r="I367" s="7"/>
      <c r="J367" s="7"/>
      <c r="K367" s="7"/>
      <c r="L367" s="7"/>
    </row>
    <row r="368" spans="2:12" s="3" customFormat="1" ht="12.75" x14ac:dyDescent="0.2">
      <c r="B368" s="7"/>
      <c r="C368" s="7"/>
      <c r="F368" s="8"/>
      <c r="I368" s="7"/>
      <c r="J368" s="7"/>
      <c r="K368" s="7"/>
      <c r="L368" s="7"/>
    </row>
    <row r="369" spans="2:12" s="3" customFormat="1" ht="12.75" x14ac:dyDescent="0.2">
      <c r="B369" s="7"/>
      <c r="C369" s="7"/>
      <c r="F369" s="8"/>
      <c r="I369" s="7"/>
      <c r="J369" s="7"/>
      <c r="K369" s="7"/>
      <c r="L369" s="7"/>
    </row>
    <row r="370" spans="2:12" s="3" customFormat="1" ht="12.75" x14ac:dyDescent="0.2">
      <c r="B370" s="7"/>
      <c r="C370" s="7"/>
      <c r="F370" s="8"/>
      <c r="I370" s="7"/>
      <c r="J370" s="7"/>
      <c r="K370" s="7"/>
      <c r="L370" s="7"/>
    </row>
    <row r="371" spans="2:12" s="3" customFormat="1" ht="12.75" x14ac:dyDescent="0.2">
      <c r="B371" s="7"/>
      <c r="C371" s="7"/>
      <c r="F371" s="8"/>
      <c r="I371" s="7"/>
      <c r="J371" s="7"/>
      <c r="K371" s="7"/>
      <c r="L371" s="7"/>
    </row>
    <row r="372" spans="2:12" s="3" customFormat="1" ht="12.75" x14ac:dyDescent="0.2">
      <c r="B372" s="7"/>
      <c r="C372" s="7"/>
      <c r="F372" s="8"/>
      <c r="I372" s="7"/>
      <c r="J372" s="7"/>
      <c r="K372" s="7"/>
      <c r="L372" s="7"/>
    </row>
    <row r="373" spans="2:12" s="3" customFormat="1" ht="12.75" x14ac:dyDescent="0.2">
      <c r="B373" s="7"/>
      <c r="C373" s="7"/>
      <c r="F373" s="8"/>
      <c r="I373" s="7"/>
      <c r="J373" s="7"/>
      <c r="K373" s="7"/>
      <c r="L373" s="7"/>
    </row>
    <row r="374" spans="2:12" s="3" customFormat="1" ht="12.75" x14ac:dyDescent="0.2">
      <c r="B374" s="7"/>
      <c r="C374" s="7"/>
      <c r="F374" s="8"/>
      <c r="I374" s="7"/>
      <c r="J374" s="7"/>
      <c r="K374" s="7"/>
      <c r="L374" s="7"/>
    </row>
    <row r="375" spans="2:12" s="3" customFormat="1" ht="12.75" x14ac:dyDescent="0.2">
      <c r="B375" s="7"/>
      <c r="C375" s="7"/>
      <c r="F375" s="8"/>
      <c r="I375" s="7"/>
      <c r="J375" s="7"/>
      <c r="K375" s="7"/>
      <c r="L375" s="7"/>
    </row>
    <row r="376" spans="2:12" s="3" customFormat="1" ht="12.75" x14ac:dyDescent="0.2">
      <c r="B376" s="7"/>
      <c r="C376" s="7"/>
      <c r="F376" s="8"/>
      <c r="I376" s="7"/>
      <c r="J376" s="7"/>
      <c r="K376" s="7"/>
      <c r="L376" s="7"/>
    </row>
    <row r="377" spans="2:12" s="3" customFormat="1" ht="12.75" x14ac:dyDescent="0.2">
      <c r="B377" s="7"/>
      <c r="C377" s="7"/>
      <c r="F377" s="8"/>
      <c r="I377" s="7"/>
      <c r="J377" s="7"/>
      <c r="K377" s="7"/>
      <c r="L377" s="7"/>
    </row>
    <row r="378" spans="2:12" s="3" customFormat="1" ht="12.75" x14ac:dyDescent="0.2">
      <c r="B378" s="7"/>
      <c r="C378" s="7"/>
      <c r="F378" s="8"/>
      <c r="I378" s="7"/>
      <c r="J378" s="7"/>
      <c r="K378" s="7"/>
      <c r="L378" s="7"/>
    </row>
    <row r="379" spans="2:12" s="3" customFormat="1" ht="12.75" x14ac:dyDescent="0.2">
      <c r="B379" s="7"/>
      <c r="C379" s="7"/>
      <c r="F379" s="8"/>
      <c r="I379" s="7"/>
      <c r="J379" s="7"/>
      <c r="K379" s="7"/>
      <c r="L379" s="7"/>
    </row>
    <row r="380" spans="2:12" s="3" customFormat="1" ht="12.75" x14ac:dyDescent="0.2">
      <c r="B380" s="7"/>
      <c r="C380" s="7"/>
      <c r="F380" s="8"/>
      <c r="I380" s="7"/>
      <c r="J380" s="7"/>
      <c r="K380" s="7"/>
      <c r="L380" s="7"/>
    </row>
    <row r="381" spans="2:12" s="3" customFormat="1" ht="12.75" x14ac:dyDescent="0.2">
      <c r="B381" s="7"/>
      <c r="C381" s="7"/>
      <c r="F381" s="8"/>
      <c r="I381" s="7"/>
      <c r="J381" s="7"/>
      <c r="K381" s="7"/>
      <c r="L381" s="7"/>
    </row>
    <row r="382" spans="2:12" s="3" customFormat="1" ht="12.75" x14ac:dyDescent="0.2">
      <c r="B382" s="7"/>
      <c r="C382" s="7"/>
      <c r="F382" s="8"/>
      <c r="I382" s="7"/>
      <c r="J382" s="7"/>
      <c r="K382" s="7"/>
      <c r="L382" s="7"/>
    </row>
    <row r="383" spans="2:12" s="3" customFormat="1" ht="12.75" x14ac:dyDescent="0.2">
      <c r="B383" s="7"/>
      <c r="C383" s="7"/>
      <c r="F383" s="8"/>
      <c r="I383" s="7"/>
      <c r="J383" s="7"/>
      <c r="K383" s="7"/>
      <c r="L383" s="7"/>
    </row>
    <row r="384" spans="2:12" s="3" customFormat="1" ht="12.75" x14ac:dyDescent="0.2">
      <c r="B384" s="7"/>
      <c r="C384" s="7"/>
      <c r="F384" s="8"/>
      <c r="I384" s="7"/>
      <c r="J384" s="7"/>
      <c r="K384" s="7"/>
      <c r="L384" s="7"/>
    </row>
    <row r="385" spans="2:12" s="3" customFormat="1" ht="12.75" x14ac:dyDescent="0.2">
      <c r="B385" s="7"/>
      <c r="C385" s="7"/>
      <c r="F385" s="8"/>
      <c r="I385" s="7"/>
      <c r="J385" s="7"/>
      <c r="K385" s="7"/>
      <c r="L385" s="7"/>
    </row>
    <row r="386" spans="2:12" s="3" customFormat="1" ht="12.75" x14ac:dyDescent="0.2">
      <c r="B386" s="7"/>
      <c r="C386" s="7"/>
      <c r="F386" s="8"/>
      <c r="I386" s="7"/>
      <c r="J386" s="7"/>
      <c r="K386" s="7"/>
      <c r="L386" s="7"/>
    </row>
    <row r="387" spans="2:12" s="3" customFormat="1" ht="12.75" x14ac:dyDescent="0.2">
      <c r="B387" s="7"/>
      <c r="C387" s="7"/>
      <c r="F387" s="8"/>
      <c r="I387" s="7"/>
      <c r="J387" s="7"/>
      <c r="K387" s="7"/>
      <c r="L387" s="7"/>
    </row>
    <row r="388" spans="2:12" s="3" customFormat="1" ht="12.75" x14ac:dyDescent="0.2">
      <c r="B388" s="7"/>
      <c r="C388" s="7"/>
      <c r="F388" s="8"/>
      <c r="I388" s="7"/>
      <c r="J388" s="7"/>
      <c r="K388" s="7"/>
      <c r="L388" s="7"/>
    </row>
    <row r="389" spans="2:12" s="3" customFormat="1" ht="12.75" x14ac:dyDescent="0.2">
      <c r="B389" s="7"/>
      <c r="C389" s="7"/>
      <c r="F389" s="8"/>
      <c r="I389" s="7"/>
      <c r="J389" s="7"/>
      <c r="K389" s="7"/>
      <c r="L389" s="7"/>
    </row>
    <row r="390" spans="2:12" s="3" customFormat="1" ht="12.75" x14ac:dyDescent="0.2">
      <c r="B390" s="7"/>
      <c r="C390" s="7"/>
      <c r="F390" s="8"/>
      <c r="I390" s="7"/>
      <c r="J390" s="7"/>
      <c r="K390" s="7"/>
      <c r="L390" s="7"/>
    </row>
    <row r="391" spans="2:12" s="3" customFormat="1" ht="12.75" x14ac:dyDescent="0.2">
      <c r="B391" s="7"/>
      <c r="C391" s="7"/>
      <c r="F391" s="8"/>
      <c r="I391" s="7"/>
      <c r="J391" s="7"/>
      <c r="K391" s="7"/>
      <c r="L391" s="7"/>
    </row>
    <row r="392" spans="2:12" s="3" customFormat="1" ht="12.75" x14ac:dyDescent="0.2">
      <c r="B392" s="7"/>
      <c r="C392" s="7"/>
      <c r="F392" s="8"/>
      <c r="I392" s="7"/>
      <c r="J392" s="7"/>
      <c r="K392" s="7"/>
      <c r="L392" s="7"/>
    </row>
    <row r="393" spans="2:12" s="3" customFormat="1" ht="12.75" x14ac:dyDescent="0.2">
      <c r="B393" s="7"/>
      <c r="C393" s="7"/>
      <c r="F393" s="8"/>
      <c r="I393" s="7"/>
      <c r="J393" s="7"/>
      <c r="K393" s="7"/>
      <c r="L393" s="7"/>
    </row>
    <row r="394" spans="2:12" s="3" customFormat="1" ht="12.75" x14ac:dyDescent="0.2">
      <c r="B394" s="7"/>
      <c r="C394" s="7"/>
      <c r="F394" s="8"/>
      <c r="I394" s="7"/>
      <c r="J394" s="7"/>
      <c r="K394" s="7"/>
      <c r="L394" s="7"/>
    </row>
  </sheetData>
  <mergeCells count="3">
    <mergeCell ref="B2:C9"/>
    <mergeCell ref="F2:G9"/>
    <mergeCell ref="H2:S9"/>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32320-4151-4D59-A3C2-7CE1616FD080}">
  <dimension ref="B2:S386"/>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763</v>
      </c>
      <c r="F2" s="91"/>
      <c r="G2" s="133"/>
      <c r="H2" s="121" t="s">
        <v>764</v>
      </c>
      <c r="I2" s="75"/>
      <c r="J2" s="75"/>
      <c r="K2" s="75"/>
      <c r="L2" s="75"/>
      <c r="M2" s="75"/>
      <c r="N2" s="75"/>
      <c r="O2" s="75"/>
      <c r="P2" s="75"/>
      <c r="Q2" s="75"/>
      <c r="R2" s="75"/>
      <c r="S2" s="75"/>
    </row>
    <row r="3" spans="2:19" s="3" customFormat="1" ht="14.25" customHeight="1" x14ac:dyDescent="0.2">
      <c r="B3" s="93"/>
      <c r="C3" s="94"/>
      <c r="D3" s="1" t="s">
        <v>199</v>
      </c>
      <c r="E3" s="4">
        <v>23</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2000</v>
      </c>
      <c r="F5" s="93"/>
      <c r="G5" s="134"/>
      <c r="H5" s="122"/>
      <c r="I5" s="77"/>
      <c r="J5" s="77"/>
      <c r="K5" s="77"/>
      <c r="L5" s="77"/>
      <c r="M5" s="77"/>
      <c r="N5" s="77"/>
      <c r="O5" s="77"/>
      <c r="P5" s="77"/>
      <c r="Q5" s="77"/>
      <c r="R5" s="77"/>
      <c r="S5" s="77"/>
    </row>
    <row r="6" spans="2:19" s="3" customFormat="1" ht="14.25" customHeight="1" x14ac:dyDescent="0.2">
      <c r="B6" s="93"/>
      <c r="C6" s="94"/>
      <c r="D6" s="1" t="s">
        <v>204</v>
      </c>
      <c r="E6" s="6">
        <v>232</v>
      </c>
      <c r="F6" s="93"/>
      <c r="G6" s="134"/>
      <c r="H6" s="122"/>
      <c r="I6" s="77"/>
      <c r="J6" s="77"/>
      <c r="K6" s="77"/>
      <c r="L6" s="77"/>
      <c r="M6" s="77"/>
      <c r="N6" s="77"/>
      <c r="O6" s="77"/>
      <c r="P6" s="77"/>
      <c r="Q6" s="77"/>
      <c r="R6" s="77"/>
      <c r="S6" s="77"/>
    </row>
    <row r="7" spans="2:19" s="3" customFormat="1" ht="14.25" customHeight="1" x14ac:dyDescent="0.2">
      <c r="B7" s="93"/>
      <c r="C7" s="94"/>
      <c r="D7" s="1" t="s">
        <v>205</v>
      </c>
      <c r="E7" s="5">
        <v>24</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ht="12.75" x14ac:dyDescent="0.2">
      <c r="B10" s="7"/>
      <c r="C10" s="7"/>
      <c r="F10" s="8"/>
      <c r="I10" s="7"/>
      <c r="J10" s="7"/>
      <c r="K10" s="7"/>
      <c r="L10" s="7"/>
    </row>
    <row r="11" spans="2:19" s="3" customFormat="1" x14ac:dyDescent="0.2">
      <c r="B11" s="8"/>
      <c r="C11" s="8"/>
      <c r="D11" s="8"/>
      <c r="E11" s="8"/>
      <c r="F11" s="8"/>
      <c r="G11"/>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7</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268</v>
      </c>
      <c r="C14" s="12" t="s">
        <v>269</v>
      </c>
      <c r="D14" s="14" t="s">
        <v>270</v>
      </c>
      <c r="E14" s="14" t="s">
        <v>271</v>
      </c>
      <c r="F14" s="12" t="s">
        <v>272</v>
      </c>
      <c r="G14" s="15" t="s">
        <v>252</v>
      </c>
      <c r="H14" s="14" t="s">
        <v>233</v>
      </c>
      <c r="I14" s="12">
        <v>232</v>
      </c>
      <c r="J14" s="12" t="s">
        <v>273</v>
      </c>
      <c r="K14" s="12">
        <v>2024</v>
      </c>
      <c r="L14" s="12">
        <v>3.5</v>
      </c>
      <c r="M14" s="14" t="s">
        <v>274</v>
      </c>
      <c r="N14" s="12" t="s">
        <v>12</v>
      </c>
      <c r="O14" s="58">
        <v>0</v>
      </c>
      <c r="P14" s="58">
        <v>0</v>
      </c>
      <c r="Q14" s="58">
        <v>0</v>
      </c>
      <c r="R14" s="58">
        <v>0</v>
      </c>
      <c r="S14" s="20">
        <f t="shared" ref="S14:S19" si="1">SUM(O14:R14)</f>
        <v>0</v>
      </c>
    </row>
    <row r="15" spans="2:19" s="3" customFormat="1" ht="30" customHeight="1" x14ac:dyDescent="0.2">
      <c r="B15" s="12" t="s">
        <v>286</v>
      </c>
      <c r="C15" s="12" t="s">
        <v>287</v>
      </c>
      <c r="D15" s="14" t="s">
        <v>288</v>
      </c>
      <c r="E15" s="14" t="s">
        <v>289</v>
      </c>
      <c r="F15" s="12" t="s">
        <v>225</v>
      </c>
      <c r="G15" s="15" t="s">
        <v>252</v>
      </c>
      <c r="H15" s="14" t="s">
        <v>253</v>
      </c>
      <c r="I15" s="12">
        <v>232</v>
      </c>
      <c r="J15" s="12" t="s">
        <v>273</v>
      </c>
      <c r="K15" s="12">
        <v>2023</v>
      </c>
      <c r="L15" s="12">
        <v>2</v>
      </c>
      <c r="M15" s="14" t="s">
        <v>290</v>
      </c>
      <c r="N15" s="12" t="s">
        <v>12</v>
      </c>
      <c r="O15" s="58">
        <v>0</v>
      </c>
      <c r="P15" s="58">
        <v>0</v>
      </c>
      <c r="Q15" s="58">
        <v>0</v>
      </c>
      <c r="R15" s="58">
        <v>0</v>
      </c>
      <c r="S15" s="20">
        <f t="shared" si="1"/>
        <v>0</v>
      </c>
    </row>
    <row r="16" spans="2:19" s="3" customFormat="1" ht="30" customHeight="1" x14ac:dyDescent="0.2">
      <c r="B16" s="12" t="s">
        <v>286</v>
      </c>
      <c r="C16" s="12" t="s">
        <v>390</v>
      </c>
      <c r="D16" s="14" t="s">
        <v>291</v>
      </c>
      <c r="E16" s="14" t="s">
        <v>292</v>
      </c>
      <c r="F16" s="12" t="s">
        <v>242</v>
      </c>
      <c r="G16" s="15" t="s">
        <v>478</v>
      </c>
      <c r="H16" s="14" t="s">
        <v>253</v>
      </c>
      <c r="I16" s="59">
        <v>0</v>
      </c>
      <c r="J16" s="12" t="s">
        <v>245</v>
      </c>
      <c r="K16" s="12">
        <v>2023</v>
      </c>
      <c r="L16" s="12">
        <v>1</v>
      </c>
      <c r="M16" s="14" t="s">
        <v>293</v>
      </c>
      <c r="N16" s="12" t="s">
        <v>12</v>
      </c>
      <c r="O16" s="58">
        <v>0</v>
      </c>
      <c r="P16" s="58">
        <v>0</v>
      </c>
      <c r="Q16" s="58">
        <v>0</v>
      </c>
      <c r="R16" s="58">
        <v>0</v>
      </c>
      <c r="S16" s="20">
        <f t="shared" si="1"/>
        <v>0</v>
      </c>
    </row>
    <row r="17" spans="2:19" s="3" customFormat="1" ht="30" customHeight="1" x14ac:dyDescent="0.2">
      <c r="B17" s="12" t="s">
        <v>286</v>
      </c>
      <c r="C17" s="12" t="s">
        <v>295</v>
      </c>
      <c r="D17" s="14" t="s">
        <v>296</v>
      </c>
      <c r="E17" s="14" t="s">
        <v>297</v>
      </c>
      <c r="F17" s="12" t="s">
        <v>242</v>
      </c>
      <c r="G17" s="15" t="s">
        <v>252</v>
      </c>
      <c r="H17" s="14" t="s">
        <v>253</v>
      </c>
      <c r="I17" s="12">
        <v>1</v>
      </c>
      <c r="J17" s="12" t="s">
        <v>245</v>
      </c>
      <c r="K17" s="12">
        <v>2023</v>
      </c>
      <c r="L17" s="12">
        <v>1</v>
      </c>
      <c r="M17" s="14" t="s">
        <v>293</v>
      </c>
      <c r="N17" s="12" t="s">
        <v>12</v>
      </c>
      <c r="O17" s="58">
        <v>0</v>
      </c>
      <c r="P17" s="58">
        <v>0</v>
      </c>
      <c r="Q17" s="58">
        <v>0</v>
      </c>
      <c r="R17" s="58">
        <v>0</v>
      </c>
      <c r="S17" s="20">
        <f t="shared" si="1"/>
        <v>0</v>
      </c>
    </row>
    <row r="18" spans="2:19" s="3" customFormat="1" ht="30" customHeight="1" x14ac:dyDescent="0.2">
      <c r="B18" s="12" t="s">
        <v>286</v>
      </c>
      <c r="C18" s="12" t="s">
        <v>298</v>
      </c>
      <c r="D18" s="14" t="s">
        <v>299</v>
      </c>
      <c r="E18" s="22" t="s">
        <v>300</v>
      </c>
      <c r="F18" s="12" t="s">
        <v>272</v>
      </c>
      <c r="G18" s="15" t="s">
        <v>765</v>
      </c>
      <c r="H18" s="14" t="s">
        <v>227</v>
      </c>
      <c r="I18" s="59">
        <v>3</v>
      </c>
      <c r="J18" s="12" t="s">
        <v>245</v>
      </c>
      <c r="K18" s="12">
        <v>2023</v>
      </c>
      <c r="L18" s="12">
        <v>1</v>
      </c>
      <c r="M18" s="14" t="s">
        <v>301</v>
      </c>
      <c r="N18" s="12" t="s">
        <v>12</v>
      </c>
      <c r="O18" s="58">
        <v>0</v>
      </c>
      <c r="P18" s="58">
        <v>0</v>
      </c>
      <c r="Q18" s="58">
        <v>0</v>
      </c>
      <c r="R18" s="58">
        <v>0</v>
      </c>
      <c r="S18" s="20">
        <f t="shared" si="1"/>
        <v>0</v>
      </c>
    </row>
    <row r="19" spans="2:19" s="3" customFormat="1" ht="30" customHeight="1" x14ac:dyDescent="0.2">
      <c r="B19" s="12" t="s">
        <v>286</v>
      </c>
      <c r="C19" s="12" t="s">
        <v>302</v>
      </c>
      <c r="D19" s="14" t="s">
        <v>303</v>
      </c>
      <c r="E19" s="14" t="s">
        <v>304</v>
      </c>
      <c r="F19" s="12" t="s">
        <v>272</v>
      </c>
      <c r="G19" s="15" t="s">
        <v>766</v>
      </c>
      <c r="H19" s="14" t="s">
        <v>227</v>
      </c>
      <c r="I19" s="12">
        <v>1</v>
      </c>
      <c r="J19" s="12" t="s">
        <v>245</v>
      </c>
      <c r="K19" s="12">
        <v>2023</v>
      </c>
      <c r="L19" s="12">
        <v>1</v>
      </c>
      <c r="M19" s="14" t="s">
        <v>305</v>
      </c>
      <c r="N19" s="12" t="s">
        <v>12</v>
      </c>
      <c r="O19" s="58">
        <v>0</v>
      </c>
      <c r="P19" s="58">
        <v>0</v>
      </c>
      <c r="Q19" s="58">
        <v>0</v>
      </c>
      <c r="R19" s="58">
        <v>0</v>
      </c>
      <c r="S19" s="20">
        <f t="shared" si="1"/>
        <v>0</v>
      </c>
    </row>
    <row r="20" spans="2:19" s="3" customFormat="1" ht="30" customHeight="1" x14ac:dyDescent="0.2">
      <c r="B20" s="7"/>
      <c r="C20" s="7"/>
      <c r="D20" s="7"/>
      <c r="E20" s="7"/>
      <c r="F20" s="7"/>
      <c r="G20" s="7"/>
      <c r="H20" s="7"/>
      <c r="I20" s="7"/>
      <c r="J20" s="7"/>
      <c r="K20" s="7"/>
      <c r="L20" s="7"/>
      <c r="M20" s="7"/>
      <c r="N20" s="11" t="s">
        <v>315</v>
      </c>
      <c r="O20" s="20">
        <f>SUM(O13:O19)</f>
        <v>0</v>
      </c>
      <c r="P20" s="20">
        <f>SUM(P13:P19)</f>
        <v>0</v>
      </c>
      <c r="Q20" s="20">
        <f>SUM(Q13:Q19)</f>
        <v>0</v>
      </c>
      <c r="R20" s="20">
        <f>SUM(R13:R19)</f>
        <v>0</v>
      </c>
      <c r="S20" s="20">
        <f>SUM(S13:S19)</f>
        <v>0</v>
      </c>
    </row>
    <row r="21" spans="2:19" s="3" customFormat="1" ht="12.75" x14ac:dyDescent="0.2">
      <c r="B21" s="7"/>
      <c r="C21" s="7"/>
      <c r="D21" s="8"/>
      <c r="E21" s="8"/>
      <c r="F21" s="8"/>
      <c r="G21" s="8"/>
      <c r="H21" s="8"/>
      <c r="I21" s="8"/>
      <c r="J21" s="8"/>
      <c r="K21" s="8"/>
      <c r="L21" s="8"/>
      <c r="M21" s="8"/>
    </row>
    <row r="22" spans="2:19" s="3" customFormat="1" ht="12.75" x14ac:dyDescent="0.2">
      <c r="B22" s="7"/>
      <c r="C22" s="7"/>
      <c r="D22" s="8"/>
      <c r="E22" s="8"/>
      <c r="F22" s="8"/>
      <c r="G22" s="8"/>
      <c r="H22" s="8"/>
      <c r="I22" s="8"/>
      <c r="J22" s="8"/>
      <c r="K22" s="8"/>
      <c r="L22" s="8"/>
      <c r="M22" s="8"/>
      <c r="N22" s="21" t="s">
        <v>821</v>
      </c>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D168" s="8"/>
      <c r="E168" s="8"/>
      <c r="F168" s="8"/>
      <c r="G168" s="8"/>
      <c r="H168" s="8"/>
      <c r="I168" s="8"/>
      <c r="J168" s="8"/>
      <c r="K168" s="8"/>
      <c r="L168" s="8"/>
      <c r="M168" s="8"/>
    </row>
    <row r="169" spans="2:13" s="3" customFormat="1" ht="12.75" x14ac:dyDescent="0.2">
      <c r="B169" s="7"/>
      <c r="C169" s="7"/>
      <c r="D169" s="8"/>
      <c r="E169" s="8"/>
      <c r="F169" s="8"/>
      <c r="G169" s="8"/>
      <c r="H169" s="8"/>
      <c r="I169" s="8"/>
      <c r="J169" s="8"/>
      <c r="K169" s="8"/>
      <c r="L169" s="8"/>
      <c r="M169" s="8"/>
    </row>
    <row r="170" spans="2:13" s="3" customFormat="1" ht="12.75" x14ac:dyDescent="0.2">
      <c r="B170" s="7"/>
      <c r="C170" s="7"/>
      <c r="D170" s="8"/>
      <c r="E170" s="8"/>
      <c r="F170" s="8"/>
      <c r="G170" s="8"/>
      <c r="H170" s="8"/>
      <c r="I170" s="8"/>
      <c r="J170" s="8"/>
      <c r="K170" s="8"/>
      <c r="L170" s="8"/>
      <c r="M170" s="8"/>
    </row>
    <row r="171" spans="2:13" s="3" customFormat="1" ht="12.75" x14ac:dyDescent="0.2">
      <c r="B171" s="7"/>
      <c r="C171" s="7"/>
      <c r="D171" s="8"/>
      <c r="E171" s="8"/>
      <c r="F171" s="8"/>
      <c r="G171" s="8"/>
      <c r="H171" s="8"/>
      <c r="I171" s="8"/>
      <c r="J171" s="8"/>
      <c r="K171" s="8"/>
      <c r="L171" s="8"/>
      <c r="M171" s="8"/>
    </row>
    <row r="172" spans="2:13" s="3" customFormat="1" ht="12.75" x14ac:dyDescent="0.2">
      <c r="B172" s="7"/>
      <c r="C172" s="7"/>
      <c r="D172" s="8"/>
      <c r="E172" s="8"/>
      <c r="F172" s="8"/>
      <c r="G172" s="8"/>
      <c r="H172" s="8"/>
      <c r="I172" s="8"/>
      <c r="J172" s="8"/>
      <c r="K172" s="8"/>
      <c r="L172" s="8"/>
      <c r="M172" s="8"/>
    </row>
    <row r="173" spans="2:13" s="3" customFormat="1" ht="12.75" x14ac:dyDescent="0.2">
      <c r="B173" s="7"/>
      <c r="C173" s="7"/>
      <c r="D173" s="8"/>
      <c r="E173" s="8"/>
      <c r="F173" s="8"/>
      <c r="G173" s="8"/>
      <c r="H173" s="8"/>
      <c r="I173" s="8"/>
      <c r="J173" s="8"/>
      <c r="K173" s="8"/>
      <c r="L173" s="8"/>
      <c r="M173" s="8"/>
    </row>
    <row r="174" spans="2:13" s="3" customFormat="1" ht="12.75" x14ac:dyDescent="0.2">
      <c r="B174" s="7"/>
      <c r="C174" s="7"/>
      <c r="D174" s="8"/>
      <c r="E174" s="8"/>
      <c r="F174" s="8"/>
      <c r="G174" s="8"/>
      <c r="H174" s="8"/>
      <c r="I174" s="8"/>
      <c r="J174" s="8"/>
      <c r="K174" s="8"/>
      <c r="L174" s="8"/>
      <c r="M174" s="8"/>
    </row>
    <row r="175" spans="2:13" s="3" customFormat="1" ht="12.75" x14ac:dyDescent="0.2">
      <c r="B175" s="7"/>
      <c r="C175" s="7"/>
      <c r="D175" s="8"/>
      <c r="E175" s="8"/>
      <c r="F175" s="8"/>
      <c r="G175" s="8"/>
      <c r="H175" s="8"/>
      <c r="I175" s="8"/>
      <c r="J175" s="8"/>
      <c r="K175" s="8"/>
      <c r="L175" s="8"/>
      <c r="M175" s="8"/>
    </row>
    <row r="176" spans="2:13" s="3" customFormat="1" ht="12.75" x14ac:dyDescent="0.2">
      <c r="B176" s="7"/>
      <c r="C176" s="7"/>
      <c r="D176" s="8"/>
      <c r="E176" s="8"/>
      <c r="F176" s="8"/>
      <c r="G176" s="8"/>
      <c r="H176" s="8"/>
      <c r="I176" s="8"/>
      <c r="J176" s="8"/>
      <c r="K176" s="8"/>
      <c r="L176" s="8"/>
      <c r="M176" s="8"/>
    </row>
    <row r="177" spans="2:13" s="3" customFormat="1" ht="12.75" x14ac:dyDescent="0.2">
      <c r="B177" s="7"/>
      <c r="C177" s="7"/>
      <c r="D177" s="8"/>
      <c r="E177" s="8"/>
      <c r="F177" s="8"/>
      <c r="G177" s="8"/>
      <c r="H177" s="8"/>
      <c r="I177" s="8"/>
      <c r="J177" s="8"/>
      <c r="K177" s="8"/>
      <c r="L177" s="8"/>
      <c r="M177" s="8"/>
    </row>
    <row r="178" spans="2:13" s="3" customFormat="1" ht="12.75" x14ac:dyDescent="0.2">
      <c r="B178" s="7"/>
      <c r="C178" s="7"/>
      <c r="D178" s="8"/>
      <c r="E178" s="8"/>
      <c r="F178" s="8"/>
      <c r="G178" s="8"/>
      <c r="H178" s="8"/>
      <c r="I178" s="8"/>
      <c r="J178" s="8"/>
      <c r="K178" s="8"/>
      <c r="L178" s="8"/>
      <c r="M178" s="8"/>
    </row>
    <row r="179" spans="2:13" s="3" customFormat="1" ht="12.75" x14ac:dyDescent="0.2">
      <c r="B179" s="7"/>
      <c r="C179" s="7"/>
      <c r="D179" s="8"/>
      <c r="E179" s="8"/>
      <c r="F179" s="8"/>
      <c r="G179" s="8"/>
      <c r="H179" s="8"/>
      <c r="I179" s="8"/>
      <c r="J179" s="8"/>
      <c r="K179" s="8"/>
      <c r="L179" s="8"/>
      <c r="M179" s="8"/>
    </row>
    <row r="180" spans="2:13" s="3" customFormat="1" ht="12.75" x14ac:dyDescent="0.2">
      <c r="B180" s="7"/>
      <c r="C180" s="7"/>
      <c r="D180" s="8"/>
      <c r="E180" s="8"/>
      <c r="F180" s="8"/>
      <c r="G180" s="8"/>
      <c r="H180" s="8"/>
      <c r="I180" s="8"/>
      <c r="J180" s="8"/>
      <c r="K180" s="8"/>
      <c r="L180" s="8"/>
      <c r="M180" s="8"/>
    </row>
    <row r="181" spans="2:13" s="3" customFormat="1" ht="12.75" x14ac:dyDescent="0.2">
      <c r="B181" s="7"/>
      <c r="C181" s="7"/>
      <c r="D181" s="8"/>
      <c r="E181" s="8"/>
      <c r="F181" s="8"/>
      <c r="G181" s="8"/>
      <c r="H181" s="8"/>
      <c r="I181" s="8"/>
      <c r="J181" s="8"/>
      <c r="K181" s="8"/>
      <c r="L181" s="8"/>
      <c r="M181" s="8"/>
    </row>
    <row r="182" spans="2:13" s="3" customFormat="1" ht="12.75" x14ac:dyDescent="0.2">
      <c r="B182" s="7"/>
      <c r="C182" s="7"/>
      <c r="D182" s="8"/>
      <c r="E182" s="8"/>
      <c r="F182" s="8"/>
      <c r="G182" s="8"/>
      <c r="H182" s="8"/>
      <c r="I182" s="8"/>
      <c r="J182" s="8"/>
      <c r="K182" s="8"/>
      <c r="L182" s="8"/>
      <c r="M182" s="8"/>
    </row>
    <row r="183" spans="2:13" s="3" customFormat="1" ht="12.75" x14ac:dyDescent="0.2">
      <c r="B183" s="7"/>
      <c r="C183" s="7"/>
      <c r="D183" s="8"/>
      <c r="E183" s="8"/>
      <c r="F183" s="8"/>
      <c r="G183" s="8"/>
      <c r="H183" s="8"/>
      <c r="I183" s="8"/>
      <c r="J183" s="8"/>
      <c r="K183" s="8"/>
      <c r="L183" s="8"/>
      <c r="M183" s="8"/>
    </row>
    <row r="184" spans="2:13" s="3" customFormat="1" ht="12.75" x14ac:dyDescent="0.2">
      <c r="B184" s="7"/>
      <c r="C184" s="7"/>
      <c r="D184" s="8"/>
      <c r="E184" s="8"/>
      <c r="F184" s="8"/>
      <c r="G184" s="8"/>
      <c r="H184" s="8"/>
      <c r="I184" s="8"/>
      <c r="J184" s="8"/>
      <c r="K184" s="8"/>
      <c r="L184" s="8"/>
      <c r="M184" s="8"/>
    </row>
    <row r="185" spans="2:13" s="3" customFormat="1" ht="12.75" x14ac:dyDescent="0.2">
      <c r="B185" s="7"/>
      <c r="C185" s="7"/>
      <c r="D185" s="8"/>
      <c r="E185" s="8"/>
      <c r="F185" s="8"/>
      <c r="G185" s="8"/>
      <c r="H185" s="8"/>
      <c r="I185" s="8"/>
      <c r="J185" s="8"/>
      <c r="K185" s="8"/>
      <c r="L185" s="8"/>
      <c r="M185" s="8"/>
    </row>
    <row r="186" spans="2:13" s="3" customFormat="1" ht="12.75" x14ac:dyDescent="0.2">
      <c r="B186" s="7"/>
      <c r="C186" s="7"/>
      <c r="D186" s="8"/>
      <c r="E186" s="8"/>
      <c r="F186" s="8"/>
      <c r="G186" s="8"/>
      <c r="H186" s="8"/>
      <c r="I186" s="8"/>
      <c r="J186" s="8"/>
      <c r="K186" s="8"/>
      <c r="L186" s="8"/>
      <c r="M186" s="8"/>
    </row>
    <row r="187" spans="2:13" s="3" customFormat="1" ht="12.75" x14ac:dyDescent="0.2">
      <c r="B187" s="7"/>
      <c r="C187" s="7"/>
      <c r="D187" s="8"/>
      <c r="E187" s="8"/>
      <c r="F187" s="8"/>
      <c r="G187" s="8"/>
      <c r="H187" s="8"/>
      <c r="I187" s="8"/>
      <c r="J187" s="8"/>
      <c r="K187" s="8"/>
      <c r="L187" s="8"/>
      <c r="M187" s="8"/>
    </row>
    <row r="188" spans="2:13" s="3" customFormat="1" ht="12.75" x14ac:dyDescent="0.2">
      <c r="B188" s="7"/>
      <c r="C188" s="7"/>
      <c r="D188" s="8"/>
      <c r="E188" s="8"/>
      <c r="F188" s="8"/>
      <c r="G188" s="8"/>
      <c r="H188" s="8"/>
      <c r="I188" s="8"/>
      <c r="J188" s="8"/>
      <c r="K188" s="8"/>
      <c r="L188" s="8"/>
      <c r="M188" s="8"/>
    </row>
    <row r="189" spans="2:13" s="3" customFormat="1" ht="12.75" x14ac:dyDescent="0.2">
      <c r="B189" s="7"/>
      <c r="C189" s="7"/>
      <c r="D189" s="8"/>
      <c r="E189" s="8"/>
      <c r="F189" s="8"/>
      <c r="G189" s="8"/>
      <c r="H189" s="8"/>
      <c r="I189" s="8"/>
      <c r="J189" s="8"/>
      <c r="K189" s="8"/>
      <c r="L189" s="8"/>
      <c r="M189" s="8"/>
    </row>
    <row r="190" spans="2:13" s="3" customFormat="1" ht="12.75" x14ac:dyDescent="0.2">
      <c r="B190" s="7"/>
      <c r="C190" s="7"/>
      <c r="D190" s="8"/>
      <c r="E190" s="8"/>
      <c r="F190" s="8"/>
      <c r="G190" s="8"/>
      <c r="H190" s="8"/>
      <c r="I190" s="8"/>
      <c r="J190" s="8"/>
      <c r="K190" s="8"/>
      <c r="L190" s="8"/>
      <c r="M190" s="8"/>
    </row>
    <row r="191" spans="2:13" s="3" customFormat="1" ht="12.75" x14ac:dyDescent="0.2">
      <c r="B191" s="7"/>
      <c r="C191" s="7"/>
      <c r="D191" s="8"/>
      <c r="E191" s="8"/>
      <c r="F191" s="8"/>
      <c r="G191" s="8"/>
      <c r="H191" s="8"/>
      <c r="I191" s="8"/>
      <c r="J191" s="8"/>
      <c r="K191" s="8"/>
      <c r="L191" s="8"/>
      <c r="M191" s="8"/>
    </row>
    <row r="192" spans="2:13" s="3" customFormat="1" ht="12.75" x14ac:dyDescent="0.2">
      <c r="B192" s="7"/>
      <c r="C192" s="7"/>
      <c r="D192" s="8"/>
      <c r="E192" s="8"/>
      <c r="F192" s="8"/>
      <c r="G192" s="8"/>
      <c r="H192" s="8"/>
      <c r="I192" s="8"/>
      <c r="J192" s="8"/>
      <c r="K192" s="8"/>
      <c r="L192" s="8"/>
      <c r="M192" s="8"/>
    </row>
    <row r="193" spans="2:13" s="3" customFormat="1" ht="12.75" x14ac:dyDescent="0.2">
      <c r="B193" s="7"/>
      <c r="C193" s="7"/>
      <c r="D193" s="8"/>
      <c r="E193" s="8"/>
      <c r="F193" s="8"/>
      <c r="G193" s="8"/>
      <c r="H193" s="8"/>
      <c r="I193" s="8"/>
      <c r="J193" s="8"/>
      <c r="K193" s="8"/>
      <c r="L193" s="8"/>
      <c r="M193" s="8"/>
    </row>
    <row r="194" spans="2:13" s="3" customFormat="1" ht="12.75" x14ac:dyDescent="0.2">
      <c r="B194" s="7"/>
      <c r="C194" s="7"/>
      <c r="D194" s="8"/>
      <c r="E194" s="8"/>
      <c r="F194" s="8"/>
      <c r="G194" s="8"/>
      <c r="H194" s="8"/>
      <c r="I194" s="8"/>
      <c r="J194" s="8"/>
      <c r="K194" s="8"/>
      <c r="L194" s="8"/>
      <c r="M194" s="8"/>
    </row>
    <row r="195" spans="2:13" s="3" customFormat="1" ht="12.75" x14ac:dyDescent="0.2">
      <c r="B195" s="7"/>
      <c r="C195" s="7"/>
      <c r="D195" s="8"/>
      <c r="E195" s="8"/>
      <c r="F195" s="8"/>
      <c r="G195" s="8"/>
      <c r="H195" s="8"/>
      <c r="I195" s="8"/>
      <c r="J195" s="8"/>
      <c r="K195" s="8"/>
      <c r="L195" s="8"/>
      <c r="M195" s="8"/>
    </row>
    <row r="196" spans="2:13" s="3" customFormat="1" ht="12.75" x14ac:dyDescent="0.2">
      <c r="B196" s="7"/>
      <c r="C196" s="7"/>
      <c r="D196" s="8"/>
      <c r="E196" s="8"/>
      <c r="F196" s="8"/>
      <c r="G196" s="8"/>
      <c r="H196" s="8"/>
      <c r="I196" s="8"/>
      <c r="J196" s="8"/>
      <c r="K196" s="8"/>
      <c r="L196" s="8"/>
      <c r="M196" s="8"/>
    </row>
    <row r="197" spans="2:13" s="3" customFormat="1" ht="12.75" x14ac:dyDescent="0.2">
      <c r="B197" s="7"/>
      <c r="C197" s="7"/>
      <c r="D197" s="8"/>
      <c r="E197" s="8"/>
      <c r="F197" s="8"/>
      <c r="G197" s="8"/>
      <c r="H197" s="8"/>
      <c r="I197" s="8"/>
      <c r="J197" s="8"/>
      <c r="K197" s="8"/>
      <c r="L197" s="8"/>
      <c r="M197" s="8"/>
    </row>
    <row r="198" spans="2:13" s="3" customFormat="1" ht="12.75" x14ac:dyDescent="0.2">
      <c r="B198" s="7"/>
      <c r="C198" s="7"/>
      <c r="D198" s="8"/>
      <c r="E198" s="8"/>
      <c r="F198" s="8"/>
      <c r="G198" s="8"/>
      <c r="H198" s="8"/>
      <c r="I198" s="8"/>
      <c r="J198" s="8"/>
      <c r="K198" s="8"/>
      <c r="L198" s="8"/>
      <c r="M198" s="8"/>
    </row>
    <row r="199" spans="2:13" s="3" customFormat="1" ht="12.75" x14ac:dyDescent="0.2">
      <c r="B199" s="7"/>
      <c r="C199" s="7"/>
      <c r="D199" s="8"/>
      <c r="E199" s="8"/>
      <c r="F199" s="8"/>
      <c r="G199" s="8"/>
      <c r="H199" s="8"/>
      <c r="I199" s="8"/>
      <c r="J199" s="8"/>
      <c r="K199" s="8"/>
      <c r="L199" s="8"/>
      <c r="M199" s="8"/>
    </row>
    <row r="200" spans="2:13" s="3" customFormat="1" ht="12.75" x14ac:dyDescent="0.2">
      <c r="B200" s="7"/>
      <c r="C200" s="7"/>
      <c r="D200" s="8"/>
      <c r="E200" s="8"/>
      <c r="F200" s="8"/>
      <c r="G200" s="8"/>
      <c r="H200" s="8"/>
      <c r="I200" s="8"/>
      <c r="J200" s="8"/>
      <c r="K200" s="8"/>
      <c r="L200" s="8"/>
      <c r="M200" s="8"/>
    </row>
    <row r="201" spans="2:13" s="3" customFormat="1" ht="12.75" x14ac:dyDescent="0.2">
      <c r="B201" s="7"/>
      <c r="C201" s="7"/>
      <c r="D201" s="8"/>
      <c r="E201" s="8"/>
      <c r="F201" s="8"/>
      <c r="G201" s="8"/>
      <c r="H201" s="8"/>
      <c r="I201" s="8"/>
      <c r="J201" s="8"/>
      <c r="K201" s="8"/>
      <c r="L201" s="8"/>
      <c r="M201" s="8"/>
    </row>
    <row r="202" spans="2:13" s="3" customFormat="1" ht="12.75" x14ac:dyDescent="0.2">
      <c r="B202" s="7"/>
      <c r="C202" s="7"/>
      <c r="D202" s="8"/>
      <c r="E202" s="8"/>
      <c r="F202" s="8"/>
      <c r="G202" s="8"/>
      <c r="H202" s="8"/>
      <c r="I202" s="8"/>
      <c r="J202" s="8"/>
      <c r="K202" s="8"/>
      <c r="L202" s="8"/>
      <c r="M202" s="8"/>
    </row>
    <row r="203" spans="2:13" s="3" customFormat="1" ht="12.75" x14ac:dyDescent="0.2">
      <c r="B203" s="7"/>
      <c r="C203" s="7"/>
      <c r="F203" s="8"/>
      <c r="I203" s="7"/>
      <c r="J203" s="7"/>
      <c r="K203" s="7"/>
      <c r="L203" s="7"/>
    </row>
    <row r="204" spans="2:13" s="3" customFormat="1" ht="12.75" x14ac:dyDescent="0.2">
      <c r="B204" s="7"/>
      <c r="C204" s="7"/>
      <c r="F204" s="8"/>
      <c r="I204" s="7"/>
      <c r="J204" s="7"/>
      <c r="K204" s="7"/>
      <c r="L204" s="7"/>
    </row>
    <row r="205" spans="2:13" s="3" customFormat="1" ht="12.75" x14ac:dyDescent="0.2">
      <c r="B205" s="7"/>
      <c r="C205" s="7"/>
      <c r="F205" s="8"/>
      <c r="I205" s="7"/>
      <c r="J205" s="7"/>
      <c r="K205" s="7"/>
      <c r="L205" s="7"/>
    </row>
    <row r="206" spans="2:13" s="3" customFormat="1" ht="12.75" x14ac:dyDescent="0.2">
      <c r="B206" s="7"/>
      <c r="C206" s="7"/>
      <c r="F206" s="8"/>
      <c r="I206" s="7"/>
      <c r="J206" s="7"/>
      <c r="K206" s="7"/>
      <c r="L206" s="7"/>
    </row>
    <row r="207" spans="2:13" s="3" customFormat="1" ht="12.75" x14ac:dyDescent="0.2">
      <c r="B207" s="7"/>
      <c r="C207" s="7"/>
      <c r="F207" s="8"/>
      <c r="I207" s="7"/>
      <c r="J207" s="7"/>
      <c r="K207" s="7"/>
      <c r="L207" s="7"/>
    </row>
    <row r="208" spans="2:13"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row r="352" spans="2:12" s="3" customFormat="1" ht="12.75" x14ac:dyDescent="0.2">
      <c r="B352" s="7"/>
      <c r="C352" s="7"/>
      <c r="F352" s="8"/>
      <c r="I352" s="7"/>
      <c r="J352" s="7"/>
      <c r="K352" s="7"/>
      <c r="L352" s="7"/>
    </row>
    <row r="353" spans="2:12" s="3" customFormat="1" ht="12.75" x14ac:dyDescent="0.2">
      <c r="B353" s="7"/>
      <c r="C353" s="7"/>
      <c r="F353" s="8"/>
      <c r="I353" s="7"/>
      <c r="J353" s="7"/>
      <c r="K353" s="7"/>
      <c r="L353" s="7"/>
    </row>
    <row r="354" spans="2:12" s="3" customFormat="1" ht="12.75" x14ac:dyDescent="0.2">
      <c r="B354" s="7"/>
      <c r="C354" s="7"/>
      <c r="F354" s="8"/>
      <c r="I354" s="7"/>
      <c r="J354" s="7"/>
      <c r="K354" s="7"/>
      <c r="L354" s="7"/>
    </row>
    <row r="355" spans="2:12" s="3" customFormat="1" ht="12.75" x14ac:dyDescent="0.2">
      <c r="B355" s="7"/>
      <c r="C355" s="7"/>
      <c r="F355" s="8"/>
      <c r="I355" s="7"/>
      <c r="J355" s="7"/>
      <c r="K355" s="7"/>
      <c r="L355" s="7"/>
    </row>
    <row r="356" spans="2:12" s="3" customFormat="1" ht="12.75" x14ac:dyDescent="0.2">
      <c r="B356" s="7"/>
      <c r="C356" s="7"/>
      <c r="F356" s="8"/>
      <c r="I356" s="7"/>
      <c r="J356" s="7"/>
      <c r="K356" s="7"/>
      <c r="L356" s="7"/>
    </row>
    <row r="357" spans="2:12" s="3" customFormat="1" ht="12.75" x14ac:dyDescent="0.2">
      <c r="B357" s="7"/>
      <c r="C357" s="7"/>
      <c r="F357" s="8"/>
      <c r="I357" s="7"/>
      <c r="J357" s="7"/>
      <c r="K357" s="7"/>
      <c r="L357" s="7"/>
    </row>
    <row r="358" spans="2:12" s="3" customFormat="1" ht="12.75" x14ac:dyDescent="0.2">
      <c r="B358" s="7"/>
      <c r="C358" s="7"/>
      <c r="F358" s="8"/>
      <c r="I358" s="7"/>
      <c r="J358" s="7"/>
      <c r="K358" s="7"/>
      <c r="L358" s="7"/>
    </row>
    <row r="359" spans="2:12" s="3" customFormat="1" ht="12.75" x14ac:dyDescent="0.2">
      <c r="B359" s="7"/>
      <c r="C359" s="7"/>
      <c r="F359" s="8"/>
      <c r="I359" s="7"/>
      <c r="J359" s="7"/>
      <c r="K359" s="7"/>
      <c r="L359" s="7"/>
    </row>
    <row r="360" spans="2:12" s="3" customFormat="1" ht="12.75" x14ac:dyDescent="0.2">
      <c r="B360" s="7"/>
      <c r="C360" s="7"/>
      <c r="F360" s="8"/>
      <c r="I360" s="7"/>
      <c r="J360" s="7"/>
      <c r="K360" s="7"/>
      <c r="L360" s="7"/>
    </row>
    <row r="361" spans="2:12" s="3" customFormat="1" ht="12.75" x14ac:dyDescent="0.2">
      <c r="B361" s="7"/>
      <c r="C361" s="7"/>
      <c r="F361" s="8"/>
      <c r="I361" s="7"/>
      <c r="J361" s="7"/>
      <c r="K361" s="7"/>
      <c r="L361" s="7"/>
    </row>
    <row r="362" spans="2:12" s="3" customFormat="1" ht="12.75" x14ac:dyDescent="0.2">
      <c r="B362" s="7"/>
      <c r="C362" s="7"/>
      <c r="F362" s="8"/>
      <c r="I362" s="7"/>
      <c r="J362" s="7"/>
      <c r="K362" s="7"/>
      <c r="L362" s="7"/>
    </row>
    <row r="363" spans="2:12" s="3" customFormat="1" ht="12.75" x14ac:dyDescent="0.2">
      <c r="B363" s="7"/>
      <c r="C363" s="7"/>
      <c r="F363" s="8"/>
      <c r="I363" s="7"/>
      <c r="J363" s="7"/>
      <c r="K363" s="7"/>
      <c r="L363" s="7"/>
    </row>
    <row r="364" spans="2:12" s="3" customFormat="1" ht="12.75" x14ac:dyDescent="0.2">
      <c r="B364" s="7"/>
      <c r="C364" s="7"/>
      <c r="F364" s="8"/>
      <c r="I364" s="7"/>
      <c r="J364" s="7"/>
      <c r="K364" s="7"/>
      <c r="L364" s="7"/>
    </row>
    <row r="365" spans="2:12" s="3" customFormat="1" ht="12.75" x14ac:dyDescent="0.2">
      <c r="B365" s="7"/>
      <c r="C365" s="7"/>
      <c r="F365" s="8"/>
      <c r="I365" s="7"/>
      <c r="J365" s="7"/>
      <c r="K365" s="7"/>
      <c r="L365" s="7"/>
    </row>
    <row r="366" spans="2:12" s="3" customFormat="1" ht="12.75" x14ac:dyDescent="0.2">
      <c r="B366" s="7"/>
      <c r="C366" s="7"/>
      <c r="F366" s="8"/>
      <c r="I366" s="7"/>
      <c r="J366" s="7"/>
      <c r="K366" s="7"/>
      <c r="L366" s="7"/>
    </row>
    <row r="367" spans="2:12" s="3" customFormat="1" ht="12.75" x14ac:dyDescent="0.2">
      <c r="B367" s="7"/>
      <c r="C367" s="7"/>
      <c r="F367" s="8"/>
      <c r="I367" s="7"/>
      <c r="J367" s="7"/>
      <c r="K367" s="7"/>
      <c r="L367" s="7"/>
    </row>
    <row r="368" spans="2:12" s="3" customFormat="1" ht="12.75" x14ac:dyDescent="0.2">
      <c r="B368" s="7"/>
      <c r="C368" s="7"/>
      <c r="F368" s="8"/>
      <c r="I368" s="7"/>
      <c r="J368" s="7"/>
      <c r="K368" s="7"/>
      <c r="L368" s="7"/>
    </row>
    <row r="369" spans="2:12" s="3" customFormat="1" ht="12.75" x14ac:dyDescent="0.2">
      <c r="B369" s="7"/>
      <c r="C369" s="7"/>
      <c r="F369" s="8"/>
      <c r="I369" s="7"/>
      <c r="J369" s="7"/>
      <c r="K369" s="7"/>
      <c r="L369" s="7"/>
    </row>
    <row r="370" spans="2:12" s="3" customFormat="1" ht="12.75" x14ac:dyDescent="0.2">
      <c r="B370" s="7"/>
      <c r="C370" s="7"/>
      <c r="F370" s="8"/>
      <c r="I370" s="7"/>
      <c r="J370" s="7"/>
      <c r="K370" s="7"/>
      <c r="L370" s="7"/>
    </row>
    <row r="371" spans="2:12" s="3" customFormat="1" ht="12.75" x14ac:dyDescent="0.2">
      <c r="B371" s="7"/>
      <c r="C371" s="7"/>
      <c r="F371" s="8"/>
      <c r="I371" s="7"/>
      <c r="J371" s="7"/>
      <c r="K371" s="7"/>
      <c r="L371" s="7"/>
    </row>
    <row r="372" spans="2:12" s="3" customFormat="1" ht="12.75" x14ac:dyDescent="0.2">
      <c r="B372" s="7"/>
      <c r="C372" s="7"/>
      <c r="F372" s="8"/>
      <c r="I372" s="7"/>
      <c r="J372" s="7"/>
      <c r="K372" s="7"/>
      <c r="L372" s="7"/>
    </row>
    <row r="373" spans="2:12" s="3" customFormat="1" ht="12.75" x14ac:dyDescent="0.2">
      <c r="B373" s="7"/>
      <c r="C373" s="7"/>
      <c r="F373" s="8"/>
      <c r="I373" s="7"/>
      <c r="J373" s="7"/>
      <c r="K373" s="7"/>
      <c r="L373" s="7"/>
    </row>
    <row r="374" spans="2:12" s="3" customFormat="1" ht="12.75" x14ac:dyDescent="0.2">
      <c r="B374" s="7"/>
      <c r="C374" s="7"/>
      <c r="F374" s="8"/>
      <c r="I374" s="7"/>
      <c r="J374" s="7"/>
      <c r="K374" s="7"/>
      <c r="L374" s="7"/>
    </row>
    <row r="375" spans="2:12" s="3" customFormat="1" ht="12.75" x14ac:dyDescent="0.2">
      <c r="B375" s="7"/>
      <c r="C375" s="7"/>
      <c r="F375" s="8"/>
      <c r="I375" s="7"/>
      <c r="J375" s="7"/>
      <c r="K375" s="7"/>
      <c r="L375" s="7"/>
    </row>
    <row r="376" spans="2:12" s="3" customFormat="1" ht="12.75" x14ac:dyDescent="0.2">
      <c r="B376" s="7"/>
      <c r="C376" s="7"/>
      <c r="F376" s="8"/>
      <c r="I376" s="7"/>
      <c r="J376" s="7"/>
      <c r="K376" s="7"/>
      <c r="L376" s="7"/>
    </row>
    <row r="377" spans="2:12" s="3" customFormat="1" ht="12.75" x14ac:dyDescent="0.2">
      <c r="B377" s="7"/>
      <c r="C377" s="7"/>
      <c r="F377" s="8"/>
      <c r="I377" s="7"/>
      <c r="J377" s="7"/>
      <c r="K377" s="7"/>
      <c r="L377" s="7"/>
    </row>
    <row r="378" spans="2:12" s="3" customFormat="1" ht="12.75" x14ac:dyDescent="0.2">
      <c r="B378" s="7"/>
      <c r="C378" s="7"/>
      <c r="F378" s="8"/>
      <c r="I378" s="7"/>
      <c r="J378" s="7"/>
      <c r="K378" s="7"/>
      <c r="L378" s="7"/>
    </row>
    <row r="379" spans="2:12" s="3" customFormat="1" ht="12.75" x14ac:dyDescent="0.2">
      <c r="B379" s="7"/>
      <c r="C379" s="7"/>
      <c r="F379" s="8"/>
      <c r="I379" s="7"/>
      <c r="J379" s="7"/>
      <c r="K379" s="7"/>
      <c r="L379" s="7"/>
    </row>
    <row r="380" spans="2:12" s="3" customFormat="1" ht="12.75" x14ac:dyDescent="0.2">
      <c r="B380" s="7"/>
      <c r="C380" s="7"/>
      <c r="F380" s="8"/>
      <c r="I380" s="7"/>
      <c r="J380" s="7"/>
      <c r="K380" s="7"/>
      <c r="L380" s="7"/>
    </row>
    <row r="381" spans="2:12" s="3" customFormat="1" ht="12.75" x14ac:dyDescent="0.2">
      <c r="B381" s="7"/>
      <c r="C381" s="7"/>
      <c r="F381" s="8"/>
      <c r="I381" s="7"/>
      <c r="J381" s="7"/>
      <c r="K381" s="7"/>
      <c r="L381" s="7"/>
    </row>
    <row r="382" spans="2:12" s="3" customFormat="1" ht="12.75" x14ac:dyDescent="0.2">
      <c r="B382" s="7"/>
      <c r="C382" s="7"/>
      <c r="F382" s="8"/>
      <c r="I382" s="7"/>
      <c r="J382" s="7"/>
      <c r="K382" s="7"/>
      <c r="L382" s="7"/>
    </row>
    <row r="383" spans="2:12" s="3" customFormat="1" ht="12.75" x14ac:dyDescent="0.2">
      <c r="B383" s="7"/>
      <c r="C383" s="7"/>
      <c r="F383" s="8"/>
      <c r="I383" s="7"/>
      <c r="J383" s="7"/>
      <c r="K383" s="7"/>
      <c r="L383" s="7"/>
    </row>
    <row r="384" spans="2:12" s="3" customFormat="1" ht="12.75" x14ac:dyDescent="0.2">
      <c r="B384" s="7"/>
      <c r="C384" s="7"/>
      <c r="F384" s="8"/>
      <c r="I384" s="7"/>
      <c r="J384" s="7"/>
      <c r="K384" s="7"/>
      <c r="L384" s="7"/>
    </row>
    <row r="385" spans="2:12" s="3" customFormat="1" ht="12.75" x14ac:dyDescent="0.2">
      <c r="B385" s="7"/>
      <c r="C385" s="7"/>
      <c r="F385" s="8"/>
      <c r="I385" s="7"/>
      <c r="J385" s="7"/>
      <c r="K385" s="7"/>
      <c r="L385" s="7"/>
    </row>
    <row r="386" spans="2:12" s="3" customFormat="1" ht="12.75" x14ac:dyDescent="0.2">
      <c r="B386" s="7"/>
      <c r="C386" s="7"/>
      <c r="F386" s="8"/>
      <c r="I386" s="7"/>
      <c r="J386" s="7"/>
      <c r="K386" s="7"/>
      <c r="L386" s="7"/>
    </row>
  </sheetData>
  <mergeCells count="3">
    <mergeCell ref="B2:C9"/>
    <mergeCell ref="F2:G9"/>
    <mergeCell ref="H2:S9"/>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B0CCE-61C6-49B8-90BC-0C37CEFB6F43}">
  <dimension ref="B2:S140"/>
  <sheetViews>
    <sheetView zoomScale="80" zoomScaleNormal="80" workbookViewId="0">
      <pane ySplit="12" topLeftCell="A13" activePane="bottomLeft" state="frozen"/>
      <selection pane="bottomLeft" activeCell="D48" sqref="D48"/>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324</v>
      </c>
      <c r="F2" s="91"/>
      <c r="G2" s="133"/>
      <c r="H2" s="121" t="s">
        <v>325</v>
      </c>
      <c r="I2" s="75"/>
      <c r="J2" s="75"/>
      <c r="K2" s="75"/>
      <c r="L2" s="75"/>
      <c r="M2" s="75"/>
      <c r="N2" s="75"/>
      <c r="O2" s="75"/>
      <c r="P2" s="75"/>
      <c r="Q2" s="75"/>
      <c r="R2" s="75"/>
      <c r="S2" s="75"/>
    </row>
    <row r="3" spans="2:19" s="3" customFormat="1" ht="14.25" customHeight="1" x14ac:dyDescent="0.2">
      <c r="B3" s="93"/>
      <c r="C3" s="94"/>
      <c r="D3" s="1" t="s">
        <v>199</v>
      </c>
      <c r="E3" s="4">
        <v>46</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1995</v>
      </c>
      <c r="F5" s="93"/>
      <c r="G5" s="134"/>
      <c r="H5" s="122"/>
      <c r="I5" s="77"/>
      <c r="J5" s="77"/>
      <c r="K5" s="77"/>
      <c r="L5" s="77"/>
      <c r="M5" s="77"/>
      <c r="N5" s="77"/>
      <c r="O5" s="77"/>
      <c r="P5" s="77"/>
      <c r="Q5" s="77"/>
      <c r="R5" s="77"/>
      <c r="S5" s="77"/>
    </row>
    <row r="6" spans="2:19" s="3" customFormat="1" ht="14.25" customHeight="1" x14ac:dyDescent="0.2">
      <c r="B6" s="93"/>
      <c r="C6" s="94"/>
      <c r="D6" s="1" t="s">
        <v>204</v>
      </c>
      <c r="E6" s="6">
        <v>5180</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326</v>
      </c>
      <c r="F8" s="93"/>
      <c r="G8" s="134"/>
      <c r="H8" s="122"/>
      <c r="I8" s="77"/>
      <c r="J8" s="77"/>
      <c r="K8" s="77"/>
      <c r="L8" s="77"/>
      <c r="M8" s="77"/>
      <c r="N8" s="77"/>
      <c r="O8" s="77"/>
      <c r="P8" s="77"/>
      <c r="Q8" s="77"/>
      <c r="R8" s="77"/>
      <c r="S8" s="77"/>
    </row>
    <row r="9" spans="2:19" s="3" customFormat="1" ht="14.25" customHeight="1" x14ac:dyDescent="0.2">
      <c r="B9" s="95"/>
      <c r="C9" s="96"/>
      <c r="D9" s="1" t="s">
        <v>208</v>
      </c>
      <c r="E9" s="2" t="s">
        <v>209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327</v>
      </c>
      <c r="C13" s="12" t="s">
        <v>328</v>
      </c>
      <c r="D13" s="14" t="s">
        <v>329</v>
      </c>
      <c r="E13" s="14" t="s">
        <v>330</v>
      </c>
      <c r="F13" s="12" t="s">
        <v>225</v>
      </c>
      <c r="G13" s="15" t="s">
        <v>331</v>
      </c>
      <c r="H13" s="14" t="s">
        <v>227</v>
      </c>
      <c r="I13" s="12">
        <v>2</v>
      </c>
      <c r="J13" s="12" t="s">
        <v>245</v>
      </c>
      <c r="K13" s="12">
        <v>2023</v>
      </c>
      <c r="L13" s="12">
        <v>1</v>
      </c>
      <c r="M13" s="14" t="s">
        <v>229</v>
      </c>
      <c r="N13" s="12" t="s">
        <v>12</v>
      </c>
      <c r="O13" s="58">
        <v>0</v>
      </c>
      <c r="P13" s="58">
        <v>0</v>
      </c>
      <c r="Q13" s="58">
        <v>0</v>
      </c>
      <c r="R13" s="58">
        <v>0</v>
      </c>
      <c r="S13" s="20">
        <f t="shared" ref="S13:S65" si="0">SUM(O13:R13)</f>
        <v>0</v>
      </c>
    </row>
    <row r="14" spans="2:19" s="3" customFormat="1" ht="30" customHeight="1" x14ac:dyDescent="0.2">
      <c r="B14" s="12" t="s">
        <v>327</v>
      </c>
      <c r="C14" s="12" t="s">
        <v>332</v>
      </c>
      <c r="D14" s="14" t="s">
        <v>333</v>
      </c>
      <c r="E14" s="14" t="s">
        <v>334</v>
      </c>
      <c r="F14" s="12" t="s">
        <v>225</v>
      </c>
      <c r="G14" s="15" t="s">
        <v>335</v>
      </c>
      <c r="H14" s="14" t="s">
        <v>227</v>
      </c>
      <c r="I14" s="12">
        <v>2</v>
      </c>
      <c r="J14" s="12" t="s">
        <v>245</v>
      </c>
      <c r="K14" s="12">
        <v>2023</v>
      </c>
      <c r="L14" s="12">
        <v>1</v>
      </c>
      <c r="M14" s="14" t="s">
        <v>229</v>
      </c>
      <c r="N14" s="12" t="s">
        <v>12</v>
      </c>
      <c r="O14" s="58">
        <v>0</v>
      </c>
      <c r="P14" s="58">
        <v>0</v>
      </c>
      <c r="Q14" s="58">
        <v>0</v>
      </c>
      <c r="R14" s="58">
        <v>0</v>
      </c>
      <c r="S14" s="20">
        <f t="shared" ref="S14:S15" si="1">SUM(O14:R14)</f>
        <v>0</v>
      </c>
    </row>
    <row r="15" spans="2:19" s="3" customFormat="1" ht="30" customHeight="1" x14ac:dyDescent="0.2">
      <c r="B15" s="12" t="s">
        <v>327</v>
      </c>
      <c r="C15" s="12" t="s">
        <v>336</v>
      </c>
      <c r="D15" s="14" t="s">
        <v>223</v>
      </c>
      <c r="E15" s="14" t="s">
        <v>224</v>
      </c>
      <c r="F15" s="12" t="s">
        <v>225</v>
      </c>
      <c r="G15" s="15" t="s">
        <v>226</v>
      </c>
      <c r="H15" s="14" t="s">
        <v>227</v>
      </c>
      <c r="I15" s="12">
        <v>76</v>
      </c>
      <c r="J15" s="12" t="s">
        <v>228</v>
      </c>
      <c r="K15" s="12">
        <v>2023</v>
      </c>
      <c r="L15" s="12">
        <v>1</v>
      </c>
      <c r="M15" s="14" t="s">
        <v>229</v>
      </c>
      <c r="N15" s="12" t="s">
        <v>12</v>
      </c>
      <c r="O15" s="58">
        <v>0</v>
      </c>
      <c r="P15" s="58">
        <v>0</v>
      </c>
      <c r="Q15" s="58">
        <v>0</v>
      </c>
      <c r="R15" s="58">
        <v>0</v>
      </c>
      <c r="S15" s="20">
        <f t="shared" si="1"/>
        <v>0</v>
      </c>
    </row>
    <row r="16" spans="2:19" s="3" customFormat="1" ht="30" customHeight="1" x14ac:dyDescent="0.2">
      <c r="B16" s="12" t="s">
        <v>337</v>
      </c>
      <c r="C16" s="12" t="s">
        <v>338</v>
      </c>
      <c r="D16" s="14" t="s">
        <v>230</v>
      </c>
      <c r="E16" s="14" t="s">
        <v>339</v>
      </c>
      <c r="F16" s="12" t="s">
        <v>225</v>
      </c>
      <c r="G16" s="15" t="s">
        <v>340</v>
      </c>
      <c r="H16" s="14" t="s">
        <v>233</v>
      </c>
      <c r="I16" s="12">
        <v>1</v>
      </c>
      <c r="J16" s="12" t="s">
        <v>234</v>
      </c>
      <c r="K16" s="12">
        <v>2023</v>
      </c>
      <c r="L16" s="12">
        <v>1</v>
      </c>
      <c r="M16" s="14" t="s">
        <v>235</v>
      </c>
      <c r="N16" s="12" t="s">
        <v>12</v>
      </c>
      <c r="O16" s="58">
        <v>0</v>
      </c>
      <c r="P16" s="58">
        <v>0</v>
      </c>
      <c r="Q16" s="58">
        <v>0</v>
      </c>
      <c r="R16" s="58">
        <v>0</v>
      </c>
      <c r="S16" s="20">
        <f t="shared" si="0"/>
        <v>0</v>
      </c>
    </row>
    <row r="17" spans="2:19" s="3" customFormat="1" ht="30" customHeight="1" x14ac:dyDescent="0.2">
      <c r="B17" s="12" t="s">
        <v>337</v>
      </c>
      <c r="C17" s="12" t="s">
        <v>341</v>
      </c>
      <c r="D17" s="14" t="s">
        <v>236</v>
      </c>
      <c r="E17" s="14" t="s">
        <v>237</v>
      </c>
      <c r="F17" s="12" t="s">
        <v>225</v>
      </c>
      <c r="G17" s="15" t="s">
        <v>232</v>
      </c>
      <c r="H17" s="14" t="s">
        <v>342</v>
      </c>
      <c r="I17" s="12">
        <v>1842</v>
      </c>
      <c r="J17" s="12" t="s">
        <v>228</v>
      </c>
      <c r="K17" s="12">
        <v>2023</v>
      </c>
      <c r="L17" s="12">
        <v>1</v>
      </c>
      <c r="M17" s="14" t="s">
        <v>239</v>
      </c>
      <c r="N17" s="12" t="s">
        <v>12</v>
      </c>
      <c r="O17" s="58">
        <v>0</v>
      </c>
      <c r="P17" s="58">
        <v>0</v>
      </c>
      <c r="Q17" s="58">
        <v>0</v>
      </c>
      <c r="R17" s="58">
        <v>0</v>
      </c>
      <c r="S17" s="20">
        <f t="shared" si="0"/>
        <v>0</v>
      </c>
    </row>
    <row r="18" spans="2:19" s="3" customFormat="1" ht="30" customHeight="1" x14ac:dyDescent="0.2">
      <c r="B18" s="12" t="s">
        <v>343</v>
      </c>
      <c r="C18" s="12" t="s">
        <v>344</v>
      </c>
      <c r="D18" s="14" t="s">
        <v>345</v>
      </c>
      <c r="E18" s="14" t="s">
        <v>346</v>
      </c>
      <c r="F18" s="12" t="s">
        <v>242</v>
      </c>
      <c r="G18" s="15" t="s">
        <v>252</v>
      </c>
      <c r="H18" s="14" t="s">
        <v>244</v>
      </c>
      <c r="I18" s="12">
        <v>1</v>
      </c>
      <c r="J18" s="12" t="s">
        <v>245</v>
      </c>
      <c r="K18" s="12">
        <v>2023</v>
      </c>
      <c r="L18" s="12">
        <v>4</v>
      </c>
      <c r="M18" s="14" t="s">
        <v>347</v>
      </c>
      <c r="N18" s="12" t="s">
        <v>12</v>
      </c>
      <c r="O18" s="58">
        <v>0</v>
      </c>
      <c r="P18" s="58">
        <v>0</v>
      </c>
      <c r="Q18" s="58">
        <v>0</v>
      </c>
      <c r="R18" s="58">
        <v>0</v>
      </c>
      <c r="S18" s="20">
        <f t="shared" si="0"/>
        <v>0</v>
      </c>
    </row>
    <row r="19" spans="2:19" s="3" customFormat="1" ht="30" customHeight="1" x14ac:dyDescent="0.2">
      <c r="B19" s="12">
        <v>51</v>
      </c>
      <c r="C19" s="12">
        <v>511011</v>
      </c>
      <c r="D19" s="14" t="s">
        <v>240</v>
      </c>
      <c r="E19" s="14" t="s">
        <v>346</v>
      </c>
      <c r="F19" s="12" t="s">
        <v>242</v>
      </c>
      <c r="G19" s="15" t="s">
        <v>252</v>
      </c>
      <c r="H19" s="14" t="s">
        <v>244</v>
      </c>
      <c r="I19" s="12">
        <v>1</v>
      </c>
      <c r="J19" s="12" t="s">
        <v>245</v>
      </c>
      <c r="K19" s="12">
        <v>2024</v>
      </c>
      <c r="L19" s="12">
        <v>4</v>
      </c>
      <c r="M19" s="14" t="s">
        <v>348</v>
      </c>
      <c r="N19" s="12" t="s">
        <v>12</v>
      </c>
      <c r="O19" s="58">
        <v>0</v>
      </c>
      <c r="P19" s="58">
        <v>0</v>
      </c>
      <c r="Q19" s="58">
        <v>0</v>
      </c>
      <c r="R19" s="58">
        <v>0</v>
      </c>
      <c r="S19" s="20">
        <f t="shared" si="0"/>
        <v>0</v>
      </c>
    </row>
    <row r="20" spans="2:19" s="3" customFormat="1" ht="30" customHeight="1" x14ac:dyDescent="0.2">
      <c r="B20" s="12">
        <v>51</v>
      </c>
      <c r="C20" s="12">
        <v>511011</v>
      </c>
      <c r="D20" s="14" t="s">
        <v>240</v>
      </c>
      <c r="E20" s="14" t="s">
        <v>346</v>
      </c>
      <c r="F20" s="12" t="s">
        <v>242</v>
      </c>
      <c r="G20" s="15" t="s">
        <v>252</v>
      </c>
      <c r="H20" s="14" t="s">
        <v>244</v>
      </c>
      <c r="I20" s="12">
        <v>1</v>
      </c>
      <c r="J20" s="12" t="s">
        <v>245</v>
      </c>
      <c r="K20" s="12">
        <v>2024</v>
      </c>
      <c r="L20" s="12">
        <v>4</v>
      </c>
      <c r="M20" s="14" t="s">
        <v>349</v>
      </c>
      <c r="N20" s="12" t="s">
        <v>12</v>
      </c>
      <c r="O20" s="58">
        <v>0</v>
      </c>
      <c r="P20" s="58">
        <v>0</v>
      </c>
      <c r="Q20" s="58">
        <v>0</v>
      </c>
      <c r="R20" s="58">
        <v>0</v>
      </c>
      <c r="S20" s="20">
        <f t="shared" si="0"/>
        <v>0</v>
      </c>
    </row>
    <row r="21" spans="2:19" s="3" customFormat="1" ht="30" customHeight="1" x14ac:dyDescent="0.2">
      <c r="B21" s="12" t="s">
        <v>343</v>
      </c>
      <c r="C21" s="12" t="s">
        <v>344</v>
      </c>
      <c r="D21" s="14" t="s">
        <v>345</v>
      </c>
      <c r="E21" s="14" t="s">
        <v>346</v>
      </c>
      <c r="F21" s="12" t="s">
        <v>242</v>
      </c>
      <c r="G21" s="15" t="s">
        <v>252</v>
      </c>
      <c r="H21" s="14" t="s">
        <v>227</v>
      </c>
      <c r="I21" s="12">
        <v>1</v>
      </c>
      <c r="J21" s="12" t="s">
        <v>245</v>
      </c>
      <c r="K21" s="12">
        <v>2023</v>
      </c>
      <c r="L21" s="12">
        <v>1</v>
      </c>
      <c r="M21" s="14" t="s">
        <v>229</v>
      </c>
      <c r="N21" s="12" t="s">
        <v>12</v>
      </c>
      <c r="O21" s="58">
        <v>0</v>
      </c>
      <c r="P21" s="58">
        <v>0</v>
      </c>
      <c r="Q21" s="58">
        <v>0</v>
      </c>
      <c r="R21" s="58">
        <v>0</v>
      </c>
      <c r="S21" s="20">
        <f t="shared" si="0"/>
        <v>0</v>
      </c>
    </row>
    <row r="22" spans="2:19" s="3" customFormat="1" ht="30" customHeight="1" x14ac:dyDescent="0.2">
      <c r="B22" s="12" t="s">
        <v>343</v>
      </c>
      <c r="C22" s="12" t="s">
        <v>350</v>
      </c>
      <c r="D22" s="14" t="s">
        <v>345</v>
      </c>
      <c r="E22" s="14" t="s">
        <v>351</v>
      </c>
      <c r="F22" s="12" t="s">
        <v>242</v>
      </c>
      <c r="G22" s="15" t="s">
        <v>252</v>
      </c>
      <c r="H22" s="14" t="s">
        <v>244</v>
      </c>
      <c r="I22" s="12">
        <v>1</v>
      </c>
      <c r="J22" s="12" t="s">
        <v>245</v>
      </c>
      <c r="K22" s="12">
        <v>2023</v>
      </c>
      <c r="L22" s="12">
        <v>4</v>
      </c>
      <c r="M22" s="14" t="s">
        <v>347</v>
      </c>
      <c r="N22" s="12" t="s">
        <v>12</v>
      </c>
      <c r="O22" s="58">
        <v>0</v>
      </c>
      <c r="P22" s="58">
        <v>0</v>
      </c>
      <c r="Q22" s="58">
        <v>0</v>
      </c>
      <c r="R22" s="58">
        <v>0</v>
      </c>
      <c r="S22" s="20">
        <f t="shared" si="0"/>
        <v>0</v>
      </c>
    </row>
    <row r="23" spans="2:19" s="3" customFormat="1" ht="30" customHeight="1" x14ac:dyDescent="0.2">
      <c r="B23" s="12">
        <v>51</v>
      </c>
      <c r="C23" s="12">
        <v>511011</v>
      </c>
      <c r="D23" s="14" t="s">
        <v>240</v>
      </c>
      <c r="E23" s="14" t="s">
        <v>351</v>
      </c>
      <c r="F23" s="12" t="s">
        <v>242</v>
      </c>
      <c r="G23" s="15" t="s">
        <v>252</v>
      </c>
      <c r="H23" s="14" t="s">
        <v>244</v>
      </c>
      <c r="I23" s="12">
        <v>1</v>
      </c>
      <c r="J23" s="12" t="s">
        <v>245</v>
      </c>
      <c r="K23" s="12">
        <v>2024</v>
      </c>
      <c r="L23" s="12">
        <v>4</v>
      </c>
      <c r="M23" s="14" t="s">
        <v>348</v>
      </c>
      <c r="N23" s="12" t="s">
        <v>12</v>
      </c>
      <c r="O23" s="58">
        <v>0</v>
      </c>
      <c r="P23" s="58">
        <v>0</v>
      </c>
      <c r="Q23" s="58">
        <v>0</v>
      </c>
      <c r="R23" s="58">
        <v>0</v>
      </c>
      <c r="S23" s="20">
        <f t="shared" ref="S23:S26" si="2">SUM(O23:R23)</f>
        <v>0</v>
      </c>
    </row>
    <row r="24" spans="2:19" s="3" customFormat="1" ht="30" customHeight="1" x14ac:dyDescent="0.2">
      <c r="B24" s="12">
        <v>51</v>
      </c>
      <c r="C24" s="12">
        <v>511011</v>
      </c>
      <c r="D24" s="14" t="s">
        <v>240</v>
      </c>
      <c r="E24" s="14" t="s">
        <v>351</v>
      </c>
      <c r="F24" s="12" t="s">
        <v>242</v>
      </c>
      <c r="G24" s="15" t="s">
        <v>252</v>
      </c>
      <c r="H24" s="14" t="s">
        <v>244</v>
      </c>
      <c r="I24" s="12">
        <v>1</v>
      </c>
      <c r="J24" s="12" t="s">
        <v>245</v>
      </c>
      <c r="K24" s="12">
        <v>2024</v>
      </c>
      <c r="L24" s="12">
        <v>4</v>
      </c>
      <c r="M24" s="14" t="s">
        <v>349</v>
      </c>
      <c r="N24" s="12" t="s">
        <v>12</v>
      </c>
      <c r="O24" s="58">
        <v>0</v>
      </c>
      <c r="P24" s="58">
        <v>0</v>
      </c>
      <c r="Q24" s="58">
        <v>0</v>
      </c>
      <c r="R24" s="58">
        <v>0</v>
      </c>
      <c r="S24" s="20">
        <f t="shared" si="2"/>
        <v>0</v>
      </c>
    </row>
    <row r="25" spans="2:19" s="3" customFormat="1" ht="30" customHeight="1" x14ac:dyDescent="0.2">
      <c r="B25" s="12" t="s">
        <v>343</v>
      </c>
      <c r="C25" s="12" t="s">
        <v>350</v>
      </c>
      <c r="D25" s="14" t="s">
        <v>345</v>
      </c>
      <c r="E25" s="14" t="s">
        <v>351</v>
      </c>
      <c r="F25" s="12" t="s">
        <v>242</v>
      </c>
      <c r="G25" s="15" t="s">
        <v>252</v>
      </c>
      <c r="H25" s="14" t="s">
        <v>227</v>
      </c>
      <c r="I25" s="12">
        <v>1</v>
      </c>
      <c r="J25" s="12" t="s">
        <v>245</v>
      </c>
      <c r="K25" s="12">
        <v>2023</v>
      </c>
      <c r="L25" s="12">
        <v>1</v>
      </c>
      <c r="M25" s="14" t="s">
        <v>229</v>
      </c>
      <c r="N25" s="12" t="s">
        <v>12</v>
      </c>
      <c r="O25" s="58">
        <v>0</v>
      </c>
      <c r="P25" s="58">
        <v>0</v>
      </c>
      <c r="Q25" s="58">
        <v>0</v>
      </c>
      <c r="R25" s="58">
        <v>0</v>
      </c>
      <c r="S25" s="20">
        <f t="shared" si="2"/>
        <v>0</v>
      </c>
    </row>
    <row r="26" spans="2:19" s="3" customFormat="1" ht="30" customHeight="1" x14ac:dyDescent="0.2">
      <c r="B26" s="12" t="s">
        <v>249</v>
      </c>
      <c r="C26" s="12" t="s">
        <v>250</v>
      </c>
      <c r="D26" s="14" t="s">
        <v>251</v>
      </c>
      <c r="E26" s="60" t="s">
        <v>835</v>
      </c>
      <c r="F26" s="12" t="s">
        <v>242</v>
      </c>
      <c r="G26" s="15" t="s">
        <v>252</v>
      </c>
      <c r="H26" s="14" t="s">
        <v>253</v>
      </c>
      <c r="I26" s="59">
        <v>56</v>
      </c>
      <c r="J26" s="59" t="s">
        <v>245</v>
      </c>
      <c r="K26" s="12">
        <v>2023</v>
      </c>
      <c r="L26" s="12">
        <v>1</v>
      </c>
      <c r="M26" s="60" t="s">
        <v>836</v>
      </c>
      <c r="N26" s="12" t="s">
        <v>12</v>
      </c>
      <c r="O26" s="58">
        <v>0</v>
      </c>
      <c r="P26" s="58">
        <v>0</v>
      </c>
      <c r="Q26" s="58">
        <v>0</v>
      </c>
      <c r="R26" s="58">
        <v>0</v>
      </c>
      <c r="S26" s="20">
        <f t="shared" si="2"/>
        <v>0</v>
      </c>
    </row>
    <row r="27" spans="2:19" s="3" customFormat="1" ht="30" customHeight="1" x14ac:dyDescent="0.2">
      <c r="B27" s="12" t="s">
        <v>249</v>
      </c>
      <c r="C27" s="12" t="s">
        <v>352</v>
      </c>
      <c r="D27" s="14" t="s">
        <v>353</v>
      </c>
      <c r="E27" s="14" t="s">
        <v>354</v>
      </c>
      <c r="F27" s="12" t="s">
        <v>242</v>
      </c>
      <c r="G27" s="15" t="s">
        <v>252</v>
      </c>
      <c r="H27" s="14" t="s">
        <v>227</v>
      </c>
      <c r="I27" s="12">
        <v>1</v>
      </c>
      <c r="J27" s="12" t="s">
        <v>245</v>
      </c>
      <c r="K27" s="12">
        <v>2023</v>
      </c>
      <c r="L27" s="12">
        <v>1</v>
      </c>
      <c r="M27" s="14" t="s">
        <v>229</v>
      </c>
      <c r="N27" s="12" t="s">
        <v>12</v>
      </c>
      <c r="O27" s="58">
        <v>0</v>
      </c>
      <c r="P27" s="58">
        <v>0</v>
      </c>
      <c r="Q27" s="58">
        <v>0</v>
      </c>
      <c r="R27" s="58">
        <v>0</v>
      </c>
      <c r="S27" s="20">
        <f t="shared" ref="S27:S35" si="3">SUM(O27:R27)</f>
        <v>0</v>
      </c>
    </row>
    <row r="28" spans="2:19" s="3" customFormat="1" ht="30" customHeight="1" x14ac:dyDescent="0.2">
      <c r="B28" s="12" t="s">
        <v>254</v>
      </c>
      <c r="C28" s="12">
        <v>551202</v>
      </c>
      <c r="D28" s="14" t="s">
        <v>255</v>
      </c>
      <c r="E28" s="14" t="s">
        <v>256</v>
      </c>
      <c r="F28" s="12" t="s">
        <v>242</v>
      </c>
      <c r="G28" s="15" t="s">
        <v>355</v>
      </c>
      <c r="H28" s="14" t="s">
        <v>227</v>
      </c>
      <c r="I28" s="12">
        <v>1</v>
      </c>
      <c r="J28" s="12" t="s">
        <v>245</v>
      </c>
      <c r="K28" s="12">
        <v>2023</v>
      </c>
      <c r="L28" s="12">
        <v>1</v>
      </c>
      <c r="M28" s="14" t="s">
        <v>229</v>
      </c>
      <c r="N28" s="12" t="s">
        <v>12</v>
      </c>
      <c r="O28" s="58">
        <v>0</v>
      </c>
      <c r="P28" s="58">
        <v>0</v>
      </c>
      <c r="Q28" s="58">
        <v>0</v>
      </c>
      <c r="R28" s="58">
        <v>0</v>
      </c>
      <c r="S28" s="20">
        <f t="shared" si="3"/>
        <v>0</v>
      </c>
    </row>
    <row r="29" spans="2:19" s="3" customFormat="1" ht="30" customHeight="1" x14ac:dyDescent="0.2">
      <c r="B29" s="12" t="s">
        <v>254</v>
      </c>
      <c r="C29" s="12">
        <v>551202</v>
      </c>
      <c r="D29" s="14" t="s">
        <v>255</v>
      </c>
      <c r="E29" s="14" t="s">
        <v>256</v>
      </c>
      <c r="F29" s="12" t="s">
        <v>242</v>
      </c>
      <c r="G29" s="15" t="s">
        <v>355</v>
      </c>
      <c r="H29" s="14" t="s">
        <v>244</v>
      </c>
      <c r="I29" s="12">
        <v>1</v>
      </c>
      <c r="J29" s="12" t="s">
        <v>245</v>
      </c>
      <c r="K29" s="12">
        <v>2023</v>
      </c>
      <c r="L29" s="12">
        <v>1</v>
      </c>
      <c r="M29" s="14" t="s">
        <v>258</v>
      </c>
      <c r="N29" s="12" t="s">
        <v>12</v>
      </c>
      <c r="O29" s="58">
        <v>0</v>
      </c>
      <c r="P29" s="58">
        <v>0</v>
      </c>
      <c r="Q29" s="58">
        <v>0</v>
      </c>
      <c r="R29" s="58">
        <v>0</v>
      </c>
      <c r="S29" s="20">
        <f t="shared" si="3"/>
        <v>0</v>
      </c>
    </row>
    <row r="30" spans="2:19" s="3" customFormat="1" ht="30" customHeight="1" x14ac:dyDescent="0.2">
      <c r="B30" s="12" t="s">
        <v>254</v>
      </c>
      <c r="C30" s="12">
        <v>551203</v>
      </c>
      <c r="D30" s="14" t="s">
        <v>356</v>
      </c>
      <c r="E30" s="14" t="s">
        <v>256</v>
      </c>
      <c r="F30" s="12" t="s">
        <v>242</v>
      </c>
      <c r="G30" s="15" t="s">
        <v>357</v>
      </c>
      <c r="H30" s="14" t="s">
        <v>227</v>
      </c>
      <c r="I30" s="12">
        <v>2</v>
      </c>
      <c r="J30" s="12" t="s">
        <v>245</v>
      </c>
      <c r="K30" s="12">
        <v>2023</v>
      </c>
      <c r="L30" s="12">
        <v>1</v>
      </c>
      <c r="M30" s="14" t="s">
        <v>229</v>
      </c>
      <c r="N30" s="12" t="s">
        <v>12</v>
      </c>
      <c r="O30" s="58">
        <v>0</v>
      </c>
      <c r="P30" s="58">
        <v>0</v>
      </c>
      <c r="Q30" s="58">
        <v>0</v>
      </c>
      <c r="R30" s="58">
        <v>0</v>
      </c>
      <c r="S30" s="20">
        <f t="shared" si="3"/>
        <v>0</v>
      </c>
    </row>
    <row r="31" spans="2:19" s="3" customFormat="1" ht="30" customHeight="1" x14ac:dyDescent="0.2">
      <c r="B31" s="12" t="s">
        <v>254</v>
      </c>
      <c r="C31" s="12">
        <v>551203</v>
      </c>
      <c r="D31" s="14" t="s">
        <v>356</v>
      </c>
      <c r="E31" s="14" t="s">
        <v>256</v>
      </c>
      <c r="F31" s="12" t="s">
        <v>242</v>
      </c>
      <c r="G31" s="15" t="s">
        <v>357</v>
      </c>
      <c r="H31" s="14" t="s">
        <v>244</v>
      </c>
      <c r="I31" s="12">
        <v>2</v>
      </c>
      <c r="J31" s="12" t="s">
        <v>245</v>
      </c>
      <c r="K31" s="12">
        <v>2023</v>
      </c>
      <c r="L31" s="12">
        <v>1</v>
      </c>
      <c r="M31" s="14" t="s">
        <v>258</v>
      </c>
      <c r="N31" s="12" t="s">
        <v>12</v>
      </c>
      <c r="O31" s="58">
        <v>0</v>
      </c>
      <c r="P31" s="58">
        <v>0</v>
      </c>
      <c r="Q31" s="58">
        <v>0</v>
      </c>
      <c r="R31" s="58">
        <v>0</v>
      </c>
      <c r="S31" s="20">
        <f t="shared" si="3"/>
        <v>0</v>
      </c>
    </row>
    <row r="32" spans="2:19" s="3" customFormat="1" ht="30" customHeight="1" x14ac:dyDescent="0.2">
      <c r="B32" s="12" t="s">
        <v>254</v>
      </c>
      <c r="C32" s="12">
        <v>551207</v>
      </c>
      <c r="D32" s="14" t="s">
        <v>358</v>
      </c>
      <c r="E32" s="14" t="s">
        <v>359</v>
      </c>
      <c r="F32" s="12" t="s">
        <v>242</v>
      </c>
      <c r="G32" s="15" t="s">
        <v>360</v>
      </c>
      <c r="H32" s="14" t="s">
        <v>227</v>
      </c>
      <c r="I32" s="12">
        <v>1</v>
      </c>
      <c r="J32" s="12" t="s">
        <v>245</v>
      </c>
      <c r="K32" s="12">
        <v>2023</v>
      </c>
      <c r="L32" s="12">
        <v>1</v>
      </c>
      <c r="M32" s="14" t="s">
        <v>229</v>
      </c>
      <c r="N32" s="12" t="s">
        <v>12</v>
      </c>
      <c r="O32" s="58">
        <v>0</v>
      </c>
      <c r="P32" s="58">
        <v>0</v>
      </c>
      <c r="Q32" s="58">
        <v>0</v>
      </c>
      <c r="R32" s="58">
        <v>0</v>
      </c>
      <c r="S32" s="20">
        <f t="shared" si="3"/>
        <v>0</v>
      </c>
    </row>
    <row r="33" spans="2:19" s="3" customFormat="1" ht="30" customHeight="1" x14ac:dyDescent="0.2">
      <c r="B33" s="12" t="s">
        <v>254</v>
      </c>
      <c r="C33" s="12">
        <v>551207</v>
      </c>
      <c r="D33" s="14" t="s">
        <v>358</v>
      </c>
      <c r="E33" s="14" t="s">
        <v>359</v>
      </c>
      <c r="F33" s="12" t="s">
        <v>242</v>
      </c>
      <c r="G33" s="15" t="s">
        <v>360</v>
      </c>
      <c r="H33" s="14" t="s">
        <v>233</v>
      </c>
      <c r="I33" s="12">
        <v>1</v>
      </c>
      <c r="J33" s="12" t="s">
        <v>245</v>
      </c>
      <c r="K33" s="12">
        <v>2023</v>
      </c>
      <c r="L33" s="12">
        <v>1</v>
      </c>
      <c r="M33" s="14" t="s">
        <v>258</v>
      </c>
      <c r="N33" s="12" t="s">
        <v>12</v>
      </c>
      <c r="O33" s="58">
        <v>0</v>
      </c>
      <c r="P33" s="58">
        <v>0</v>
      </c>
      <c r="Q33" s="58">
        <v>0</v>
      </c>
      <c r="R33" s="58">
        <v>0</v>
      </c>
      <c r="S33" s="20">
        <f t="shared" si="3"/>
        <v>0</v>
      </c>
    </row>
    <row r="34" spans="2:19" s="3" customFormat="1" ht="30" customHeight="1" x14ac:dyDescent="0.2">
      <c r="B34" s="12" t="s">
        <v>254</v>
      </c>
      <c r="C34" s="12" t="s">
        <v>361</v>
      </c>
      <c r="D34" s="14" t="s">
        <v>358</v>
      </c>
      <c r="E34" s="14" t="s">
        <v>359</v>
      </c>
      <c r="F34" s="12" t="s">
        <v>242</v>
      </c>
      <c r="G34" s="15" t="s">
        <v>360</v>
      </c>
      <c r="H34" s="14" t="s">
        <v>233</v>
      </c>
      <c r="I34" s="12">
        <v>1</v>
      </c>
      <c r="J34" s="12" t="s">
        <v>245</v>
      </c>
      <c r="K34" s="12">
        <v>2026</v>
      </c>
      <c r="L34" s="12">
        <v>5</v>
      </c>
      <c r="M34" s="14" t="s">
        <v>362</v>
      </c>
      <c r="N34" s="12" t="s">
        <v>12</v>
      </c>
      <c r="O34" s="58">
        <v>0</v>
      </c>
      <c r="P34" s="58">
        <v>0</v>
      </c>
      <c r="Q34" s="58">
        <v>0</v>
      </c>
      <c r="R34" s="58">
        <v>0</v>
      </c>
      <c r="S34" s="20">
        <f t="shared" si="3"/>
        <v>0</v>
      </c>
    </row>
    <row r="35" spans="2:19" s="3" customFormat="1" ht="30" customHeight="1" x14ac:dyDescent="0.2">
      <c r="B35" s="12" t="s">
        <v>363</v>
      </c>
      <c r="C35" s="12" t="s">
        <v>364</v>
      </c>
      <c r="D35" s="14" t="s">
        <v>260</v>
      </c>
      <c r="E35" s="14" t="s">
        <v>261</v>
      </c>
      <c r="F35" s="12" t="s">
        <v>242</v>
      </c>
      <c r="G35" s="15" t="s">
        <v>365</v>
      </c>
      <c r="H35" s="14" t="s">
        <v>227</v>
      </c>
      <c r="I35" s="12">
        <v>1</v>
      </c>
      <c r="J35" s="12" t="s">
        <v>245</v>
      </c>
      <c r="K35" s="12">
        <v>2023</v>
      </c>
      <c r="L35" s="12">
        <v>1</v>
      </c>
      <c r="M35" s="14" t="s">
        <v>229</v>
      </c>
      <c r="N35" s="12" t="s">
        <v>12</v>
      </c>
      <c r="O35" s="58">
        <v>0</v>
      </c>
      <c r="P35" s="58">
        <v>0</v>
      </c>
      <c r="Q35" s="58">
        <v>0</v>
      </c>
      <c r="R35" s="58">
        <v>0</v>
      </c>
      <c r="S35" s="20">
        <f t="shared" si="3"/>
        <v>0</v>
      </c>
    </row>
    <row r="36" spans="2:19" s="3" customFormat="1" ht="30" customHeight="1" x14ac:dyDescent="0.2">
      <c r="B36" s="12" t="s">
        <v>366</v>
      </c>
      <c r="C36" s="12" t="s">
        <v>367</v>
      </c>
      <c r="D36" s="14" t="s">
        <v>368</v>
      </c>
      <c r="E36" s="14" t="s">
        <v>369</v>
      </c>
      <c r="F36" s="12" t="s">
        <v>242</v>
      </c>
      <c r="G36" s="15" t="s">
        <v>360</v>
      </c>
      <c r="H36" s="14" t="s">
        <v>227</v>
      </c>
      <c r="I36" s="12">
        <v>1</v>
      </c>
      <c r="J36" s="12" t="s">
        <v>245</v>
      </c>
      <c r="K36" s="12">
        <v>2023</v>
      </c>
      <c r="L36" s="12">
        <v>1</v>
      </c>
      <c r="M36" s="14" t="s">
        <v>229</v>
      </c>
      <c r="N36" s="12" t="s">
        <v>12</v>
      </c>
      <c r="O36" s="58">
        <v>0</v>
      </c>
      <c r="P36" s="58">
        <v>0</v>
      </c>
      <c r="Q36" s="58">
        <v>0</v>
      </c>
      <c r="R36" s="58">
        <v>0</v>
      </c>
      <c r="S36" s="20">
        <f>SUM(O36:R36)</f>
        <v>0</v>
      </c>
    </row>
    <row r="37" spans="2:19" s="3" customFormat="1" ht="30" customHeight="1" x14ac:dyDescent="0.2">
      <c r="B37" s="59">
        <v>57</v>
      </c>
      <c r="C37" s="59">
        <v>576130</v>
      </c>
      <c r="D37" s="60" t="s">
        <v>422</v>
      </c>
      <c r="E37" s="60" t="s">
        <v>455</v>
      </c>
      <c r="F37" s="59" t="s">
        <v>242</v>
      </c>
      <c r="G37" s="61" t="s">
        <v>826</v>
      </c>
      <c r="H37" s="60" t="s">
        <v>227</v>
      </c>
      <c r="I37" s="59">
        <v>1</v>
      </c>
      <c r="J37" s="59" t="s">
        <v>245</v>
      </c>
      <c r="K37" s="59">
        <v>2023</v>
      </c>
      <c r="L37" s="59">
        <v>1</v>
      </c>
      <c r="M37" s="60" t="s">
        <v>229</v>
      </c>
      <c r="N37" s="59" t="s">
        <v>12</v>
      </c>
      <c r="O37" s="58">
        <v>0</v>
      </c>
      <c r="P37" s="58">
        <v>0</v>
      </c>
      <c r="Q37" s="58">
        <v>0</v>
      </c>
      <c r="R37" s="58">
        <v>0</v>
      </c>
      <c r="S37" s="20">
        <f t="shared" ref="S37:S38" si="4">SUM(O37:R37)</f>
        <v>0</v>
      </c>
    </row>
    <row r="38" spans="2:19" s="3" customFormat="1" ht="30" customHeight="1" x14ac:dyDescent="0.2">
      <c r="B38" s="59">
        <v>57</v>
      </c>
      <c r="C38" s="59">
        <v>576130</v>
      </c>
      <c r="D38" s="60" t="s">
        <v>422</v>
      </c>
      <c r="E38" s="60" t="s">
        <v>455</v>
      </c>
      <c r="F38" s="59" t="s">
        <v>242</v>
      </c>
      <c r="G38" s="61" t="s">
        <v>826</v>
      </c>
      <c r="H38" s="60" t="s">
        <v>265</v>
      </c>
      <c r="I38" s="59">
        <v>1</v>
      </c>
      <c r="J38" s="59" t="s">
        <v>245</v>
      </c>
      <c r="K38" s="59">
        <v>2023</v>
      </c>
      <c r="L38" s="59">
        <v>1</v>
      </c>
      <c r="M38" s="60" t="s">
        <v>267</v>
      </c>
      <c r="N38" s="59" t="s">
        <v>12</v>
      </c>
      <c r="O38" s="58">
        <v>0</v>
      </c>
      <c r="P38" s="58">
        <v>0</v>
      </c>
      <c r="Q38" s="58">
        <v>0</v>
      </c>
      <c r="R38" s="58">
        <v>0</v>
      </c>
      <c r="S38" s="20">
        <f t="shared" si="4"/>
        <v>0</v>
      </c>
    </row>
    <row r="39" spans="2:19" s="3" customFormat="1" ht="30" customHeight="1" x14ac:dyDescent="0.2">
      <c r="B39" s="12" t="s">
        <v>366</v>
      </c>
      <c r="C39" s="12" t="s">
        <v>370</v>
      </c>
      <c r="D39" s="14" t="s">
        <v>263</v>
      </c>
      <c r="E39" s="14" t="s">
        <v>371</v>
      </c>
      <c r="F39" s="12" t="s">
        <v>242</v>
      </c>
      <c r="G39" s="15" t="s">
        <v>372</v>
      </c>
      <c r="H39" s="14" t="s">
        <v>227</v>
      </c>
      <c r="I39" s="12">
        <v>2</v>
      </c>
      <c r="J39" s="12" t="s">
        <v>245</v>
      </c>
      <c r="K39" s="12">
        <v>2023</v>
      </c>
      <c r="L39" s="12">
        <v>1</v>
      </c>
      <c r="M39" s="14" t="s">
        <v>229</v>
      </c>
      <c r="N39" s="12" t="s">
        <v>12</v>
      </c>
      <c r="O39" s="58">
        <v>0</v>
      </c>
      <c r="P39" s="58">
        <v>0</v>
      </c>
      <c r="Q39" s="58">
        <v>0</v>
      </c>
      <c r="R39" s="58">
        <v>0</v>
      </c>
      <c r="S39" s="20">
        <f t="shared" ref="S39" si="5">SUM(O39:R39)</f>
        <v>0</v>
      </c>
    </row>
    <row r="40" spans="2:19" s="3" customFormat="1" ht="30" customHeight="1" x14ac:dyDescent="0.2">
      <c r="B40" s="12" t="s">
        <v>366</v>
      </c>
      <c r="C40" s="12">
        <v>577141</v>
      </c>
      <c r="D40" s="14" t="s">
        <v>263</v>
      </c>
      <c r="E40" s="14" t="s">
        <v>374</v>
      </c>
      <c r="F40" s="12" t="s">
        <v>242</v>
      </c>
      <c r="G40" s="15" t="s">
        <v>375</v>
      </c>
      <c r="H40" s="14" t="s">
        <v>227</v>
      </c>
      <c r="I40" s="12">
        <v>1</v>
      </c>
      <c r="J40" s="12" t="s">
        <v>245</v>
      </c>
      <c r="K40" s="12">
        <v>2023</v>
      </c>
      <c r="L40" s="12">
        <v>1</v>
      </c>
      <c r="M40" s="14" t="s">
        <v>229</v>
      </c>
      <c r="N40" s="12" t="s">
        <v>12</v>
      </c>
      <c r="O40" s="58">
        <v>0</v>
      </c>
      <c r="P40" s="58">
        <v>0</v>
      </c>
      <c r="Q40" s="58">
        <v>0</v>
      </c>
      <c r="R40" s="58">
        <v>0</v>
      </c>
      <c r="S40" s="20">
        <f t="shared" si="0"/>
        <v>0</v>
      </c>
    </row>
    <row r="41" spans="2:19" s="3" customFormat="1" ht="30" customHeight="1" x14ac:dyDescent="0.2">
      <c r="B41" s="12" t="s">
        <v>366</v>
      </c>
      <c r="C41" s="12" t="s">
        <v>376</v>
      </c>
      <c r="D41" s="14" t="s">
        <v>263</v>
      </c>
      <c r="E41" s="14" t="s">
        <v>374</v>
      </c>
      <c r="F41" s="12" t="s">
        <v>242</v>
      </c>
      <c r="G41" s="15" t="s">
        <v>375</v>
      </c>
      <c r="H41" s="14" t="s">
        <v>265</v>
      </c>
      <c r="I41" s="12">
        <v>1</v>
      </c>
      <c r="J41" s="12" t="s">
        <v>245</v>
      </c>
      <c r="K41" s="12">
        <v>2023</v>
      </c>
      <c r="L41" s="12">
        <v>1</v>
      </c>
      <c r="M41" s="14" t="s">
        <v>266</v>
      </c>
      <c r="N41" s="12" t="s">
        <v>12</v>
      </c>
      <c r="O41" s="58">
        <v>0</v>
      </c>
      <c r="P41" s="58">
        <v>0</v>
      </c>
      <c r="Q41" s="58">
        <v>0</v>
      </c>
      <c r="R41" s="58">
        <v>0</v>
      </c>
      <c r="S41" s="20">
        <f t="shared" si="0"/>
        <v>0</v>
      </c>
    </row>
    <row r="42" spans="2:19" s="3" customFormat="1" ht="30" customHeight="1" x14ac:dyDescent="0.2">
      <c r="B42" s="12" t="s">
        <v>366</v>
      </c>
      <c r="C42" s="12" t="s">
        <v>376</v>
      </c>
      <c r="D42" s="14" t="s">
        <v>263</v>
      </c>
      <c r="E42" s="14" t="s">
        <v>374</v>
      </c>
      <c r="F42" s="12" t="s">
        <v>242</v>
      </c>
      <c r="G42" s="15" t="s">
        <v>375</v>
      </c>
      <c r="H42" s="14" t="s">
        <v>265</v>
      </c>
      <c r="I42" s="12">
        <v>1</v>
      </c>
      <c r="J42" s="12" t="s">
        <v>245</v>
      </c>
      <c r="K42" s="12">
        <v>2023</v>
      </c>
      <c r="L42" s="12">
        <v>1</v>
      </c>
      <c r="M42" s="14" t="s">
        <v>267</v>
      </c>
      <c r="N42" s="12" t="s">
        <v>12</v>
      </c>
      <c r="O42" s="58">
        <v>0</v>
      </c>
      <c r="P42" s="58">
        <v>0</v>
      </c>
      <c r="Q42" s="58">
        <v>0</v>
      </c>
      <c r="R42" s="58">
        <v>0</v>
      </c>
      <c r="S42" s="20">
        <f t="shared" si="0"/>
        <v>0</v>
      </c>
    </row>
    <row r="43" spans="2:19" s="3" customFormat="1" ht="30" customHeight="1" x14ac:dyDescent="0.2">
      <c r="B43" s="12" t="s">
        <v>366</v>
      </c>
      <c r="C43" s="12">
        <v>577142</v>
      </c>
      <c r="D43" s="14" t="s">
        <v>263</v>
      </c>
      <c r="E43" s="14" t="s">
        <v>377</v>
      </c>
      <c r="F43" s="12" t="s">
        <v>242</v>
      </c>
      <c r="G43" s="15" t="s">
        <v>378</v>
      </c>
      <c r="H43" s="14" t="s">
        <v>227</v>
      </c>
      <c r="I43" s="12">
        <v>1</v>
      </c>
      <c r="J43" s="12" t="s">
        <v>245</v>
      </c>
      <c r="K43" s="12">
        <v>2023</v>
      </c>
      <c r="L43" s="12">
        <v>1</v>
      </c>
      <c r="M43" s="14" t="s">
        <v>229</v>
      </c>
      <c r="N43" s="12" t="s">
        <v>12</v>
      </c>
      <c r="O43" s="58">
        <v>0</v>
      </c>
      <c r="P43" s="58">
        <v>0</v>
      </c>
      <c r="Q43" s="58">
        <v>0</v>
      </c>
      <c r="R43" s="58">
        <v>0</v>
      </c>
      <c r="S43" s="20">
        <f t="shared" ref="S43:S48" si="6">SUM(O43:R43)</f>
        <v>0</v>
      </c>
    </row>
    <row r="44" spans="2:19" s="3" customFormat="1" ht="30" customHeight="1" x14ac:dyDescent="0.2">
      <c r="B44" s="12" t="s">
        <v>366</v>
      </c>
      <c r="C44" s="12">
        <v>577142</v>
      </c>
      <c r="D44" s="14" t="s">
        <v>263</v>
      </c>
      <c r="E44" s="14" t="s">
        <v>377</v>
      </c>
      <c r="F44" s="12" t="s">
        <v>242</v>
      </c>
      <c r="G44" s="15" t="s">
        <v>378</v>
      </c>
      <c r="H44" s="14" t="s">
        <v>265</v>
      </c>
      <c r="I44" s="12">
        <v>1</v>
      </c>
      <c r="J44" s="12" t="s">
        <v>245</v>
      </c>
      <c r="K44" s="12">
        <v>2023</v>
      </c>
      <c r="L44" s="12">
        <v>1</v>
      </c>
      <c r="M44" s="14" t="s">
        <v>266</v>
      </c>
      <c r="N44" s="12" t="s">
        <v>12</v>
      </c>
      <c r="O44" s="58">
        <v>0</v>
      </c>
      <c r="P44" s="58">
        <v>0</v>
      </c>
      <c r="Q44" s="58">
        <v>0</v>
      </c>
      <c r="R44" s="58">
        <v>0</v>
      </c>
      <c r="S44" s="20">
        <f t="shared" si="6"/>
        <v>0</v>
      </c>
    </row>
    <row r="45" spans="2:19" s="3" customFormat="1" ht="30" customHeight="1" x14ac:dyDescent="0.2">
      <c r="B45" s="12" t="s">
        <v>366</v>
      </c>
      <c r="C45" s="12">
        <v>577142</v>
      </c>
      <c r="D45" s="14" t="s">
        <v>263</v>
      </c>
      <c r="E45" s="14" t="s">
        <v>377</v>
      </c>
      <c r="F45" s="12" t="s">
        <v>242</v>
      </c>
      <c r="G45" s="15" t="s">
        <v>378</v>
      </c>
      <c r="H45" s="14" t="s">
        <v>265</v>
      </c>
      <c r="I45" s="12">
        <v>1</v>
      </c>
      <c r="J45" s="12" t="s">
        <v>245</v>
      </c>
      <c r="K45" s="12">
        <v>2023</v>
      </c>
      <c r="L45" s="12">
        <v>1</v>
      </c>
      <c r="M45" s="14" t="s">
        <v>267</v>
      </c>
      <c r="N45" s="12" t="s">
        <v>12</v>
      </c>
      <c r="O45" s="58">
        <v>0</v>
      </c>
      <c r="P45" s="58">
        <v>0</v>
      </c>
      <c r="Q45" s="58">
        <v>0</v>
      </c>
      <c r="R45" s="58">
        <v>0</v>
      </c>
      <c r="S45" s="20">
        <f t="shared" si="6"/>
        <v>0</v>
      </c>
    </row>
    <row r="46" spans="2:19" s="3" customFormat="1" ht="30" customHeight="1" x14ac:dyDescent="0.2">
      <c r="B46" s="12" t="s">
        <v>366</v>
      </c>
      <c r="C46" s="12">
        <v>577143</v>
      </c>
      <c r="D46" s="14" t="s">
        <v>263</v>
      </c>
      <c r="E46" s="14" t="s">
        <v>379</v>
      </c>
      <c r="F46" s="12" t="s">
        <v>242</v>
      </c>
      <c r="G46" s="15" t="s">
        <v>380</v>
      </c>
      <c r="H46" s="14" t="s">
        <v>227</v>
      </c>
      <c r="I46" s="12">
        <v>1</v>
      </c>
      <c r="J46" s="12" t="s">
        <v>245</v>
      </c>
      <c r="K46" s="12">
        <v>2023</v>
      </c>
      <c r="L46" s="12">
        <v>1</v>
      </c>
      <c r="M46" s="14" t="s">
        <v>229</v>
      </c>
      <c r="N46" s="12" t="s">
        <v>12</v>
      </c>
      <c r="O46" s="58">
        <v>0</v>
      </c>
      <c r="P46" s="58">
        <v>0</v>
      </c>
      <c r="Q46" s="58">
        <v>0</v>
      </c>
      <c r="R46" s="58">
        <v>0</v>
      </c>
      <c r="S46" s="20">
        <f t="shared" si="6"/>
        <v>0</v>
      </c>
    </row>
    <row r="47" spans="2:19" s="3" customFormat="1" ht="30" customHeight="1" x14ac:dyDescent="0.2">
      <c r="B47" s="12" t="s">
        <v>366</v>
      </c>
      <c r="C47" s="12">
        <v>577143</v>
      </c>
      <c r="D47" s="14" t="s">
        <v>263</v>
      </c>
      <c r="E47" s="14" t="s">
        <v>379</v>
      </c>
      <c r="F47" s="12" t="s">
        <v>242</v>
      </c>
      <c r="G47" s="15" t="s">
        <v>380</v>
      </c>
      <c r="H47" s="14" t="s">
        <v>265</v>
      </c>
      <c r="I47" s="12">
        <v>1</v>
      </c>
      <c r="J47" s="12" t="s">
        <v>245</v>
      </c>
      <c r="K47" s="12">
        <v>2023</v>
      </c>
      <c r="L47" s="12">
        <v>1</v>
      </c>
      <c r="M47" s="14" t="s">
        <v>266</v>
      </c>
      <c r="N47" s="12" t="s">
        <v>12</v>
      </c>
      <c r="O47" s="58">
        <v>0</v>
      </c>
      <c r="P47" s="58">
        <v>0</v>
      </c>
      <c r="Q47" s="58">
        <v>0</v>
      </c>
      <c r="R47" s="58">
        <v>0</v>
      </c>
      <c r="S47" s="20">
        <f t="shared" si="6"/>
        <v>0</v>
      </c>
    </row>
    <row r="48" spans="2:19" s="3" customFormat="1" ht="30" customHeight="1" x14ac:dyDescent="0.2">
      <c r="B48" s="12" t="s">
        <v>366</v>
      </c>
      <c r="C48" s="12">
        <v>577143</v>
      </c>
      <c r="D48" s="14" t="s">
        <v>263</v>
      </c>
      <c r="E48" s="14" t="s">
        <v>379</v>
      </c>
      <c r="F48" s="12" t="s">
        <v>242</v>
      </c>
      <c r="G48" s="15" t="s">
        <v>380</v>
      </c>
      <c r="H48" s="14" t="s">
        <v>265</v>
      </c>
      <c r="I48" s="12">
        <v>1</v>
      </c>
      <c r="J48" s="12" t="s">
        <v>245</v>
      </c>
      <c r="K48" s="12">
        <v>2023</v>
      </c>
      <c r="L48" s="12">
        <v>1</v>
      </c>
      <c r="M48" s="14" t="s">
        <v>267</v>
      </c>
      <c r="N48" s="12" t="s">
        <v>12</v>
      </c>
      <c r="O48" s="58">
        <v>0</v>
      </c>
      <c r="P48" s="58">
        <v>0</v>
      </c>
      <c r="Q48" s="58">
        <v>0</v>
      </c>
      <c r="R48" s="58">
        <v>0</v>
      </c>
      <c r="S48" s="20">
        <f t="shared" si="6"/>
        <v>0</v>
      </c>
    </row>
    <row r="49" spans="2:19" s="3" customFormat="1" ht="30" customHeight="1" x14ac:dyDescent="0.2">
      <c r="B49" s="12" t="s">
        <v>268</v>
      </c>
      <c r="C49" s="12" t="s">
        <v>269</v>
      </c>
      <c r="D49" s="14" t="s">
        <v>270</v>
      </c>
      <c r="E49" s="14" t="s">
        <v>271</v>
      </c>
      <c r="F49" s="12" t="s">
        <v>272</v>
      </c>
      <c r="G49" s="15" t="s">
        <v>252</v>
      </c>
      <c r="H49" s="14" t="s">
        <v>233</v>
      </c>
      <c r="I49" s="12">
        <v>5180</v>
      </c>
      <c r="J49" s="12" t="s">
        <v>273</v>
      </c>
      <c r="K49" s="12">
        <v>2023</v>
      </c>
      <c r="L49" s="12">
        <v>3.5</v>
      </c>
      <c r="M49" s="14" t="s">
        <v>274</v>
      </c>
      <c r="N49" s="12" t="s">
        <v>12</v>
      </c>
      <c r="O49" s="58">
        <v>0</v>
      </c>
      <c r="P49" s="58">
        <v>0</v>
      </c>
      <c r="Q49" s="58">
        <v>0</v>
      </c>
      <c r="R49" s="58">
        <v>0</v>
      </c>
      <c r="S49" s="20">
        <f t="shared" si="0"/>
        <v>0</v>
      </c>
    </row>
    <row r="50" spans="2:19" s="3" customFormat="1" ht="30" customHeight="1" x14ac:dyDescent="0.2">
      <c r="B50" s="12" t="s">
        <v>268</v>
      </c>
      <c r="C50" s="12" t="s">
        <v>381</v>
      </c>
      <c r="D50" s="14" t="s">
        <v>382</v>
      </c>
      <c r="E50" s="14" t="s">
        <v>383</v>
      </c>
      <c r="F50" s="12" t="s">
        <v>272</v>
      </c>
      <c r="G50" s="15" t="s">
        <v>252</v>
      </c>
      <c r="H50" s="14" t="s">
        <v>227</v>
      </c>
      <c r="I50" s="12">
        <v>1</v>
      </c>
      <c r="J50" s="12" t="s">
        <v>245</v>
      </c>
      <c r="K50" s="12">
        <v>2023</v>
      </c>
      <c r="L50" s="12">
        <v>1</v>
      </c>
      <c r="M50" s="14" t="s">
        <v>384</v>
      </c>
      <c r="N50" s="12" t="s">
        <v>12</v>
      </c>
      <c r="O50" s="58">
        <v>0</v>
      </c>
      <c r="P50" s="58">
        <v>0</v>
      </c>
      <c r="Q50" s="58">
        <v>0</v>
      </c>
      <c r="R50" s="58">
        <v>0</v>
      </c>
      <c r="S50" s="20">
        <f t="shared" ref="S50:S51" si="7">SUM(O50:R50)</f>
        <v>0</v>
      </c>
    </row>
    <row r="51" spans="2:19" s="3" customFormat="1" ht="30" customHeight="1" x14ac:dyDescent="0.2">
      <c r="B51" s="12" t="s">
        <v>268</v>
      </c>
      <c r="C51" s="12" t="s">
        <v>385</v>
      </c>
      <c r="D51" s="14" t="s">
        <v>386</v>
      </c>
      <c r="E51" s="14"/>
      <c r="F51" s="12" t="s">
        <v>272</v>
      </c>
      <c r="G51" s="15" t="s">
        <v>252</v>
      </c>
      <c r="H51" s="14" t="s">
        <v>227</v>
      </c>
      <c r="I51" s="12">
        <v>1023</v>
      </c>
      <c r="J51" s="12" t="s">
        <v>228</v>
      </c>
      <c r="K51" s="12">
        <v>2023</v>
      </c>
      <c r="L51" s="12">
        <v>1</v>
      </c>
      <c r="M51" s="14" t="s">
        <v>387</v>
      </c>
      <c r="N51" s="12" t="s">
        <v>12</v>
      </c>
      <c r="O51" s="58">
        <v>0</v>
      </c>
      <c r="P51" s="58">
        <v>0</v>
      </c>
      <c r="Q51" s="58">
        <v>0</v>
      </c>
      <c r="R51" s="58">
        <v>0</v>
      </c>
      <c r="S51" s="20">
        <f t="shared" si="7"/>
        <v>0</v>
      </c>
    </row>
    <row r="52" spans="2:19" s="3" customFormat="1" ht="30" customHeight="1" x14ac:dyDescent="0.2">
      <c r="B52" s="12" t="s">
        <v>275</v>
      </c>
      <c r="C52" s="12" t="s">
        <v>276</v>
      </c>
      <c r="D52" s="14" t="s">
        <v>277</v>
      </c>
      <c r="E52" s="14" t="s">
        <v>388</v>
      </c>
      <c r="F52" s="12" t="s">
        <v>272</v>
      </c>
      <c r="G52" s="15" t="s">
        <v>252</v>
      </c>
      <c r="H52" s="14" t="s">
        <v>227</v>
      </c>
      <c r="I52" s="12">
        <v>75</v>
      </c>
      <c r="J52" s="12" t="s">
        <v>245</v>
      </c>
      <c r="K52" s="12">
        <v>2023</v>
      </c>
      <c r="L52" s="12">
        <v>1</v>
      </c>
      <c r="M52" s="14" t="s">
        <v>229</v>
      </c>
      <c r="N52" s="12" t="s">
        <v>12</v>
      </c>
      <c r="O52" s="58">
        <v>0</v>
      </c>
      <c r="P52" s="58">
        <v>0</v>
      </c>
      <c r="Q52" s="58">
        <v>0</v>
      </c>
      <c r="R52" s="58">
        <v>0</v>
      </c>
      <c r="S52" s="20">
        <f t="shared" si="0"/>
        <v>0</v>
      </c>
    </row>
    <row r="53" spans="2:19" s="3" customFormat="1" ht="30" customHeight="1" x14ac:dyDescent="0.2">
      <c r="B53" s="12">
        <v>64</v>
      </c>
      <c r="C53" s="12">
        <v>643100</v>
      </c>
      <c r="D53" s="14" t="s">
        <v>279</v>
      </c>
      <c r="E53" s="14" t="s">
        <v>389</v>
      </c>
      <c r="F53" s="12" t="s">
        <v>272</v>
      </c>
      <c r="G53" s="15" t="s">
        <v>252</v>
      </c>
      <c r="H53" s="14" t="s">
        <v>227</v>
      </c>
      <c r="I53" s="12">
        <v>46</v>
      </c>
      <c r="J53" s="12" t="s">
        <v>245</v>
      </c>
      <c r="K53" s="12">
        <v>2023</v>
      </c>
      <c r="L53" s="12">
        <v>1</v>
      </c>
      <c r="M53" s="14" t="s">
        <v>229</v>
      </c>
      <c r="N53" s="12" t="s">
        <v>12</v>
      </c>
      <c r="O53" s="58">
        <v>0</v>
      </c>
      <c r="P53" s="58">
        <v>0</v>
      </c>
      <c r="Q53" s="58">
        <v>0</v>
      </c>
      <c r="R53" s="58">
        <v>0</v>
      </c>
      <c r="S53" s="20">
        <f t="shared" ref="S53" si="8">SUM(O53:R53)</f>
        <v>0</v>
      </c>
    </row>
    <row r="54" spans="2:19" s="3" customFormat="1" ht="45" customHeight="1" x14ac:dyDescent="0.2">
      <c r="B54" s="12">
        <v>65</v>
      </c>
      <c r="C54" s="12">
        <v>651110</v>
      </c>
      <c r="D54" s="14" t="s">
        <v>281</v>
      </c>
      <c r="E54" s="14" t="s">
        <v>282</v>
      </c>
      <c r="F54" s="12" t="s">
        <v>272</v>
      </c>
      <c r="G54" s="15" t="s">
        <v>252</v>
      </c>
      <c r="H54" s="14" t="s">
        <v>227</v>
      </c>
      <c r="I54" s="59">
        <v>5180</v>
      </c>
      <c r="J54" s="59" t="s">
        <v>273</v>
      </c>
      <c r="K54" s="12">
        <v>2023</v>
      </c>
      <c r="L54" s="12">
        <v>1</v>
      </c>
      <c r="M54" s="14" t="s">
        <v>283</v>
      </c>
      <c r="N54" s="12" t="s">
        <v>12</v>
      </c>
      <c r="O54" s="58">
        <v>0</v>
      </c>
      <c r="P54" s="58">
        <v>0</v>
      </c>
      <c r="Q54" s="58">
        <v>0</v>
      </c>
      <c r="R54" s="58">
        <v>0</v>
      </c>
      <c r="S54" s="20">
        <f t="shared" si="0"/>
        <v>0</v>
      </c>
    </row>
    <row r="55" spans="2:19" s="3" customFormat="1" ht="45" customHeight="1" x14ac:dyDescent="0.2">
      <c r="B55" s="12">
        <v>65</v>
      </c>
      <c r="C55" s="12">
        <v>651120</v>
      </c>
      <c r="D55" s="14" t="s">
        <v>284</v>
      </c>
      <c r="E55" s="14" t="s">
        <v>285</v>
      </c>
      <c r="F55" s="12" t="s">
        <v>272</v>
      </c>
      <c r="G55" s="15" t="s">
        <v>252</v>
      </c>
      <c r="H55" s="14" t="s">
        <v>227</v>
      </c>
      <c r="I55" s="59">
        <v>5180</v>
      </c>
      <c r="J55" s="59" t="s">
        <v>273</v>
      </c>
      <c r="K55" s="12">
        <v>2023</v>
      </c>
      <c r="L55" s="12">
        <v>1</v>
      </c>
      <c r="M55" s="14" t="s">
        <v>283</v>
      </c>
      <c r="N55" s="12" t="s">
        <v>12</v>
      </c>
      <c r="O55" s="58">
        <v>0</v>
      </c>
      <c r="P55" s="58">
        <v>0</v>
      </c>
      <c r="Q55" s="58">
        <v>0</v>
      </c>
      <c r="R55" s="58">
        <v>0</v>
      </c>
      <c r="S55" s="20">
        <f t="shared" si="0"/>
        <v>0</v>
      </c>
    </row>
    <row r="56" spans="2:19" s="3" customFormat="1" ht="30" customHeight="1" x14ac:dyDescent="0.2">
      <c r="B56" s="12" t="s">
        <v>286</v>
      </c>
      <c r="C56" s="12" t="s">
        <v>287</v>
      </c>
      <c r="D56" s="14" t="s">
        <v>288</v>
      </c>
      <c r="E56" s="14" t="s">
        <v>289</v>
      </c>
      <c r="F56" s="12" t="s">
        <v>225</v>
      </c>
      <c r="G56" s="15" t="s">
        <v>252</v>
      </c>
      <c r="H56" s="14" t="s">
        <v>253</v>
      </c>
      <c r="I56" s="12">
        <v>5180</v>
      </c>
      <c r="J56" s="12" t="s">
        <v>273</v>
      </c>
      <c r="K56" s="12">
        <v>2023</v>
      </c>
      <c r="L56" s="12">
        <v>2</v>
      </c>
      <c r="M56" s="14" t="s">
        <v>290</v>
      </c>
      <c r="N56" s="12" t="s">
        <v>12</v>
      </c>
      <c r="O56" s="58">
        <v>0</v>
      </c>
      <c r="P56" s="58">
        <v>0</v>
      </c>
      <c r="Q56" s="58">
        <v>0</v>
      </c>
      <c r="R56" s="58">
        <v>0</v>
      </c>
      <c r="S56" s="20">
        <f t="shared" si="0"/>
        <v>0</v>
      </c>
    </row>
    <row r="57" spans="2:19" s="3" customFormat="1" ht="30" customHeight="1" x14ac:dyDescent="0.2">
      <c r="B57" s="12" t="s">
        <v>286</v>
      </c>
      <c r="C57" s="12" t="s">
        <v>390</v>
      </c>
      <c r="D57" s="14" t="s">
        <v>291</v>
      </c>
      <c r="E57" s="14" t="s">
        <v>292</v>
      </c>
      <c r="F57" s="12" t="s">
        <v>242</v>
      </c>
      <c r="G57" s="15" t="s">
        <v>252</v>
      </c>
      <c r="H57" s="14" t="s">
        <v>253</v>
      </c>
      <c r="I57" s="12">
        <v>18</v>
      </c>
      <c r="J57" s="12" t="s">
        <v>245</v>
      </c>
      <c r="K57" s="12">
        <v>2023</v>
      </c>
      <c r="L57" s="12">
        <v>1</v>
      </c>
      <c r="M57" s="14" t="s">
        <v>293</v>
      </c>
      <c r="N57" s="12" t="s">
        <v>12</v>
      </c>
      <c r="O57" s="58">
        <v>0</v>
      </c>
      <c r="P57" s="58">
        <v>0</v>
      </c>
      <c r="Q57" s="58">
        <v>0</v>
      </c>
      <c r="R57" s="58">
        <v>0</v>
      </c>
      <c r="S57" s="20">
        <f t="shared" si="0"/>
        <v>0</v>
      </c>
    </row>
    <row r="58" spans="2:19" s="3" customFormat="1" ht="30" customHeight="1" x14ac:dyDescent="0.2">
      <c r="B58" s="12" t="s">
        <v>286</v>
      </c>
      <c r="C58" s="12" t="s">
        <v>390</v>
      </c>
      <c r="D58" s="14" t="s">
        <v>291</v>
      </c>
      <c r="E58" s="14" t="s">
        <v>292</v>
      </c>
      <c r="F58" s="12" t="s">
        <v>242</v>
      </c>
      <c r="G58" s="15" t="s">
        <v>252</v>
      </c>
      <c r="H58" s="14" t="s">
        <v>233</v>
      </c>
      <c r="I58" s="12">
        <v>18</v>
      </c>
      <c r="J58" s="12" t="s">
        <v>245</v>
      </c>
      <c r="K58" s="12">
        <v>2023</v>
      </c>
      <c r="L58" s="12">
        <v>5</v>
      </c>
      <c r="M58" s="14" t="s">
        <v>294</v>
      </c>
      <c r="N58" s="12" t="s">
        <v>12</v>
      </c>
      <c r="O58" s="58">
        <v>0</v>
      </c>
      <c r="P58" s="58">
        <v>0</v>
      </c>
      <c r="Q58" s="58">
        <v>0</v>
      </c>
      <c r="R58" s="58">
        <v>0</v>
      </c>
      <c r="S58" s="20">
        <f t="shared" si="0"/>
        <v>0</v>
      </c>
    </row>
    <row r="59" spans="2:19" s="3" customFormat="1" ht="30" customHeight="1" x14ac:dyDescent="0.2">
      <c r="B59" s="12" t="s">
        <v>286</v>
      </c>
      <c r="C59" s="12" t="s">
        <v>295</v>
      </c>
      <c r="D59" s="14" t="s">
        <v>296</v>
      </c>
      <c r="E59" s="14" t="s">
        <v>297</v>
      </c>
      <c r="F59" s="12" t="s">
        <v>242</v>
      </c>
      <c r="G59" s="15" t="s">
        <v>252</v>
      </c>
      <c r="H59" s="14" t="s">
        <v>253</v>
      </c>
      <c r="I59" s="12">
        <v>24</v>
      </c>
      <c r="J59" s="12" t="s">
        <v>245</v>
      </c>
      <c r="K59" s="12">
        <v>2023</v>
      </c>
      <c r="L59" s="12">
        <v>1</v>
      </c>
      <c r="M59" s="14" t="s">
        <v>293</v>
      </c>
      <c r="N59" s="12" t="s">
        <v>12</v>
      </c>
      <c r="O59" s="58">
        <v>0</v>
      </c>
      <c r="P59" s="58">
        <v>0</v>
      </c>
      <c r="Q59" s="58">
        <v>0</v>
      </c>
      <c r="R59" s="58">
        <v>0</v>
      </c>
      <c r="S59" s="20">
        <f t="shared" si="0"/>
        <v>0</v>
      </c>
    </row>
    <row r="60" spans="2:19" s="3" customFormat="1" ht="30" customHeight="1" x14ac:dyDescent="0.2">
      <c r="B60" s="12" t="s">
        <v>286</v>
      </c>
      <c r="C60" s="12" t="s">
        <v>298</v>
      </c>
      <c r="D60" s="14" t="s">
        <v>299</v>
      </c>
      <c r="E60" s="22" t="s">
        <v>300</v>
      </c>
      <c r="F60" s="12" t="s">
        <v>272</v>
      </c>
      <c r="G60" s="15" t="s">
        <v>252</v>
      </c>
      <c r="H60" s="14" t="s">
        <v>227</v>
      </c>
      <c r="I60" s="59">
        <v>22</v>
      </c>
      <c r="J60" s="12" t="s">
        <v>245</v>
      </c>
      <c r="K60" s="12">
        <v>2023</v>
      </c>
      <c r="L60" s="12">
        <v>1</v>
      </c>
      <c r="M60" s="14" t="s">
        <v>301</v>
      </c>
      <c r="N60" s="12" t="s">
        <v>12</v>
      </c>
      <c r="O60" s="58">
        <v>0</v>
      </c>
      <c r="P60" s="58">
        <v>0</v>
      </c>
      <c r="Q60" s="58">
        <v>0</v>
      </c>
      <c r="R60" s="58">
        <v>0</v>
      </c>
      <c r="S60" s="20">
        <f t="shared" si="0"/>
        <v>0</v>
      </c>
    </row>
    <row r="61" spans="2:19" s="3" customFormat="1" ht="30" customHeight="1" x14ac:dyDescent="0.2">
      <c r="B61" s="12" t="s">
        <v>286</v>
      </c>
      <c r="C61" s="12" t="s">
        <v>302</v>
      </c>
      <c r="D61" s="14" t="s">
        <v>303</v>
      </c>
      <c r="E61" s="14" t="s">
        <v>304</v>
      </c>
      <c r="F61" s="12" t="s">
        <v>272</v>
      </c>
      <c r="G61" s="15" t="s">
        <v>252</v>
      </c>
      <c r="H61" s="14" t="s">
        <v>227</v>
      </c>
      <c r="I61" s="12">
        <v>27</v>
      </c>
      <c r="J61" s="12" t="s">
        <v>245</v>
      </c>
      <c r="K61" s="12">
        <v>2023</v>
      </c>
      <c r="L61" s="12">
        <v>1</v>
      </c>
      <c r="M61" s="14" t="s">
        <v>305</v>
      </c>
      <c r="N61" s="12" t="s">
        <v>12</v>
      </c>
      <c r="O61" s="58">
        <v>0</v>
      </c>
      <c r="P61" s="58">
        <v>0</v>
      </c>
      <c r="Q61" s="58">
        <v>0</v>
      </c>
      <c r="R61" s="58">
        <v>0</v>
      </c>
      <c r="S61" s="20">
        <f t="shared" si="0"/>
        <v>0</v>
      </c>
    </row>
    <row r="62" spans="2:19" s="3" customFormat="1" ht="30" customHeight="1" x14ac:dyDescent="0.2">
      <c r="B62" s="12" t="s">
        <v>306</v>
      </c>
      <c r="C62" s="12" t="s">
        <v>391</v>
      </c>
      <c r="D62" s="14" t="s">
        <v>308</v>
      </c>
      <c r="E62" s="14" t="s">
        <v>392</v>
      </c>
      <c r="F62" s="12" t="s">
        <v>310</v>
      </c>
      <c r="G62" s="15" t="s">
        <v>393</v>
      </c>
      <c r="H62" s="14" t="s">
        <v>244</v>
      </c>
      <c r="I62" s="12">
        <v>2</v>
      </c>
      <c r="J62" s="12" t="s">
        <v>245</v>
      </c>
      <c r="K62" s="12">
        <v>2023</v>
      </c>
      <c r="L62" s="12">
        <v>1.5</v>
      </c>
      <c r="M62" s="14" t="s">
        <v>235</v>
      </c>
      <c r="N62" s="12" t="s">
        <v>12</v>
      </c>
      <c r="O62" s="58">
        <v>0</v>
      </c>
      <c r="P62" s="58">
        <v>0</v>
      </c>
      <c r="Q62" s="58">
        <v>0</v>
      </c>
      <c r="R62" s="58">
        <v>0</v>
      </c>
      <c r="S62" s="20">
        <f t="shared" ref="S62:S64" si="9">SUM(O62:R62)</f>
        <v>0</v>
      </c>
    </row>
    <row r="63" spans="2:19" s="3" customFormat="1" ht="30" customHeight="1" x14ac:dyDescent="0.2">
      <c r="B63" s="12" t="s">
        <v>306</v>
      </c>
      <c r="C63" s="12" t="s">
        <v>391</v>
      </c>
      <c r="D63" s="14" t="s">
        <v>308</v>
      </c>
      <c r="E63" s="14" t="s">
        <v>392</v>
      </c>
      <c r="F63" s="12" t="s">
        <v>310</v>
      </c>
      <c r="G63" s="15" t="s">
        <v>393</v>
      </c>
      <c r="H63" s="14" t="s">
        <v>227</v>
      </c>
      <c r="I63" s="12">
        <v>2</v>
      </c>
      <c r="J63" s="12" t="s">
        <v>245</v>
      </c>
      <c r="K63" s="12">
        <v>2023</v>
      </c>
      <c r="L63" s="12">
        <v>1</v>
      </c>
      <c r="M63" s="14" t="s">
        <v>312</v>
      </c>
      <c r="N63" s="12" t="s">
        <v>12</v>
      </c>
      <c r="O63" s="58">
        <v>0</v>
      </c>
      <c r="P63" s="58">
        <v>0</v>
      </c>
      <c r="Q63" s="58">
        <v>0</v>
      </c>
      <c r="R63" s="58">
        <v>0</v>
      </c>
      <c r="S63" s="20">
        <f t="shared" si="9"/>
        <v>0</v>
      </c>
    </row>
    <row r="64" spans="2:19" s="3" customFormat="1" ht="30" customHeight="1" x14ac:dyDescent="0.2">
      <c r="B64" s="12" t="s">
        <v>394</v>
      </c>
      <c r="C64" s="12" t="s">
        <v>395</v>
      </c>
      <c r="D64" s="14" t="s">
        <v>396</v>
      </c>
      <c r="E64" s="14" t="s">
        <v>397</v>
      </c>
      <c r="F64" s="12" t="s">
        <v>225</v>
      </c>
      <c r="G64" s="15" t="s">
        <v>314</v>
      </c>
      <c r="H64" s="14" t="s">
        <v>227</v>
      </c>
      <c r="I64" s="12">
        <v>5</v>
      </c>
      <c r="J64" s="12" t="s">
        <v>245</v>
      </c>
      <c r="K64" s="12">
        <v>2023</v>
      </c>
      <c r="L64" s="12">
        <v>1</v>
      </c>
      <c r="M64" s="14" t="s">
        <v>229</v>
      </c>
      <c r="N64" s="12" t="s">
        <v>12</v>
      </c>
      <c r="O64" s="58">
        <v>0</v>
      </c>
      <c r="P64" s="58">
        <v>0</v>
      </c>
      <c r="Q64" s="58">
        <v>0</v>
      </c>
      <c r="R64" s="58">
        <v>0</v>
      </c>
      <c r="S64" s="20">
        <f t="shared" si="9"/>
        <v>0</v>
      </c>
    </row>
    <row r="65" spans="2:19" s="3" customFormat="1" ht="30" customHeight="1" x14ac:dyDescent="0.2">
      <c r="B65" s="12" t="s">
        <v>394</v>
      </c>
      <c r="C65" s="12" t="s">
        <v>398</v>
      </c>
      <c r="D65" s="14" t="s">
        <v>399</v>
      </c>
      <c r="E65" s="14" t="s">
        <v>400</v>
      </c>
      <c r="F65" s="12" t="s">
        <v>242</v>
      </c>
      <c r="G65" s="15" t="s">
        <v>314</v>
      </c>
      <c r="H65" s="14" t="s">
        <v>227</v>
      </c>
      <c r="I65" s="12">
        <v>120</v>
      </c>
      <c r="J65" s="12" t="s">
        <v>228</v>
      </c>
      <c r="K65" s="12">
        <v>2023</v>
      </c>
      <c r="L65" s="12">
        <v>1</v>
      </c>
      <c r="M65" s="14" t="s">
        <v>229</v>
      </c>
      <c r="N65" s="12" t="s">
        <v>12</v>
      </c>
      <c r="O65" s="58">
        <v>0</v>
      </c>
      <c r="P65" s="58">
        <v>0</v>
      </c>
      <c r="Q65" s="58">
        <v>0</v>
      </c>
      <c r="R65" s="58">
        <v>0</v>
      </c>
      <c r="S65" s="20">
        <f t="shared" si="0"/>
        <v>0</v>
      </c>
    </row>
    <row r="66" spans="2:19" s="3" customFormat="1" ht="30" customHeight="1" x14ac:dyDescent="0.2">
      <c r="B66" s="7"/>
      <c r="C66" s="7"/>
      <c r="D66" s="7"/>
      <c r="E66" s="7"/>
      <c r="F66" s="7"/>
      <c r="G66" s="7"/>
      <c r="H66" s="7"/>
      <c r="I66" s="7"/>
      <c r="J66" s="7"/>
      <c r="K66" s="7"/>
      <c r="L66" s="7"/>
      <c r="M66" s="7"/>
      <c r="N66" s="11" t="s">
        <v>315</v>
      </c>
      <c r="O66" s="20">
        <f>SUM(O13:O65)</f>
        <v>0</v>
      </c>
      <c r="P66" s="20">
        <f>SUM(P13:P65)</f>
        <v>0</v>
      </c>
      <c r="Q66" s="20">
        <f>SUM(Q13:Q65)</f>
        <v>0</v>
      </c>
      <c r="R66" s="20">
        <f>SUM(R13:R65)</f>
        <v>0</v>
      </c>
      <c r="S66" s="20">
        <f>SUM(S13:S65)</f>
        <v>0</v>
      </c>
    </row>
    <row r="67" spans="2:19" s="3" customFormat="1" ht="12.75" x14ac:dyDescent="0.2">
      <c r="B67" s="7"/>
      <c r="C67" s="7"/>
      <c r="D67" s="8"/>
      <c r="E67" s="8"/>
      <c r="F67" s="8"/>
      <c r="G67" s="8"/>
      <c r="H67" s="8"/>
      <c r="I67" s="8"/>
      <c r="J67" s="8"/>
      <c r="K67" s="8"/>
      <c r="L67" s="8"/>
      <c r="M67" s="8"/>
    </row>
    <row r="68" spans="2:19" s="3" customFormat="1" ht="12.75" x14ac:dyDescent="0.2">
      <c r="B68" s="7"/>
      <c r="C68" s="7"/>
      <c r="D68" s="8"/>
      <c r="E68" s="8"/>
      <c r="F68" s="8"/>
      <c r="G68" s="8"/>
      <c r="H68" s="8"/>
      <c r="I68" s="8"/>
      <c r="J68" s="8"/>
      <c r="K68" s="8"/>
      <c r="L68" s="8"/>
      <c r="M68" s="8"/>
      <c r="N68" s="21" t="s">
        <v>821</v>
      </c>
    </row>
    <row r="69" spans="2:19" s="3" customFormat="1" ht="12.75" x14ac:dyDescent="0.2">
      <c r="B69" s="7"/>
      <c r="C69" s="7"/>
      <c r="D69" s="8"/>
      <c r="E69" s="8"/>
      <c r="F69" s="8"/>
      <c r="G69" s="8"/>
      <c r="H69" s="8"/>
      <c r="I69" s="8"/>
      <c r="J69" s="8"/>
      <c r="K69" s="8"/>
      <c r="L69" s="8"/>
      <c r="M69" s="8"/>
      <c r="N69" s="21"/>
    </row>
    <row r="70" spans="2:19" s="3" customFormat="1" ht="12.75" x14ac:dyDescent="0.2">
      <c r="B70" s="7"/>
      <c r="C70" s="7"/>
      <c r="F70" s="8"/>
      <c r="I70" s="7"/>
      <c r="J70" s="7"/>
      <c r="K70" s="7"/>
      <c r="L70" s="7"/>
    </row>
    <row r="71" spans="2:19" s="3" customFormat="1" ht="12.75" x14ac:dyDescent="0.2">
      <c r="B71" s="7"/>
      <c r="C71" s="7"/>
      <c r="F71" s="8"/>
      <c r="I71" s="7"/>
      <c r="J71" s="7"/>
      <c r="K71" s="7"/>
      <c r="L71" s="7"/>
    </row>
    <row r="72" spans="2:19" s="3" customFormat="1" ht="12.75" x14ac:dyDescent="0.2">
      <c r="B72" s="7"/>
      <c r="C72" s="7"/>
      <c r="F72" s="8"/>
      <c r="I72" s="7"/>
      <c r="J72" s="7"/>
      <c r="K72" s="7"/>
      <c r="L72" s="7"/>
    </row>
    <row r="73" spans="2:19" s="3" customFormat="1" ht="12.75" x14ac:dyDescent="0.2">
      <c r="B73" s="7"/>
      <c r="C73" s="7"/>
      <c r="F73" s="8"/>
      <c r="I73" s="7"/>
      <c r="J73" s="7"/>
      <c r="K73" s="7"/>
      <c r="L73" s="7"/>
    </row>
    <row r="74" spans="2:19" s="3" customFormat="1" ht="12.75" x14ac:dyDescent="0.2">
      <c r="B74" s="7"/>
      <c r="C74" s="7"/>
      <c r="F74" s="8"/>
      <c r="I74" s="7"/>
      <c r="J74" s="7"/>
      <c r="K74" s="7"/>
      <c r="L74" s="7"/>
    </row>
    <row r="75" spans="2:19" s="3" customFormat="1" ht="12.75" x14ac:dyDescent="0.2">
      <c r="B75" s="7"/>
      <c r="C75" s="7"/>
      <c r="F75" s="8"/>
      <c r="I75" s="7"/>
      <c r="J75" s="7"/>
      <c r="K75" s="7"/>
      <c r="L75" s="7"/>
    </row>
    <row r="76" spans="2:19" s="3" customFormat="1" ht="12.75" x14ac:dyDescent="0.2">
      <c r="B76" s="7"/>
      <c r="C76" s="7"/>
      <c r="F76" s="8"/>
      <c r="I76" s="7"/>
      <c r="J76" s="7"/>
      <c r="K76" s="7"/>
      <c r="L76" s="7"/>
    </row>
    <row r="77" spans="2:19" s="3" customFormat="1" ht="12.75" x14ac:dyDescent="0.2">
      <c r="B77" s="7"/>
      <c r="C77" s="7"/>
      <c r="F77" s="8"/>
      <c r="I77" s="7"/>
      <c r="J77" s="7"/>
      <c r="K77" s="7"/>
      <c r="L77" s="7"/>
    </row>
    <row r="78" spans="2:19" s="3" customFormat="1" ht="12.75" x14ac:dyDescent="0.2">
      <c r="B78" s="7"/>
      <c r="C78" s="7"/>
      <c r="F78" s="8"/>
      <c r="I78" s="7"/>
      <c r="J78" s="7"/>
      <c r="K78" s="7"/>
      <c r="L78" s="7"/>
    </row>
    <row r="79" spans="2:19" s="3" customFormat="1" ht="12.75" x14ac:dyDescent="0.2">
      <c r="B79" s="7"/>
      <c r="C79" s="7"/>
      <c r="F79" s="8"/>
      <c r="I79" s="7"/>
      <c r="J79" s="7"/>
      <c r="K79" s="7"/>
      <c r="L79" s="7"/>
    </row>
    <row r="80" spans="2:19" s="3" customFormat="1" ht="12.75" x14ac:dyDescent="0.2">
      <c r="B80" s="7"/>
      <c r="C80" s="7"/>
      <c r="F80" s="8"/>
      <c r="I80" s="7"/>
      <c r="J80" s="7"/>
      <c r="K80" s="7"/>
      <c r="L80" s="7"/>
    </row>
    <row r="81" spans="2:12" s="3" customFormat="1" ht="12.75" x14ac:dyDescent="0.2">
      <c r="B81" s="7"/>
      <c r="C81" s="7"/>
      <c r="F81" s="8"/>
      <c r="I81" s="7"/>
      <c r="J81" s="7"/>
      <c r="K81" s="7"/>
      <c r="L81" s="7"/>
    </row>
    <row r="82" spans="2:12" s="3" customFormat="1" ht="12.75" x14ac:dyDescent="0.2">
      <c r="B82" s="7"/>
      <c r="C82" s="7"/>
      <c r="F82" s="8"/>
      <c r="I82" s="7"/>
      <c r="J82" s="7"/>
      <c r="K82" s="7"/>
      <c r="L82" s="7"/>
    </row>
    <row r="83" spans="2:12" s="3" customFormat="1" ht="12.75" x14ac:dyDescent="0.2">
      <c r="B83" s="7"/>
      <c r="C83" s="7"/>
      <c r="F83" s="8"/>
      <c r="I83" s="7"/>
      <c r="J83" s="7"/>
      <c r="K83" s="7"/>
      <c r="L83" s="7"/>
    </row>
    <row r="84" spans="2:12" s="3" customFormat="1" ht="12.75" x14ac:dyDescent="0.2">
      <c r="B84" s="7"/>
      <c r="C84" s="7"/>
      <c r="F84" s="8"/>
      <c r="I84" s="7"/>
      <c r="J84" s="7"/>
      <c r="K84" s="7"/>
      <c r="L84" s="7"/>
    </row>
    <row r="85" spans="2:12" s="3" customFormat="1" ht="12.75" x14ac:dyDescent="0.2">
      <c r="B85" s="7"/>
      <c r="C85" s="7"/>
      <c r="F85" s="8"/>
      <c r="I85" s="7"/>
      <c r="J85" s="7"/>
      <c r="K85" s="7"/>
      <c r="L85" s="7"/>
    </row>
    <row r="86" spans="2:12" s="3" customFormat="1" ht="12.75" x14ac:dyDescent="0.2">
      <c r="B86" s="7"/>
      <c r="C86" s="7"/>
      <c r="F86" s="8"/>
      <c r="I86" s="7"/>
      <c r="J86" s="7"/>
      <c r="K86" s="7"/>
      <c r="L86" s="7"/>
    </row>
    <row r="87" spans="2:12" s="3" customFormat="1" ht="12.75" x14ac:dyDescent="0.2">
      <c r="B87" s="7"/>
      <c r="C87" s="7"/>
      <c r="F87" s="8"/>
      <c r="I87" s="7"/>
      <c r="J87" s="7"/>
      <c r="K87" s="7"/>
      <c r="L87" s="7"/>
    </row>
    <row r="88" spans="2:12" s="3" customFormat="1" ht="12.75" x14ac:dyDescent="0.2">
      <c r="B88" s="7"/>
      <c r="C88" s="7"/>
      <c r="F88" s="8"/>
      <c r="I88" s="7"/>
      <c r="J88" s="7"/>
      <c r="K88" s="7"/>
      <c r="L88" s="7"/>
    </row>
    <row r="89" spans="2:12" s="3" customFormat="1" ht="12.75" x14ac:dyDescent="0.2">
      <c r="B89" s="7"/>
      <c r="C89" s="7"/>
      <c r="F89" s="8"/>
      <c r="I89" s="7"/>
      <c r="J89" s="7"/>
      <c r="K89" s="7"/>
      <c r="L89" s="7"/>
    </row>
    <row r="90" spans="2:12" s="3" customFormat="1" ht="12.75" x14ac:dyDescent="0.2">
      <c r="B90" s="7"/>
      <c r="C90" s="7"/>
      <c r="F90" s="8"/>
      <c r="I90" s="7"/>
      <c r="J90" s="7"/>
      <c r="K90" s="7"/>
      <c r="L90" s="7"/>
    </row>
    <row r="91" spans="2:12" s="3" customFormat="1" ht="12.75" x14ac:dyDescent="0.2">
      <c r="B91" s="7"/>
      <c r="C91" s="7"/>
      <c r="F91" s="8"/>
      <c r="I91" s="7"/>
      <c r="J91" s="7"/>
      <c r="K91" s="7"/>
      <c r="L91" s="7"/>
    </row>
    <row r="92" spans="2:12" s="3" customFormat="1" ht="12.75" x14ac:dyDescent="0.2">
      <c r="B92" s="7"/>
      <c r="C92" s="7"/>
      <c r="F92" s="8"/>
      <c r="I92" s="7"/>
      <c r="J92" s="7"/>
      <c r="K92" s="7"/>
      <c r="L92" s="7"/>
    </row>
    <row r="93" spans="2:12" s="3" customFormat="1" ht="12.75" x14ac:dyDescent="0.2">
      <c r="B93" s="7"/>
      <c r="C93" s="7"/>
      <c r="F93" s="8"/>
      <c r="I93" s="7"/>
      <c r="J93" s="7"/>
      <c r="K93" s="7"/>
      <c r="L93" s="7"/>
    </row>
    <row r="94" spans="2:12" s="3" customFormat="1" ht="12.75" x14ac:dyDescent="0.2">
      <c r="B94" s="7"/>
      <c r="C94" s="7"/>
      <c r="F94" s="8"/>
      <c r="I94" s="7"/>
      <c r="J94" s="7"/>
      <c r="K94" s="7"/>
      <c r="L94" s="7"/>
    </row>
    <row r="95" spans="2:12" s="3" customFormat="1" ht="12.75" x14ac:dyDescent="0.2">
      <c r="B95" s="7"/>
      <c r="C95" s="7"/>
      <c r="F95" s="8"/>
      <c r="I95" s="7"/>
      <c r="J95" s="7"/>
      <c r="K95" s="7"/>
      <c r="L95" s="7"/>
    </row>
    <row r="96" spans="2:12" s="3" customFormat="1" ht="12.75" x14ac:dyDescent="0.2">
      <c r="B96" s="7"/>
      <c r="C96" s="7"/>
      <c r="F96" s="8"/>
      <c r="I96" s="7"/>
      <c r="J96" s="7"/>
      <c r="K96" s="7"/>
      <c r="L96" s="7"/>
    </row>
    <row r="97" spans="2:12" s="3" customFormat="1" ht="12.75" x14ac:dyDescent="0.2">
      <c r="B97" s="7"/>
      <c r="C97" s="7"/>
      <c r="F97" s="8"/>
      <c r="I97" s="7"/>
      <c r="J97" s="7"/>
      <c r="K97" s="7"/>
      <c r="L97" s="7"/>
    </row>
    <row r="98" spans="2:12" s="3" customFormat="1" ht="12.75" x14ac:dyDescent="0.2">
      <c r="B98" s="7"/>
      <c r="C98" s="7"/>
      <c r="F98" s="8"/>
      <c r="I98" s="7"/>
      <c r="J98" s="7"/>
      <c r="K98" s="7"/>
      <c r="L98" s="7"/>
    </row>
    <row r="99" spans="2:12" s="3" customFormat="1" ht="12.75" x14ac:dyDescent="0.2">
      <c r="B99" s="7"/>
      <c r="C99" s="7"/>
      <c r="F99" s="8"/>
      <c r="I99" s="7"/>
      <c r="J99" s="7"/>
      <c r="K99" s="7"/>
      <c r="L99" s="7"/>
    </row>
    <row r="100" spans="2:12" s="3" customFormat="1" ht="12.75" x14ac:dyDescent="0.2">
      <c r="B100" s="7"/>
      <c r="C100" s="7"/>
      <c r="F100" s="8"/>
      <c r="I100" s="7"/>
      <c r="J100" s="7"/>
      <c r="K100" s="7"/>
      <c r="L100" s="7"/>
    </row>
    <row r="101" spans="2:12" s="3" customFormat="1" ht="12.75" x14ac:dyDescent="0.2">
      <c r="B101" s="7"/>
      <c r="C101" s="7"/>
      <c r="F101" s="8"/>
      <c r="I101" s="7"/>
      <c r="J101" s="7"/>
      <c r="K101" s="7"/>
      <c r="L101" s="7"/>
    </row>
    <row r="102" spans="2:12" s="3" customFormat="1" ht="12.75" x14ac:dyDescent="0.2">
      <c r="B102" s="7"/>
      <c r="C102" s="7"/>
      <c r="F102" s="8"/>
      <c r="I102" s="7"/>
      <c r="J102" s="7"/>
      <c r="K102" s="7"/>
      <c r="L102" s="7"/>
    </row>
    <row r="103" spans="2:12" s="3" customFormat="1" ht="12.75" x14ac:dyDescent="0.2">
      <c r="B103" s="7"/>
      <c r="C103" s="7"/>
      <c r="F103" s="8"/>
      <c r="I103" s="7"/>
      <c r="J103" s="7"/>
      <c r="K103" s="7"/>
      <c r="L103" s="7"/>
    </row>
    <row r="104" spans="2:12" s="3" customFormat="1" ht="12.75" x14ac:dyDescent="0.2">
      <c r="B104" s="7"/>
      <c r="C104" s="7"/>
      <c r="F104" s="8"/>
      <c r="I104" s="7"/>
      <c r="J104" s="7"/>
      <c r="K104" s="7"/>
      <c r="L104" s="7"/>
    </row>
    <row r="105" spans="2:12" s="3" customFormat="1" ht="12.75" x14ac:dyDescent="0.2">
      <c r="B105" s="7"/>
      <c r="C105" s="7"/>
      <c r="F105" s="8"/>
      <c r="I105" s="7"/>
      <c r="J105" s="7"/>
      <c r="K105" s="7"/>
      <c r="L105" s="7"/>
    </row>
    <row r="106" spans="2:12" s="3" customFormat="1" ht="12.75" x14ac:dyDescent="0.2">
      <c r="B106" s="7"/>
      <c r="C106" s="7"/>
      <c r="F106" s="8"/>
      <c r="I106" s="7"/>
      <c r="J106" s="7"/>
      <c r="K106" s="7"/>
      <c r="L106" s="7"/>
    </row>
    <row r="107" spans="2:12" s="3" customFormat="1" ht="12.75" x14ac:dyDescent="0.2">
      <c r="B107" s="7"/>
      <c r="C107" s="7"/>
      <c r="F107" s="8"/>
      <c r="I107" s="7"/>
      <c r="J107" s="7"/>
      <c r="K107" s="7"/>
      <c r="L107" s="7"/>
    </row>
    <row r="108" spans="2:12" s="3" customFormat="1" ht="12.75" x14ac:dyDescent="0.2">
      <c r="B108" s="7"/>
      <c r="C108" s="7"/>
      <c r="F108" s="8"/>
      <c r="I108" s="7"/>
      <c r="J108" s="7"/>
      <c r="K108" s="7"/>
      <c r="L108" s="7"/>
    </row>
    <row r="109" spans="2:12" s="3" customFormat="1" ht="12.75" x14ac:dyDescent="0.2">
      <c r="B109" s="7"/>
      <c r="C109" s="7"/>
      <c r="F109" s="8"/>
      <c r="I109" s="7"/>
      <c r="J109" s="7"/>
      <c r="K109" s="7"/>
      <c r="L109" s="7"/>
    </row>
    <row r="110" spans="2:12" s="3" customFormat="1" ht="12.75" x14ac:dyDescent="0.2">
      <c r="B110" s="7"/>
      <c r="C110" s="7"/>
      <c r="F110" s="8"/>
      <c r="I110" s="7"/>
      <c r="J110" s="7"/>
      <c r="K110" s="7"/>
      <c r="L110" s="7"/>
    </row>
    <row r="111" spans="2:12" s="3" customFormat="1" ht="12.75" x14ac:dyDescent="0.2">
      <c r="B111" s="7"/>
      <c r="C111" s="7"/>
      <c r="F111" s="8"/>
      <c r="I111" s="7"/>
      <c r="J111" s="7"/>
      <c r="K111" s="7"/>
      <c r="L111" s="7"/>
    </row>
    <row r="112" spans="2:12" s="3" customFormat="1" ht="12.75" x14ac:dyDescent="0.2">
      <c r="B112" s="7"/>
      <c r="C112" s="7"/>
      <c r="F112" s="8"/>
      <c r="I112" s="7"/>
      <c r="J112" s="7"/>
      <c r="K112" s="7"/>
      <c r="L112" s="7"/>
    </row>
    <row r="113" spans="2:12" s="3" customFormat="1" ht="12.75" x14ac:dyDescent="0.2">
      <c r="B113" s="7"/>
      <c r="C113" s="7"/>
      <c r="F113" s="8"/>
      <c r="I113" s="7"/>
      <c r="J113" s="7"/>
      <c r="K113" s="7"/>
      <c r="L113" s="7"/>
    </row>
    <row r="114" spans="2:12" s="3" customFormat="1" ht="12.75" x14ac:dyDescent="0.2">
      <c r="B114" s="7"/>
      <c r="C114" s="7"/>
      <c r="F114" s="8"/>
      <c r="I114" s="7"/>
      <c r="J114" s="7"/>
      <c r="K114" s="7"/>
      <c r="L114" s="7"/>
    </row>
    <row r="115" spans="2:12" s="3" customFormat="1" ht="12.75" x14ac:dyDescent="0.2">
      <c r="B115" s="7"/>
      <c r="C115" s="7"/>
      <c r="F115" s="8"/>
      <c r="I115" s="7"/>
      <c r="J115" s="7"/>
      <c r="K115" s="7"/>
      <c r="L115" s="7"/>
    </row>
    <row r="116" spans="2:12" s="3" customFormat="1" ht="12.75" x14ac:dyDescent="0.2">
      <c r="B116" s="7"/>
      <c r="C116" s="7"/>
      <c r="F116" s="8"/>
      <c r="I116" s="7"/>
      <c r="J116" s="7"/>
      <c r="K116" s="7"/>
      <c r="L116" s="7"/>
    </row>
    <row r="117" spans="2:12" s="3" customFormat="1" ht="12.75" x14ac:dyDescent="0.2">
      <c r="B117" s="7"/>
      <c r="C117" s="7"/>
      <c r="F117" s="8"/>
      <c r="I117" s="7"/>
      <c r="J117" s="7"/>
      <c r="K117" s="7"/>
      <c r="L117" s="7"/>
    </row>
    <row r="118" spans="2:12" s="3" customFormat="1" ht="12.75" x14ac:dyDescent="0.2">
      <c r="B118" s="7"/>
      <c r="C118" s="7"/>
      <c r="F118" s="8"/>
      <c r="I118" s="7"/>
      <c r="J118" s="7"/>
      <c r="K118" s="7"/>
      <c r="L118" s="7"/>
    </row>
    <row r="119" spans="2:12" s="3" customFormat="1" ht="12.75" x14ac:dyDescent="0.2">
      <c r="B119" s="7"/>
      <c r="C119" s="7"/>
      <c r="F119" s="8"/>
      <c r="I119" s="7"/>
      <c r="J119" s="7"/>
      <c r="K119" s="7"/>
      <c r="L119" s="7"/>
    </row>
    <row r="120" spans="2:12" s="3" customFormat="1" ht="12.75" x14ac:dyDescent="0.2">
      <c r="B120" s="7"/>
      <c r="C120" s="7"/>
      <c r="F120" s="8"/>
      <c r="I120" s="7"/>
      <c r="J120" s="7"/>
      <c r="K120" s="7"/>
      <c r="L120" s="7"/>
    </row>
    <row r="121" spans="2:12" s="3" customFormat="1" ht="12.75" x14ac:dyDescent="0.2">
      <c r="B121" s="7"/>
      <c r="C121" s="7"/>
      <c r="F121" s="8"/>
      <c r="I121" s="7"/>
      <c r="J121" s="7"/>
      <c r="K121" s="7"/>
      <c r="L121" s="7"/>
    </row>
    <row r="122" spans="2:12" s="3" customFormat="1" ht="12.75" x14ac:dyDescent="0.2">
      <c r="B122" s="7"/>
      <c r="C122" s="7"/>
      <c r="F122" s="8"/>
      <c r="I122" s="7"/>
      <c r="J122" s="7"/>
      <c r="K122" s="7"/>
      <c r="L122" s="7"/>
    </row>
    <row r="123" spans="2:12" s="3" customFormat="1" ht="12.75" x14ac:dyDescent="0.2">
      <c r="B123" s="7"/>
      <c r="C123" s="7"/>
      <c r="F123" s="8"/>
      <c r="I123" s="7"/>
      <c r="J123" s="7"/>
      <c r="K123" s="7"/>
      <c r="L123" s="7"/>
    </row>
    <row r="124" spans="2:12" s="3" customFormat="1" ht="12.75" x14ac:dyDescent="0.2">
      <c r="B124" s="7"/>
      <c r="C124" s="7"/>
      <c r="F124" s="8"/>
      <c r="I124" s="7"/>
      <c r="J124" s="7"/>
      <c r="K124" s="7"/>
      <c r="L124" s="7"/>
    </row>
    <row r="125" spans="2:12" s="3" customFormat="1" ht="12.75" x14ac:dyDescent="0.2">
      <c r="B125" s="7"/>
      <c r="C125" s="7"/>
      <c r="F125" s="8"/>
      <c r="I125" s="7"/>
      <c r="J125" s="7"/>
      <c r="K125" s="7"/>
      <c r="L125" s="7"/>
    </row>
    <row r="126" spans="2:12" s="3" customFormat="1" ht="12.75" x14ac:dyDescent="0.2">
      <c r="B126" s="7"/>
      <c r="C126" s="7"/>
      <c r="F126" s="8"/>
      <c r="I126" s="7"/>
      <c r="J126" s="7"/>
      <c r="K126" s="7"/>
      <c r="L126" s="7"/>
    </row>
    <row r="127" spans="2:12" s="3" customFormat="1" ht="12.75" x14ac:dyDescent="0.2">
      <c r="B127" s="7"/>
      <c r="C127" s="7"/>
      <c r="F127" s="8"/>
      <c r="I127" s="7"/>
      <c r="J127" s="7"/>
      <c r="K127" s="7"/>
      <c r="L127" s="7"/>
    </row>
    <row r="128" spans="2:12"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sheetData>
  <mergeCells count="3">
    <mergeCell ref="B2:C9"/>
    <mergeCell ref="F2:G9"/>
    <mergeCell ref="H2:S9"/>
  </mergeCells>
  <phoneticPr fontId="24" type="noConversion"/>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24285-4527-4FF0-9B5B-816C0216E566}">
  <dimension ref="B2:S310"/>
  <sheetViews>
    <sheetView zoomScale="80" zoomScaleNormal="80" workbookViewId="0">
      <selection activeCell="I13" sqref="I1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767</v>
      </c>
      <c r="F2" s="91"/>
      <c r="G2" s="133"/>
      <c r="H2" s="121" t="s">
        <v>768</v>
      </c>
      <c r="I2" s="75"/>
      <c r="J2" s="75"/>
      <c r="K2" s="75"/>
      <c r="L2" s="75"/>
      <c r="M2" s="75"/>
      <c r="N2" s="75"/>
      <c r="O2" s="75"/>
      <c r="P2" s="75"/>
      <c r="Q2" s="75"/>
      <c r="R2" s="75"/>
      <c r="S2" s="75"/>
    </row>
    <row r="3" spans="2:19" s="3" customFormat="1" ht="14.25" customHeight="1" x14ac:dyDescent="0.2">
      <c r="B3" s="93"/>
      <c r="C3" s="94"/>
      <c r="D3" s="1" t="s">
        <v>199</v>
      </c>
      <c r="E3" s="4">
        <v>47</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1995</v>
      </c>
      <c r="F5" s="93"/>
      <c r="G5" s="134"/>
      <c r="H5" s="122"/>
      <c r="I5" s="77"/>
      <c r="J5" s="77"/>
      <c r="K5" s="77"/>
      <c r="L5" s="77"/>
      <c r="M5" s="77"/>
      <c r="N5" s="77"/>
      <c r="O5" s="77"/>
      <c r="P5" s="77"/>
      <c r="Q5" s="77"/>
      <c r="R5" s="77"/>
      <c r="S5" s="77"/>
    </row>
    <row r="6" spans="2:19" s="3" customFormat="1" ht="14.25" customHeight="1" x14ac:dyDescent="0.2">
      <c r="B6" s="93"/>
      <c r="C6" s="94"/>
      <c r="D6" s="1" t="s">
        <v>204</v>
      </c>
      <c r="E6" s="6">
        <v>168</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5</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254</v>
      </c>
      <c r="C14" s="12">
        <v>551202</v>
      </c>
      <c r="D14" s="14" t="s">
        <v>356</v>
      </c>
      <c r="E14" s="14" t="s">
        <v>256</v>
      </c>
      <c r="F14" s="12" t="s">
        <v>242</v>
      </c>
      <c r="G14" s="15" t="s">
        <v>252</v>
      </c>
      <c r="H14" s="14" t="s">
        <v>244</v>
      </c>
      <c r="I14" s="12">
        <v>2</v>
      </c>
      <c r="J14" s="12" t="s">
        <v>245</v>
      </c>
      <c r="K14" s="12">
        <v>2023</v>
      </c>
      <c r="L14" s="12">
        <v>1</v>
      </c>
      <c r="M14" s="14" t="s">
        <v>258</v>
      </c>
      <c r="N14" s="12" t="s">
        <v>12</v>
      </c>
      <c r="O14" s="58">
        <v>0</v>
      </c>
      <c r="P14" s="58">
        <v>0</v>
      </c>
      <c r="Q14" s="58">
        <v>0</v>
      </c>
      <c r="R14" s="58">
        <v>0</v>
      </c>
      <c r="S14" s="20">
        <f t="shared" ref="S14:S21" si="1">SUM(O14:R14)</f>
        <v>0</v>
      </c>
    </row>
    <row r="15" spans="2:19" s="3" customFormat="1" ht="30" customHeight="1" x14ac:dyDescent="0.2">
      <c r="B15" s="12" t="s">
        <v>254</v>
      </c>
      <c r="C15" s="12">
        <v>551202</v>
      </c>
      <c r="D15" s="14" t="s">
        <v>356</v>
      </c>
      <c r="E15" s="14" t="s">
        <v>256</v>
      </c>
      <c r="F15" s="12" t="s">
        <v>242</v>
      </c>
      <c r="G15" s="15" t="s">
        <v>252</v>
      </c>
      <c r="H15" s="14" t="s">
        <v>227</v>
      </c>
      <c r="I15" s="12">
        <v>2</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268</v>
      </c>
      <c r="C16" s="12" t="s">
        <v>269</v>
      </c>
      <c r="D16" s="14" t="s">
        <v>270</v>
      </c>
      <c r="E16" s="14" t="s">
        <v>271</v>
      </c>
      <c r="F16" s="12" t="s">
        <v>272</v>
      </c>
      <c r="G16" s="15" t="s">
        <v>252</v>
      </c>
      <c r="H16" s="14" t="s">
        <v>233</v>
      </c>
      <c r="I16" s="12">
        <v>168</v>
      </c>
      <c r="J16" s="12" t="s">
        <v>273</v>
      </c>
      <c r="K16" s="12">
        <v>2024</v>
      </c>
      <c r="L16" s="12">
        <v>3.5</v>
      </c>
      <c r="M16" s="14" t="s">
        <v>274</v>
      </c>
      <c r="N16" s="12" t="s">
        <v>12</v>
      </c>
      <c r="O16" s="58">
        <v>0</v>
      </c>
      <c r="P16" s="58">
        <v>0</v>
      </c>
      <c r="Q16" s="58">
        <v>0</v>
      </c>
      <c r="R16" s="58">
        <v>0</v>
      </c>
      <c r="S16" s="20">
        <f t="shared" si="1"/>
        <v>0</v>
      </c>
    </row>
    <row r="17" spans="2:19" s="3" customFormat="1" ht="30" customHeight="1" x14ac:dyDescent="0.2">
      <c r="B17" s="12" t="s">
        <v>275</v>
      </c>
      <c r="C17" s="12" t="s">
        <v>276</v>
      </c>
      <c r="D17" s="14" t="s">
        <v>277</v>
      </c>
      <c r="E17" s="14" t="s">
        <v>278</v>
      </c>
      <c r="F17" s="12" t="s">
        <v>272</v>
      </c>
      <c r="G17" s="15" t="s">
        <v>252</v>
      </c>
      <c r="H17" s="14" t="s">
        <v>227</v>
      </c>
      <c r="I17" s="12">
        <v>2</v>
      </c>
      <c r="J17" s="12" t="s">
        <v>245</v>
      </c>
      <c r="K17" s="12">
        <v>2023</v>
      </c>
      <c r="L17" s="12">
        <v>1</v>
      </c>
      <c r="M17" s="14" t="s">
        <v>229</v>
      </c>
      <c r="N17" s="12" t="s">
        <v>12</v>
      </c>
      <c r="O17" s="58">
        <v>0</v>
      </c>
      <c r="P17" s="58">
        <v>0</v>
      </c>
      <c r="Q17" s="58">
        <v>0</v>
      </c>
      <c r="R17" s="58">
        <v>0</v>
      </c>
      <c r="S17" s="20">
        <f t="shared" si="1"/>
        <v>0</v>
      </c>
    </row>
    <row r="18" spans="2:19" s="3" customFormat="1" ht="30" customHeight="1" x14ac:dyDescent="0.2">
      <c r="B18" s="12" t="s">
        <v>286</v>
      </c>
      <c r="C18" s="12" t="s">
        <v>287</v>
      </c>
      <c r="D18" s="14" t="s">
        <v>288</v>
      </c>
      <c r="E18" s="14" t="s">
        <v>289</v>
      </c>
      <c r="F18" s="12" t="s">
        <v>225</v>
      </c>
      <c r="G18" s="15" t="s">
        <v>429</v>
      </c>
      <c r="H18" s="14" t="s">
        <v>253</v>
      </c>
      <c r="I18" s="12">
        <v>168</v>
      </c>
      <c r="J18" s="12" t="s">
        <v>273</v>
      </c>
      <c r="K18" s="12">
        <v>2023</v>
      </c>
      <c r="L18" s="12">
        <v>2</v>
      </c>
      <c r="M18" s="14" t="s">
        <v>290</v>
      </c>
      <c r="N18" s="12" t="s">
        <v>12</v>
      </c>
      <c r="O18" s="58">
        <v>0</v>
      </c>
      <c r="P18" s="58">
        <v>0</v>
      </c>
      <c r="Q18" s="58">
        <v>0</v>
      </c>
      <c r="R18" s="58">
        <v>0</v>
      </c>
      <c r="S18" s="20">
        <f t="shared" si="1"/>
        <v>0</v>
      </c>
    </row>
    <row r="19" spans="2:19" s="3" customFormat="1" ht="30" customHeight="1" x14ac:dyDescent="0.2">
      <c r="B19" s="12" t="s">
        <v>286</v>
      </c>
      <c r="C19" s="12" t="s">
        <v>295</v>
      </c>
      <c r="D19" s="14" t="s">
        <v>296</v>
      </c>
      <c r="E19" s="14" t="s">
        <v>297</v>
      </c>
      <c r="F19" s="12" t="s">
        <v>242</v>
      </c>
      <c r="G19" s="15" t="s">
        <v>252</v>
      </c>
      <c r="H19" s="14" t="s">
        <v>253</v>
      </c>
      <c r="I19" s="12">
        <v>1</v>
      </c>
      <c r="J19" s="12" t="s">
        <v>245</v>
      </c>
      <c r="K19" s="12">
        <v>2023</v>
      </c>
      <c r="L19" s="12">
        <v>1</v>
      </c>
      <c r="M19" s="14" t="s">
        <v>293</v>
      </c>
      <c r="N19" s="12" t="s">
        <v>12</v>
      </c>
      <c r="O19" s="58">
        <v>0</v>
      </c>
      <c r="P19" s="58">
        <v>0</v>
      </c>
      <c r="Q19" s="58">
        <v>0</v>
      </c>
      <c r="R19" s="58">
        <v>0</v>
      </c>
      <c r="S19" s="20">
        <f t="shared" si="1"/>
        <v>0</v>
      </c>
    </row>
    <row r="20" spans="2:19" s="3" customFormat="1" ht="30" customHeight="1" x14ac:dyDescent="0.2">
      <c r="B20" s="12" t="s">
        <v>286</v>
      </c>
      <c r="C20" s="12" t="s">
        <v>298</v>
      </c>
      <c r="D20" s="14" t="s">
        <v>299</v>
      </c>
      <c r="E20" s="63" t="s">
        <v>823</v>
      </c>
      <c r="F20" s="12" t="s">
        <v>272</v>
      </c>
      <c r="G20" s="15" t="s">
        <v>252</v>
      </c>
      <c r="H20" s="14" t="s">
        <v>227</v>
      </c>
      <c r="I20" s="59">
        <v>2</v>
      </c>
      <c r="J20" s="12" t="s">
        <v>245</v>
      </c>
      <c r="K20" s="12">
        <v>2023</v>
      </c>
      <c r="L20" s="12">
        <v>1</v>
      </c>
      <c r="M20" s="14" t="s">
        <v>301</v>
      </c>
      <c r="N20" s="12" t="s">
        <v>12</v>
      </c>
      <c r="O20" s="58">
        <v>0</v>
      </c>
      <c r="P20" s="58">
        <v>0</v>
      </c>
      <c r="Q20" s="58">
        <v>0</v>
      </c>
      <c r="R20" s="58">
        <v>0</v>
      </c>
      <c r="S20" s="20">
        <f t="shared" si="1"/>
        <v>0</v>
      </c>
    </row>
    <row r="21" spans="2:19" s="3" customFormat="1" ht="30" customHeight="1" x14ac:dyDescent="0.2">
      <c r="B21" s="12" t="s">
        <v>286</v>
      </c>
      <c r="C21" s="12" t="s">
        <v>302</v>
      </c>
      <c r="D21" s="14" t="s">
        <v>303</v>
      </c>
      <c r="E21" s="14" t="s">
        <v>304</v>
      </c>
      <c r="F21" s="12" t="s">
        <v>272</v>
      </c>
      <c r="G21" s="15" t="s">
        <v>252</v>
      </c>
      <c r="H21" s="14" t="s">
        <v>227</v>
      </c>
      <c r="I21" s="12">
        <v>2</v>
      </c>
      <c r="J21" s="12" t="s">
        <v>245</v>
      </c>
      <c r="K21" s="12">
        <v>2023</v>
      </c>
      <c r="L21" s="12">
        <v>1</v>
      </c>
      <c r="M21" s="14" t="s">
        <v>305</v>
      </c>
      <c r="N21" s="12" t="s">
        <v>12</v>
      </c>
      <c r="O21" s="58">
        <v>0</v>
      </c>
      <c r="P21" s="58">
        <v>0</v>
      </c>
      <c r="Q21" s="58">
        <v>0</v>
      </c>
      <c r="R21" s="58">
        <v>0</v>
      </c>
      <c r="S21" s="20">
        <f t="shared" si="1"/>
        <v>0</v>
      </c>
    </row>
    <row r="22" spans="2:19" s="3" customFormat="1" ht="30" customHeight="1" x14ac:dyDescent="0.2">
      <c r="B22" s="7"/>
      <c r="C22" s="7"/>
      <c r="D22" s="7"/>
      <c r="E22" s="7"/>
      <c r="F22" s="7"/>
      <c r="G22" s="7"/>
      <c r="H22" s="7"/>
      <c r="I22" s="7"/>
      <c r="J22" s="7"/>
      <c r="K22" s="7"/>
      <c r="L22" s="7"/>
      <c r="M22" s="7"/>
      <c r="N22" s="11" t="s">
        <v>315</v>
      </c>
      <c r="O22" s="20">
        <f>SUM(O13:O21)</f>
        <v>0</v>
      </c>
      <c r="P22" s="20">
        <f>SUM(P13:P21)</f>
        <v>0</v>
      </c>
      <c r="Q22" s="20">
        <f>SUM(Q13:Q21)</f>
        <v>0</v>
      </c>
      <c r="R22" s="20">
        <f>SUM(R13:R21)</f>
        <v>0</v>
      </c>
      <c r="S22" s="20">
        <f>SUM(S13:S21)</f>
        <v>0</v>
      </c>
    </row>
    <row r="23" spans="2:19" s="3" customFormat="1" ht="12.75" x14ac:dyDescent="0.2">
      <c r="B23" s="7"/>
      <c r="C23" s="7"/>
      <c r="D23" s="8"/>
      <c r="E23" s="8"/>
      <c r="F23" s="8"/>
      <c r="G23" s="8"/>
      <c r="H23" s="8"/>
      <c r="I23" s="8"/>
      <c r="J23" s="8"/>
      <c r="K23" s="8"/>
      <c r="L23" s="8"/>
      <c r="M23" s="8"/>
    </row>
    <row r="24" spans="2:19" s="3" customFormat="1" ht="12.75" x14ac:dyDescent="0.2">
      <c r="B24" s="7"/>
      <c r="C24" s="7"/>
      <c r="D24" s="8"/>
      <c r="E24" s="8"/>
      <c r="F24" s="8"/>
      <c r="G24" s="8"/>
      <c r="H24" s="8"/>
      <c r="I24" s="8"/>
      <c r="J24" s="8"/>
      <c r="K24" s="8"/>
      <c r="L24" s="8"/>
      <c r="M24" s="8"/>
      <c r="N24" s="21" t="s">
        <v>821</v>
      </c>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F127" s="8"/>
      <c r="I127" s="7"/>
      <c r="J127" s="7"/>
      <c r="K127" s="7"/>
      <c r="L127" s="7"/>
    </row>
    <row r="128" spans="2:13" s="3" customFormat="1" ht="12.75" x14ac:dyDescent="0.2">
      <c r="B128" s="7"/>
      <c r="C128" s="7"/>
      <c r="F128" s="8"/>
      <c r="I128" s="7"/>
      <c r="J128" s="7"/>
      <c r="K128" s="7"/>
      <c r="L128" s="7"/>
    </row>
    <row r="129" spans="2:12" s="3" customFormat="1" ht="12.75" x14ac:dyDescent="0.2">
      <c r="B129" s="7"/>
      <c r="C129" s="7"/>
      <c r="F129" s="8"/>
      <c r="I129" s="7"/>
      <c r="J129" s="7"/>
      <c r="K129" s="7"/>
      <c r="L129" s="7"/>
    </row>
    <row r="130" spans="2:12" s="3" customFormat="1" ht="12.75" x14ac:dyDescent="0.2">
      <c r="B130" s="7"/>
      <c r="C130" s="7"/>
      <c r="F130" s="8"/>
      <c r="I130" s="7"/>
      <c r="J130" s="7"/>
      <c r="K130" s="7"/>
      <c r="L130" s="7"/>
    </row>
    <row r="131" spans="2:12" s="3" customFormat="1" ht="12.75" x14ac:dyDescent="0.2">
      <c r="B131" s="7"/>
      <c r="C131" s="7"/>
      <c r="F131" s="8"/>
      <c r="I131" s="7"/>
      <c r="J131" s="7"/>
      <c r="K131" s="7"/>
      <c r="L131" s="7"/>
    </row>
    <row r="132" spans="2:12" s="3" customFormat="1" ht="12.75" x14ac:dyDescent="0.2">
      <c r="B132" s="7"/>
      <c r="C132" s="7"/>
      <c r="F132" s="8"/>
      <c r="I132" s="7"/>
      <c r="J132" s="7"/>
      <c r="K132" s="7"/>
      <c r="L132" s="7"/>
    </row>
    <row r="133" spans="2:12" s="3" customFormat="1" ht="12.75" x14ac:dyDescent="0.2">
      <c r="B133" s="7"/>
      <c r="C133" s="7"/>
      <c r="F133" s="8"/>
      <c r="I133" s="7"/>
      <c r="J133" s="7"/>
      <c r="K133" s="7"/>
      <c r="L133" s="7"/>
    </row>
    <row r="134" spans="2:12" s="3" customFormat="1" ht="12.75" x14ac:dyDescent="0.2">
      <c r="B134" s="7"/>
      <c r="C134" s="7"/>
      <c r="F134" s="8"/>
      <c r="I134" s="7"/>
      <c r="J134" s="7"/>
      <c r="K134" s="7"/>
      <c r="L134" s="7"/>
    </row>
    <row r="135" spans="2:12" s="3" customFormat="1" ht="12.75" x14ac:dyDescent="0.2">
      <c r="B135" s="7"/>
      <c r="C135" s="7"/>
      <c r="F135" s="8"/>
      <c r="I135" s="7"/>
      <c r="J135" s="7"/>
      <c r="K135" s="7"/>
      <c r="L135" s="7"/>
    </row>
    <row r="136" spans="2:12" s="3" customFormat="1" ht="12.75" x14ac:dyDescent="0.2">
      <c r="B136" s="7"/>
      <c r="C136" s="7"/>
      <c r="F136" s="8"/>
      <c r="I136" s="7"/>
      <c r="J136" s="7"/>
      <c r="K136" s="7"/>
      <c r="L136" s="7"/>
    </row>
    <row r="137" spans="2:12" s="3" customFormat="1" ht="12.75" x14ac:dyDescent="0.2">
      <c r="B137" s="7"/>
      <c r="C137" s="7"/>
      <c r="F137" s="8"/>
      <c r="I137" s="7"/>
      <c r="J137" s="7"/>
      <c r="K137" s="7"/>
      <c r="L137" s="7"/>
    </row>
    <row r="138" spans="2:12" s="3" customFormat="1" ht="12.75" x14ac:dyDescent="0.2">
      <c r="B138" s="7"/>
      <c r="C138" s="7"/>
      <c r="F138" s="8"/>
      <c r="I138" s="7"/>
      <c r="J138" s="7"/>
      <c r="K138" s="7"/>
      <c r="L138" s="7"/>
    </row>
    <row r="139" spans="2:12" s="3" customFormat="1" ht="12.75" x14ac:dyDescent="0.2">
      <c r="B139" s="7"/>
      <c r="C139" s="7"/>
      <c r="F139" s="8"/>
      <c r="I139" s="7"/>
      <c r="J139" s="7"/>
      <c r="K139" s="7"/>
      <c r="L139" s="7"/>
    </row>
    <row r="140" spans="2:12" s="3" customFormat="1" ht="12.75" x14ac:dyDescent="0.2">
      <c r="B140" s="7"/>
      <c r="C140" s="7"/>
      <c r="F140" s="8"/>
      <c r="I140" s="7"/>
      <c r="J140" s="7"/>
      <c r="K140" s="7"/>
      <c r="L140" s="7"/>
    </row>
    <row r="141" spans="2:12" s="3" customFormat="1" ht="12.75" x14ac:dyDescent="0.2">
      <c r="B141" s="7"/>
      <c r="C141" s="7"/>
      <c r="F141" s="8"/>
      <c r="I141" s="7"/>
      <c r="J141" s="7"/>
      <c r="K141" s="7"/>
      <c r="L141" s="7"/>
    </row>
    <row r="142" spans="2:12" s="3" customFormat="1" ht="12.75" x14ac:dyDescent="0.2">
      <c r="B142" s="7"/>
      <c r="C142" s="7"/>
      <c r="F142" s="8"/>
      <c r="I142" s="7"/>
      <c r="J142" s="7"/>
      <c r="K142" s="7"/>
      <c r="L142" s="7"/>
    </row>
    <row r="143" spans="2:12" s="3" customFormat="1" ht="12.75" x14ac:dyDescent="0.2">
      <c r="B143" s="7"/>
      <c r="C143" s="7"/>
      <c r="F143" s="8"/>
      <c r="I143" s="7"/>
      <c r="J143" s="7"/>
      <c r="K143" s="7"/>
      <c r="L143" s="7"/>
    </row>
    <row r="144" spans="2:12" s="3" customFormat="1" ht="12.75" x14ac:dyDescent="0.2">
      <c r="B144" s="7"/>
      <c r="C144" s="7"/>
      <c r="F144" s="8"/>
      <c r="I144" s="7"/>
      <c r="J144" s="7"/>
      <c r="K144" s="7"/>
      <c r="L144" s="7"/>
    </row>
    <row r="145" spans="2:12" s="3" customFormat="1" ht="12.75" x14ac:dyDescent="0.2">
      <c r="B145" s="7"/>
      <c r="C145" s="7"/>
      <c r="F145" s="8"/>
      <c r="I145" s="7"/>
      <c r="J145" s="7"/>
      <c r="K145" s="7"/>
      <c r="L145" s="7"/>
    </row>
    <row r="146" spans="2:12" s="3" customFormat="1" ht="12.75" x14ac:dyDescent="0.2">
      <c r="B146" s="7"/>
      <c r="C146" s="7"/>
      <c r="F146" s="8"/>
      <c r="I146" s="7"/>
      <c r="J146" s="7"/>
      <c r="K146" s="7"/>
      <c r="L146" s="7"/>
    </row>
    <row r="147" spans="2:12" s="3" customFormat="1" ht="12.75" x14ac:dyDescent="0.2">
      <c r="B147" s="7"/>
      <c r="C147" s="7"/>
      <c r="F147" s="8"/>
      <c r="I147" s="7"/>
      <c r="J147" s="7"/>
      <c r="K147" s="7"/>
      <c r="L147" s="7"/>
    </row>
    <row r="148" spans="2:12" s="3" customFormat="1" ht="12.75" x14ac:dyDescent="0.2">
      <c r="B148" s="7"/>
      <c r="C148" s="7"/>
      <c r="F148" s="8"/>
      <c r="I148" s="7"/>
      <c r="J148" s="7"/>
      <c r="K148" s="7"/>
      <c r="L148" s="7"/>
    </row>
    <row r="149" spans="2:12" s="3" customFormat="1" ht="12.75" x14ac:dyDescent="0.2">
      <c r="B149" s="7"/>
      <c r="C149" s="7"/>
      <c r="F149" s="8"/>
      <c r="I149" s="7"/>
      <c r="J149" s="7"/>
      <c r="K149" s="7"/>
      <c r="L149" s="7"/>
    </row>
    <row r="150" spans="2:12" s="3" customFormat="1" ht="12.75" x14ac:dyDescent="0.2">
      <c r="B150" s="7"/>
      <c r="C150" s="7"/>
      <c r="F150" s="8"/>
      <c r="I150" s="7"/>
      <c r="J150" s="7"/>
      <c r="K150" s="7"/>
      <c r="L150" s="7"/>
    </row>
    <row r="151" spans="2:12" s="3" customFormat="1" ht="12.75" x14ac:dyDescent="0.2">
      <c r="B151" s="7"/>
      <c r="C151" s="7"/>
      <c r="F151" s="8"/>
      <c r="I151" s="7"/>
      <c r="J151" s="7"/>
      <c r="K151" s="7"/>
      <c r="L151" s="7"/>
    </row>
    <row r="152" spans="2:12" s="3" customFormat="1" ht="12.75" x14ac:dyDescent="0.2">
      <c r="B152" s="7"/>
      <c r="C152" s="7"/>
      <c r="F152" s="8"/>
      <c r="I152" s="7"/>
      <c r="J152" s="7"/>
      <c r="K152" s="7"/>
      <c r="L152" s="7"/>
    </row>
    <row r="153" spans="2:12" s="3" customFormat="1" ht="12.75" x14ac:dyDescent="0.2">
      <c r="B153" s="7"/>
      <c r="C153" s="7"/>
      <c r="F153" s="8"/>
      <c r="I153" s="7"/>
      <c r="J153" s="7"/>
      <c r="K153" s="7"/>
      <c r="L153" s="7"/>
    </row>
    <row r="154" spans="2:12" s="3" customFormat="1" ht="12.75" x14ac:dyDescent="0.2">
      <c r="B154" s="7"/>
      <c r="C154" s="7"/>
      <c r="F154" s="8"/>
      <c r="I154" s="7"/>
      <c r="J154" s="7"/>
      <c r="K154" s="7"/>
      <c r="L154" s="7"/>
    </row>
    <row r="155" spans="2:12" s="3" customFormat="1" ht="12.75" x14ac:dyDescent="0.2">
      <c r="B155" s="7"/>
      <c r="C155" s="7"/>
      <c r="F155" s="8"/>
      <c r="I155" s="7"/>
      <c r="J155" s="7"/>
      <c r="K155" s="7"/>
      <c r="L155" s="7"/>
    </row>
    <row r="156" spans="2:12" s="3" customFormat="1" ht="12.75" x14ac:dyDescent="0.2">
      <c r="B156" s="7"/>
      <c r="C156" s="7"/>
      <c r="F156" s="8"/>
      <c r="I156" s="7"/>
      <c r="J156" s="7"/>
      <c r="K156" s="7"/>
      <c r="L156" s="7"/>
    </row>
    <row r="157" spans="2:12" s="3" customFormat="1" ht="12.75" x14ac:dyDescent="0.2">
      <c r="B157" s="7"/>
      <c r="C157" s="7"/>
      <c r="F157" s="8"/>
      <c r="I157" s="7"/>
      <c r="J157" s="7"/>
      <c r="K157" s="7"/>
      <c r="L157" s="7"/>
    </row>
    <row r="158" spans="2:12" s="3" customFormat="1" ht="12.75" x14ac:dyDescent="0.2">
      <c r="B158" s="7"/>
      <c r="C158" s="7"/>
      <c r="F158" s="8"/>
      <c r="I158" s="7"/>
      <c r="J158" s="7"/>
      <c r="K158" s="7"/>
      <c r="L158" s="7"/>
    </row>
    <row r="159" spans="2:12" s="3" customFormat="1" ht="12.75" x14ac:dyDescent="0.2">
      <c r="B159" s="7"/>
      <c r="C159" s="7"/>
      <c r="F159" s="8"/>
      <c r="I159" s="7"/>
      <c r="J159" s="7"/>
      <c r="K159" s="7"/>
      <c r="L159" s="7"/>
    </row>
    <row r="160" spans="2:12" s="3" customFormat="1" ht="12.75" x14ac:dyDescent="0.2">
      <c r="B160" s="7"/>
      <c r="C160" s="7"/>
      <c r="F160" s="8"/>
      <c r="I160" s="7"/>
      <c r="J160" s="7"/>
      <c r="K160" s="7"/>
      <c r="L160" s="7"/>
    </row>
    <row r="161" spans="2:12" s="3" customFormat="1" ht="12.75" x14ac:dyDescent="0.2">
      <c r="B161" s="7"/>
      <c r="C161" s="7"/>
      <c r="F161" s="8"/>
      <c r="I161" s="7"/>
      <c r="J161" s="7"/>
      <c r="K161" s="7"/>
      <c r="L161" s="7"/>
    </row>
    <row r="162" spans="2:12" s="3" customFormat="1" ht="12.75" x14ac:dyDescent="0.2">
      <c r="B162" s="7"/>
      <c r="C162" s="7"/>
      <c r="F162" s="8"/>
      <c r="I162" s="7"/>
      <c r="J162" s="7"/>
      <c r="K162" s="7"/>
      <c r="L162" s="7"/>
    </row>
    <row r="163" spans="2:12" s="3" customFormat="1" ht="12.75" x14ac:dyDescent="0.2">
      <c r="B163" s="7"/>
      <c r="C163" s="7"/>
      <c r="F163" s="8"/>
      <c r="I163" s="7"/>
      <c r="J163" s="7"/>
      <c r="K163" s="7"/>
      <c r="L163" s="7"/>
    </row>
    <row r="164" spans="2:12" s="3" customFormat="1" ht="12.75" x14ac:dyDescent="0.2">
      <c r="B164" s="7"/>
      <c r="C164" s="7"/>
      <c r="F164" s="8"/>
      <c r="I164" s="7"/>
      <c r="J164" s="7"/>
      <c r="K164" s="7"/>
      <c r="L164" s="7"/>
    </row>
    <row r="165" spans="2:12" s="3" customFormat="1" ht="12.75" x14ac:dyDescent="0.2">
      <c r="B165" s="7"/>
      <c r="C165" s="7"/>
      <c r="F165" s="8"/>
      <c r="I165" s="7"/>
      <c r="J165" s="7"/>
      <c r="K165" s="7"/>
      <c r="L165" s="7"/>
    </row>
    <row r="166" spans="2:12" s="3" customFormat="1" ht="12.75" x14ac:dyDescent="0.2">
      <c r="B166" s="7"/>
      <c r="C166" s="7"/>
      <c r="F166" s="8"/>
      <c r="I166" s="7"/>
      <c r="J166" s="7"/>
      <c r="K166" s="7"/>
      <c r="L166" s="7"/>
    </row>
    <row r="167" spans="2:12" s="3" customFormat="1" ht="12.75" x14ac:dyDescent="0.2">
      <c r="B167" s="7"/>
      <c r="C167" s="7"/>
      <c r="F167" s="8"/>
      <c r="I167" s="7"/>
      <c r="J167" s="7"/>
      <c r="K167" s="7"/>
      <c r="L167" s="7"/>
    </row>
    <row r="168" spans="2:12" s="3" customFormat="1" ht="12.75" x14ac:dyDescent="0.2">
      <c r="B168" s="7"/>
      <c r="C168" s="7"/>
      <c r="F168" s="8"/>
      <c r="I168" s="7"/>
      <c r="J168" s="7"/>
      <c r="K168" s="7"/>
      <c r="L168" s="7"/>
    </row>
    <row r="169" spans="2:12" s="3" customFormat="1" ht="12.75" x14ac:dyDescent="0.2">
      <c r="B169" s="7"/>
      <c r="C169" s="7"/>
      <c r="F169" s="8"/>
      <c r="I169" s="7"/>
      <c r="J169" s="7"/>
      <c r="K169" s="7"/>
      <c r="L169" s="7"/>
    </row>
    <row r="170" spans="2:12" s="3" customFormat="1" ht="12.75" x14ac:dyDescent="0.2">
      <c r="B170" s="7"/>
      <c r="C170" s="7"/>
      <c r="F170" s="8"/>
      <c r="I170" s="7"/>
      <c r="J170" s="7"/>
      <c r="K170" s="7"/>
      <c r="L170" s="7"/>
    </row>
    <row r="171" spans="2:12" s="3" customFormat="1" ht="12.75" x14ac:dyDescent="0.2">
      <c r="B171" s="7"/>
      <c r="C171" s="7"/>
      <c r="F171" s="8"/>
      <c r="I171" s="7"/>
      <c r="J171" s="7"/>
      <c r="K171" s="7"/>
      <c r="L171" s="7"/>
    </row>
    <row r="172" spans="2:12" s="3" customFormat="1" ht="12.75" x14ac:dyDescent="0.2">
      <c r="B172" s="7"/>
      <c r="C172" s="7"/>
      <c r="F172" s="8"/>
      <c r="I172" s="7"/>
      <c r="J172" s="7"/>
      <c r="K172" s="7"/>
      <c r="L172" s="7"/>
    </row>
    <row r="173" spans="2:12" s="3" customFormat="1" ht="12.75" x14ac:dyDescent="0.2">
      <c r="B173" s="7"/>
      <c r="C173" s="7"/>
      <c r="F173" s="8"/>
      <c r="I173" s="7"/>
      <c r="J173" s="7"/>
      <c r="K173" s="7"/>
      <c r="L173" s="7"/>
    </row>
    <row r="174" spans="2:12" s="3" customFormat="1" ht="12.75" x14ac:dyDescent="0.2">
      <c r="B174" s="7"/>
      <c r="C174" s="7"/>
      <c r="F174" s="8"/>
      <c r="I174" s="7"/>
      <c r="J174" s="7"/>
      <c r="K174" s="7"/>
      <c r="L174" s="7"/>
    </row>
    <row r="175" spans="2:12" s="3" customFormat="1" ht="12.75" x14ac:dyDescent="0.2">
      <c r="B175" s="7"/>
      <c r="C175" s="7"/>
      <c r="F175" s="8"/>
      <c r="I175" s="7"/>
      <c r="J175" s="7"/>
      <c r="K175" s="7"/>
      <c r="L175" s="7"/>
    </row>
    <row r="176" spans="2:12"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sheetData>
  <mergeCells count="3">
    <mergeCell ref="B2:C9"/>
    <mergeCell ref="F2:G9"/>
    <mergeCell ref="H2:S9"/>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F583D-1ED9-435F-BE38-9D5B0A8B6372}">
  <dimension ref="B2:S349"/>
  <sheetViews>
    <sheetView zoomScale="80" zoomScaleNormal="80" workbookViewId="0">
      <pane ySplit="12" topLeftCell="A13" activePane="bottomLeft" state="frozen"/>
      <selection pane="bottomLeft" activeCell="I16" sqref="I16"/>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769</v>
      </c>
      <c r="F2" s="91"/>
      <c r="G2" s="133"/>
      <c r="H2" s="121" t="s">
        <v>770</v>
      </c>
      <c r="I2" s="75"/>
      <c r="J2" s="75"/>
      <c r="K2" s="75"/>
      <c r="L2" s="75"/>
      <c r="M2" s="75"/>
      <c r="N2" s="75"/>
      <c r="O2" s="75"/>
      <c r="P2" s="75"/>
      <c r="Q2" s="75"/>
      <c r="R2" s="75"/>
      <c r="S2" s="75"/>
    </row>
    <row r="3" spans="2:19" s="3" customFormat="1" ht="14.25" customHeight="1" x14ac:dyDescent="0.2">
      <c r="B3" s="93"/>
      <c r="C3" s="94"/>
      <c r="D3" s="1" t="s">
        <v>199</v>
      </c>
      <c r="E3" s="4">
        <v>77</v>
      </c>
      <c r="F3" s="93"/>
      <c r="G3" s="134"/>
      <c r="H3" s="122"/>
      <c r="I3" s="77"/>
      <c r="J3" s="77"/>
      <c r="K3" s="77"/>
      <c r="L3" s="77"/>
      <c r="M3" s="77"/>
      <c r="N3" s="77"/>
      <c r="O3" s="77"/>
      <c r="P3" s="77"/>
      <c r="Q3" s="77"/>
      <c r="R3" s="77"/>
      <c r="S3" s="77"/>
    </row>
    <row r="4" spans="2:19" s="3" customFormat="1" ht="14.25" customHeight="1" x14ac:dyDescent="0.2">
      <c r="B4" s="93"/>
      <c r="C4" s="94"/>
      <c r="D4" s="1" t="s">
        <v>201</v>
      </c>
      <c r="E4" s="5" t="s">
        <v>403</v>
      </c>
      <c r="F4" s="93"/>
      <c r="G4" s="134"/>
      <c r="H4" s="122"/>
      <c r="I4" s="77"/>
      <c r="J4" s="77"/>
      <c r="K4" s="77"/>
      <c r="L4" s="77"/>
      <c r="M4" s="77"/>
      <c r="N4" s="77"/>
      <c r="O4" s="77"/>
      <c r="P4" s="77"/>
      <c r="Q4" s="77"/>
      <c r="R4" s="77"/>
      <c r="S4" s="77"/>
    </row>
    <row r="5" spans="2:19" s="3" customFormat="1" ht="14.25" customHeight="1" x14ac:dyDescent="0.2">
      <c r="B5" s="93"/>
      <c r="C5" s="94"/>
      <c r="D5" s="1" t="s">
        <v>203</v>
      </c>
      <c r="E5" s="5">
        <v>1990</v>
      </c>
      <c r="F5" s="93"/>
      <c r="G5" s="134"/>
      <c r="H5" s="122"/>
      <c r="I5" s="77"/>
      <c r="J5" s="77"/>
      <c r="K5" s="77"/>
      <c r="L5" s="77"/>
      <c r="M5" s="77"/>
      <c r="N5" s="77"/>
      <c r="O5" s="77"/>
      <c r="P5" s="77"/>
      <c r="Q5" s="77"/>
      <c r="R5" s="77"/>
      <c r="S5" s="77"/>
    </row>
    <row r="6" spans="2:19" s="3" customFormat="1" ht="14.25" customHeight="1" x14ac:dyDescent="0.2">
      <c r="B6" s="93"/>
      <c r="C6" s="94"/>
      <c r="D6" s="1" t="s">
        <v>204</v>
      </c>
      <c r="E6" s="6">
        <v>1380</v>
      </c>
      <c r="F6" s="93"/>
      <c r="G6" s="134"/>
      <c r="H6" s="122"/>
      <c r="I6" s="77"/>
      <c r="J6" s="77"/>
      <c r="K6" s="77"/>
      <c r="L6" s="77"/>
      <c r="M6" s="77"/>
      <c r="N6" s="77"/>
      <c r="O6" s="77"/>
      <c r="P6" s="77"/>
      <c r="Q6" s="77"/>
      <c r="R6" s="77"/>
      <c r="S6" s="77"/>
    </row>
    <row r="7" spans="2:19" s="3" customFormat="1" ht="14.25" customHeight="1" x14ac:dyDescent="0.2">
      <c r="B7" s="93"/>
      <c r="C7" s="94"/>
      <c r="D7" s="1" t="s">
        <v>205</v>
      </c>
      <c r="E7" s="5">
        <v>80</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G10"/>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343</v>
      </c>
      <c r="C13" s="12" t="s">
        <v>771</v>
      </c>
      <c r="D13" s="14" t="s">
        <v>345</v>
      </c>
      <c r="E13" s="14" t="s">
        <v>772</v>
      </c>
      <c r="F13" s="12" t="s">
        <v>242</v>
      </c>
      <c r="G13" s="15" t="s">
        <v>252</v>
      </c>
      <c r="H13" s="14" t="s">
        <v>244</v>
      </c>
      <c r="I13" s="12">
        <v>1</v>
      </c>
      <c r="J13" s="12" t="s">
        <v>245</v>
      </c>
      <c r="K13" s="12">
        <v>2023</v>
      </c>
      <c r="L13" s="12">
        <v>4</v>
      </c>
      <c r="M13" s="14" t="s">
        <v>246</v>
      </c>
      <c r="N13" s="12" t="s">
        <v>12</v>
      </c>
      <c r="O13" s="58">
        <v>0</v>
      </c>
      <c r="P13" s="58">
        <v>0</v>
      </c>
      <c r="Q13" s="58">
        <v>0</v>
      </c>
      <c r="R13" s="58">
        <v>0</v>
      </c>
      <c r="S13" s="20">
        <f t="shared" ref="S13:S38" si="0">SUM(O13:R13)</f>
        <v>0</v>
      </c>
    </row>
    <row r="14" spans="2:19" s="3" customFormat="1" ht="30" customHeight="1" x14ac:dyDescent="0.2">
      <c r="B14" s="12" t="s">
        <v>343</v>
      </c>
      <c r="C14" s="12" t="s">
        <v>771</v>
      </c>
      <c r="D14" s="14" t="s">
        <v>345</v>
      </c>
      <c r="E14" s="14" t="s">
        <v>772</v>
      </c>
      <c r="F14" s="12" t="s">
        <v>242</v>
      </c>
      <c r="G14" s="15" t="s">
        <v>252</v>
      </c>
      <c r="H14" s="14" t="s">
        <v>244</v>
      </c>
      <c r="I14" s="12">
        <v>1</v>
      </c>
      <c r="J14" s="12" t="s">
        <v>245</v>
      </c>
      <c r="K14" s="12">
        <v>2023</v>
      </c>
      <c r="L14" s="12">
        <v>4</v>
      </c>
      <c r="M14" s="14" t="s">
        <v>247</v>
      </c>
      <c r="N14" s="12" t="s">
        <v>12</v>
      </c>
      <c r="O14" s="58">
        <v>0</v>
      </c>
      <c r="P14" s="58">
        <v>0</v>
      </c>
      <c r="Q14" s="58">
        <v>0</v>
      </c>
      <c r="R14" s="58">
        <v>0</v>
      </c>
      <c r="S14" s="20">
        <f t="shared" si="0"/>
        <v>0</v>
      </c>
    </row>
    <row r="15" spans="2:19" s="3" customFormat="1" ht="30" customHeight="1" x14ac:dyDescent="0.2">
      <c r="B15" s="12" t="s">
        <v>343</v>
      </c>
      <c r="C15" s="12" t="s">
        <v>771</v>
      </c>
      <c r="D15" s="14" t="s">
        <v>345</v>
      </c>
      <c r="E15" s="14" t="s">
        <v>772</v>
      </c>
      <c r="F15" s="12" t="s">
        <v>242</v>
      </c>
      <c r="G15" s="15" t="s">
        <v>252</v>
      </c>
      <c r="H15" s="14" t="s">
        <v>227</v>
      </c>
      <c r="I15" s="12">
        <v>2</v>
      </c>
      <c r="J15" s="12" t="s">
        <v>245</v>
      </c>
      <c r="K15" s="12">
        <v>2023</v>
      </c>
      <c r="L15" s="12">
        <v>1</v>
      </c>
      <c r="M15" s="14" t="s">
        <v>229</v>
      </c>
      <c r="N15" s="12" t="s">
        <v>12</v>
      </c>
      <c r="O15" s="58">
        <v>0</v>
      </c>
      <c r="P15" s="58">
        <v>0</v>
      </c>
      <c r="Q15" s="58">
        <v>0</v>
      </c>
      <c r="R15" s="58">
        <v>0</v>
      </c>
      <c r="S15" s="20">
        <f t="shared" si="0"/>
        <v>0</v>
      </c>
    </row>
    <row r="16" spans="2:19" s="3" customFormat="1" ht="30" customHeight="1" x14ac:dyDescent="0.2">
      <c r="B16" s="12" t="s">
        <v>249</v>
      </c>
      <c r="C16" s="12" t="s">
        <v>250</v>
      </c>
      <c r="D16" s="14" t="s">
        <v>251</v>
      </c>
      <c r="E16" s="60" t="s">
        <v>835</v>
      </c>
      <c r="F16" s="12" t="s">
        <v>242</v>
      </c>
      <c r="G16" s="15" t="s">
        <v>252</v>
      </c>
      <c r="H16" s="14" t="s">
        <v>253</v>
      </c>
      <c r="I16" s="59">
        <v>12</v>
      </c>
      <c r="J16" s="59" t="s">
        <v>245</v>
      </c>
      <c r="K16" s="12">
        <v>2023</v>
      </c>
      <c r="L16" s="12">
        <v>1</v>
      </c>
      <c r="M16" s="60" t="s">
        <v>836</v>
      </c>
      <c r="N16" s="12" t="s">
        <v>12</v>
      </c>
      <c r="O16" s="58">
        <v>0</v>
      </c>
      <c r="P16" s="58">
        <v>0</v>
      </c>
      <c r="Q16" s="58">
        <v>0</v>
      </c>
      <c r="R16" s="58">
        <v>0</v>
      </c>
      <c r="S16" s="20">
        <f t="shared" si="0"/>
        <v>0</v>
      </c>
    </row>
    <row r="17" spans="2:19" s="3" customFormat="1" ht="30" customHeight="1" x14ac:dyDescent="0.2">
      <c r="B17" s="12" t="s">
        <v>254</v>
      </c>
      <c r="C17" s="12" t="s">
        <v>773</v>
      </c>
      <c r="D17" s="14" t="s">
        <v>667</v>
      </c>
      <c r="E17" s="14" t="s">
        <v>256</v>
      </c>
      <c r="F17" s="12" t="s">
        <v>242</v>
      </c>
      <c r="G17" s="15" t="s">
        <v>340</v>
      </c>
      <c r="H17" s="14" t="s">
        <v>233</v>
      </c>
      <c r="I17" s="12">
        <v>3</v>
      </c>
      <c r="J17" s="12" t="s">
        <v>245</v>
      </c>
      <c r="K17" s="12">
        <v>2023</v>
      </c>
      <c r="L17" s="12">
        <v>1</v>
      </c>
      <c r="M17" s="14" t="s">
        <v>258</v>
      </c>
      <c r="N17" s="12" t="s">
        <v>12</v>
      </c>
      <c r="O17" s="58">
        <v>0</v>
      </c>
      <c r="P17" s="58">
        <v>0</v>
      </c>
      <c r="Q17" s="58">
        <v>0</v>
      </c>
      <c r="R17" s="58">
        <v>0</v>
      </c>
      <c r="S17" s="20">
        <f t="shared" si="0"/>
        <v>0</v>
      </c>
    </row>
    <row r="18" spans="2:19" s="3" customFormat="1" ht="30" customHeight="1" x14ac:dyDescent="0.2">
      <c r="B18" s="12" t="s">
        <v>254</v>
      </c>
      <c r="C18" s="12" t="s">
        <v>773</v>
      </c>
      <c r="D18" s="14" t="s">
        <v>667</v>
      </c>
      <c r="E18" s="14" t="s">
        <v>256</v>
      </c>
      <c r="F18" s="12" t="s">
        <v>242</v>
      </c>
      <c r="G18" s="15" t="s">
        <v>340</v>
      </c>
      <c r="H18" s="14" t="s">
        <v>227</v>
      </c>
      <c r="I18" s="12">
        <v>3</v>
      </c>
      <c r="J18" s="12" t="s">
        <v>245</v>
      </c>
      <c r="K18" s="12">
        <v>2023</v>
      </c>
      <c r="L18" s="12">
        <v>1</v>
      </c>
      <c r="M18" s="14" t="s">
        <v>229</v>
      </c>
      <c r="N18" s="12" t="s">
        <v>12</v>
      </c>
      <c r="O18" s="58">
        <v>0</v>
      </c>
      <c r="P18" s="58">
        <v>0</v>
      </c>
      <c r="Q18" s="58">
        <v>0</v>
      </c>
      <c r="R18" s="58">
        <v>0</v>
      </c>
      <c r="S18" s="20">
        <f t="shared" si="0"/>
        <v>0</v>
      </c>
    </row>
    <row r="19" spans="2:19" s="3" customFormat="1" ht="45.6" customHeight="1" x14ac:dyDescent="0.2">
      <c r="B19" s="12">
        <v>55</v>
      </c>
      <c r="C19" s="12">
        <v>551201</v>
      </c>
      <c r="D19" s="14" t="s">
        <v>356</v>
      </c>
      <c r="E19" s="14" t="s">
        <v>748</v>
      </c>
      <c r="F19" s="12" t="s">
        <v>242</v>
      </c>
      <c r="G19" s="15" t="s">
        <v>774</v>
      </c>
      <c r="H19" s="14" t="s">
        <v>233</v>
      </c>
      <c r="I19" s="12">
        <v>1</v>
      </c>
      <c r="J19" s="12" t="s">
        <v>245</v>
      </c>
      <c r="K19" s="12">
        <v>2023</v>
      </c>
      <c r="L19" s="12">
        <v>1</v>
      </c>
      <c r="M19" s="14" t="s">
        <v>258</v>
      </c>
      <c r="N19" s="12" t="s">
        <v>12</v>
      </c>
      <c r="O19" s="58">
        <v>0</v>
      </c>
      <c r="P19" s="58">
        <v>0</v>
      </c>
      <c r="Q19" s="58">
        <v>0</v>
      </c>
      <c r="R19" s="58">
        <v>0</v>
      </c>
      <c r="S19" s="20">
        <f t="shared" si="0"/>
        <v>0</v>
      </c>
    </row>
    <row r="20" spans="2:19" s="3" customFormat="1" ht="44.45" customHeight="1" x14ac:dyDescent="0.2">
      <c r="B20" s="12">
        <v>55</v>
      </c>
      <c r="C20" s="12">
        <v>551201</v>
      </c>
      <c r="D20" s="14" t="s">
        <v>356</v>
      </c>
      <c r="E20" s="14" t="s">
        <v>748</v>
      </c>
      <c r="F20" s="12" t="s">
        <v>242</v>
      </c>
      <c r="G20" s="15" t="s">
        <v>774</v>
      </c>
      <c r="H20" s="14" t="s">
        <v>227</v>
      </c>
      <c r="I20" s="12">
        <v>1</v>
      </c>
      <c r="J20" s="12" t="s">
        <v>245</v>
      </c>
      <c r="K20" s="12">
        <v>2023</v>
      </c>
      <c r="L20" s="12">
        <v>1</v>
      </c>
      <c r="M20" s="14" t="s">
        <v>229</v>
      </c>
      <c r="N20" s="12" t="s">
        <v>12</v>
      </c>
      <c r="O20" s="58">
        <v>0</v>
      </c>
      <c r="P20" s="58">
        <v>0</v>
      </c>
      <c r="Q20" s="58">
        <v>0</v>
      </c>
      <c r="R20" s="58">
        <v>0</v>
      </c>
      <c r="S20" s="20">
        <f t="shared" si="0"/>
        <v>0</v>
      </c>
    </row>
    <row r="21" spans="2:19" s="3" customFormat="1" ht="30" customHeight="1" x14ac:dyDescent="0.2">
      <c r="B21" s="59">
        <v>57</v>
      </c>
      <c r="C21" s="59">
        <v>576130</v>
      </c>
      <c r="D21" s="60" t="s">
        <v>422</v>
      </c>
      <c r="E21" s="60" t="s">
        <v>423</v>
      </c>
      <c r="F21" s="59" t="s">
        <v>242</v>
      </c>
      <c r="G21" s="61" t="s">
        <v>834</v>
      </c>
      <c r="H21" s="60" t="s">
        <v>227</v>
      </c>
      <c r="I21" s="59">
        <v>1</v>
      </c>
      <c r="J21" s="59" t="s">
        <v>245</v>
      </c>
      <c r="K21" s="59">
        <v>2023</v>
      </c>
      <c r="L21" s="59">
        <v>1</v>
      </c>
      <c r="M21" s="60" t="s">
        <v>229</v>
      </c>
      <c r="N21" s="59" t="s">
        <v>12</v>
      </c>
      <c r="O21" s="58">
        <v>0</v>
      </c>
      <c r="P21" s="58">
        <v>0</v>
      </c>
      <c r="Q21" s="58">
        <v>0</v>
      </c>
      <c r="R21" s="58">
        <v>0</v>
      </c>
      <c r="S21" s="20">
        <f t="shared" si="0"/>
        <v>0</v>
      </c>
    </row>
    <row r="22" spans="2:19" s="3" customFormat="1" ht="30" customHeight="1" x14ac:dyDescent="0.2">
      <c r="B22" s="59">
        <v>57</v>
      </c>
      <c r="C22" s="59">
        <v>576130</v>
      </c>
      <c r="D22" s="60" t="s">
        <v>422</v>
      </c>
      <c r="E22" s="60" t="s">
        <v>423</v>
      </c>
      <c r="F22" s="59" t="s">
        <v>242</v>
      </c>
      <c r="G22" s="61" t="s">
        <v>834</v>
      </c>
      <c r="H22" s="60" t="s">
        <v>265</v>
      </c>
      <c r="I22" s="59">
        <v>1</v>
      </c>
      <c r="J22" s="59" t="s">
        <v>245</v>
      </c>
      <c r="K22" s="59">
        <v>2023</v>
      </c>
      <c r="L22" s="59">
        <v>1</v>
      </c>
      <c r="M22" s="60" t="s">
        <v>267</v>
      </c>
      <c r="N22" s="59" t="s">
        <v>12</v>
      </c>
      <c r="O22" s="58">
        <v>0</v>
      </c>
      <c r="P22" s="58">
        <v>0</v>
      </c>
      <c r="Q22" s="58">
        <v>0</v>
      </c>
      <c r="R22" s="58">
        <v>0</v>
      </c>
      <c r="S22" s="20">
        <f t="shared" si="0"/>
        <v>0</v>
      </c>
    </row>
    <row r="23" spans="2:19" s="3" customFormat="1" ht="30" customHeight="1" x14ac:dyDescent="0.2">
      <c r="B23" s="12" t="s">
        <v>366</v>
      </c>
      <c r="C23" s="12" t="s">
        <v>775</v>
      </c>
      <c r="D23" s="14" t="s">
        <v>263</v>
      </c>
      <c r="E23" s="14" t="s">
        <v>264</v>
      </c>
      <c r="F23" s="12" t="s">
        <v>242</v>
      </c>
      <c r="G23" s="15" t="s">
        <v>340</v>
      </c>
      <c r="H23" s="14" t="s">
        <v>227</v>
      </c>
      <c r="I23" s="12">
        <v>1</v>
      </c>
      <c r="J23" s="12" t="s">
        <v>245</v>
      </c>
      <c r="K23" s="12">
        <v>2023</v>
      </c>
      <c r="L23" s="12">
        <v>1</v>
      </c>
      <c r="M23" s="14" t="s">
        <v>229</v>
      </c>
      <c r="N23" s="12" t="s">
        <v>12</v>
      </c>
      <c r="O23" s="58">
        <v>0</v>
      </c>
      <c r="P23" s="58">
        <v>0</v>
      </c>
      <c r="Q23" s="58">
        <v>0</v>
      </c>
      <c r="R23" s="58">
        <v>0</v>
      </c>
      <c r="S23" s="20">
        <f t="shared" si="0"/>
        <v>0</v>
      </c>
    </row>
    <row r="24" spans="2:19" s="3" customFormat="1" ht="30" customHeight="1" x14ac:dyDescent="0.2">
      <c r="B24" s="12" t="s">
        <v>366</v>
      </c>
      <c r="C24" s="12" t="s">
        <v>775</v>
      </c>
      <c r="D24" s="14" t="s">
        <v>263</v>
      </c>
      <c r="E24" s="14" t="s">
        <v>264</v>
      </c>
      <c r="F24" s="12" t="s">
        <v>242</v>
      </c>
      <c r="G24" s="15" t="s">
        <v>340</v>
      </c>
      <c r="H24" s="14" t="s">
        <v>265</v>
      </c>
      <c r="I24" s="12">
        <v>1</v>
      </c>
      <c r="J24" s="12" t="s">
        <v>245</v>
      </c>
      <c r="K24" s="12">
        <v>2023</v>
      </c>
      <c r="L24" s="12">
        <v>1</v>
      </c>
      <c r="M24" s="14" t="s">
        <v>266</v>
      </c>
      <c r="N24" s="12" t="s">
        <v>12</v>
      </c>
      <c r="O24" s="58">
        <v>0</v>
      </c>
      <c r="P24" s="58">
        <v>0</v>
      </c>
      <c r="Q24" s="58">
        <v>0</v>
      </c>
      <c r="R24" s="58">
        <v>0</v>
      </c>
      <c r="S24" s="20">
        <f t="shared" si="0"/>
        <v>0</v>
      </c>
    </row>
    <row r="25" spans="2:19" s="3" customFormat="1" ht="30" customHeight="1" x14ac:dyDescent="0.2">
      <c r="B25" s="12" t="s">
        <v>366</v>
      </c>
      <c r="C25" s="12" t="s">
        <v>775</v>
      </c>
      <c r="D25" s="14" t="s">
        <v>263</v>
      </c>
      <c r="E25" s="14" t="s">
        <v>264</v>
      </c>
      <c r="F25" s="12" t="s">
        <v>242</v>
      </c>
      <c r="G25" s="15" t="s">
        <v>340</v>
      </c>
      <c r="H25" s="14" t="s">
        <v>265</v>
      </c>
      <c r="I25" s="12">
        <v>1</v>
      </c>
      <c r="J25" s="12" t="s">
        <v>245</v>
      </c>
      <c r="K25" s="12">
        <v>2023</v>
      </c>
      <c r="L25" s="12">
        <v>1</v>
      </c>
      <c r="M25" s="14" t="s">
        <v>267</v>
      </c>
      <c r="N25" s="12" t="s">
        <v>12</v>
      </c>
      <c r="O25" s="58">
        <v>0</v>
      </c>
      <c r="P25" s="58">
        <v>0</v>
      </c>
      <c r="Q25" s="58">
        <v>0</v>
      </c>
      <c r="R25" s="58">
        <v>0</v>
      </c>
      <c r="S25" s="20">
        <f t="shared" si="0"/>
        <v>0</v>
      </c>
    </row>
    <row r="26" spans="2:19" s="3" customFormat="1" ht="30" customHeight="1" x14ac:dyDescent="0.2">
      <c r="B26" s="12" t="s">
        <v>268</v>
      </c>
      <c r="C26" s="12" t="s">
        <v>269</v>
      </c>
      <c r="D26" s="14" t="s">
        <v>270</v>
      </c>
      <c r="E26" s="14" t="s">
        <v>271</v>
      </c>
      <c r="F26" s="12" t="s">
        <v>272</v>
      </c>
      <c r="G26" s="15" t="s">
        <v>252</v>
      </c>
      <c r="H26" s="14" t="s">
        <v>233</v>
      </c>
      <c r="I26" s="12">
        <v>1380</v>
      </c>
      <c r="J26" s="12" t="s">
        <v>273</v>
      </c>
      <c r="K26" s="12">
        <v>2025</v>
      </c>
      <c r="L26" s="12">
        <v>4.5</v>
      </c>
      <c r="M26" s="14" t="s">
        <v>274</v>
      </c>
      <c r="N26" s="12" t="s">
        <v>12</v>
      </c>
      <c r="O26" s="58">
        <v>0</v>
      </c>
      <c r="P26" s="58">
        <v>0</v>
      </c>
      <c r="Q26" s="58">
        <v>0</v>
      </c>
      <c r="R26" s="58">
        <v>0</v>
      </c>
      <c r="S26" s="20">
        <f t="shared" si="0"/>
        <v>0</v>
      </c>
    </row>
    <row r="27" spans="2:19" s="3" customFormat="1" ht="30" customHeight="1" x14ac:dyDescent="0.2">
      <c r="B27" s="12" t="s">
        <v>275</v>
      </c>
      <c r="C27" s="12" t="s">
        <v>276</v>
      </c>
      <c r="D27" s="14" t="s">
        <v>277</v>
      </c>
      <c r="E27" s="14" t="s">
        <v>491</v>
      </c>
      <c r="F27" s="12" t="s">
        <v>272</v>
      </c>
      <c r="G27" s="15" t="s">
        <v>776</v>
      </c>
      <c r="H27" s="14" t="s">
        <v>227</v>
      </c>
      <c r="I27" s="12">
        <v>29</v>
      </c>
      <c r="J27" s="12" t="s">
        <v>245</v>
      </c>
      <c r="K27" s="12">
        <v>2023</v>
      </c>
      <c r="L27" s="12">
        <v>1</v>
      </c>
      <c r="M27" s="14" t="s">
        <v>229</v>
      </c>
      <c r="N27" s="12" t="s">
        <v>12</v>
      </c>
      <c r="O27" s="58">
        <v>0</v>
      </c>
      <c r="P27" s="58">
        <v>0</v>
      </c>
      <c r="Q27" s="58">
        <v>0</v>
      </c>
      <c r="R27" s="58">
        <v>0</v>
      </c>
      <c r="S27" s="20">
        <f t="shared" si="0"/>
        <v>0</v>
      </c>
    </row>
    <row r="28" spans="2:19" s="3" customFormat="1" ht="30" customHeight="1" x14ac:dyDescent="0.2">
      <c r="B28" s="12">
        <v>64</v>
      </c>
      <c r="C28" s="12">
        <v>643100</v>
      </c>
      <c r="D28" s="14" t="s">
        <v>279</v>
      </c>
      <c r="E28" s="14" t="s">
        <v>777</v>
      </c>
      <c r="F28" s="12" t="s">
        <v>272</v>
      </c>
      <c r="G28" s="15" t="s">
        <v>252</v>
      </c>
      <c r="H28" s="14" t="s">
        <v>227</v>
      </c>
      <c r="I28" s="12">
        <v>3</v>
      </c>
      <c r="J28" s="12" t="s">
        <v>245</v>
      </c>
      <c r="K28" s="12">
        <v>2023</v>
      </c>
      <c r="L28" s="12">
        <v>1</v>
      </c>
      <c r="M28" s="14" t="s">
        <v>229</v>
      </c>
      <c r="N28" s="12" t="s">
        <v>12</v>
      </c>
      <c r="O28" s="58">
        <v>0</v>
      </c>
      <c r="P28" s="58">
        <v>0</v>
      </c>
      <c r="Q28" s="58">
        <v>0</v>
      </c>
      <c r="R28" s="58">
        <v>0</v>
      </c>
      <c r="S28" s="20">
        <f t="shared" ref="S28" si="1">SUM(O28:R28)</f>
        <v>0</v>
      </c>
    </row>
    <row r="29" spans="2:19" s="3" customFormat="1" ht="45" customHeight="1" x14ac:dyDescent="0.2">
      <c r="B29" s="12">
        <v>65</v>
      </c>
      <c r="C29" s="12">
        <v>651110</v>
      </c>
      <c r="D29" s="14" t="s">
        <v>281</v>
      </c>
      <c r="E29" s="14" t="s">
        <v>282</v>
      </c>
      <c r="F29" s="12" t="s">
        <v>272</v>
      </c>
      <c r="G29" s="15" t="s">
        <v>252</v>
      </c>
      <c r="H29" s="14" t="s">
        <v>227</v>
      </c>
      <c r="I29" s="12">
        <v>1</v>
      </c>
      <c r="J29" s="12" t="s">
        <v>245</v>
      </c>
      <c r="K29" s="12">
        <v>2023</v>
      </c>
      <c r="L29" s="12">
        <v>1</v>
      </c>
      <c r="M29" s="14" t="s">
        <v>283</v>
      </c>
      <c r="N29" s="12" t="s">
        <v>12</v>
      </c>
      <c r="O29" s="58">
        <v>0</v>
      </c>
      <c r="P29" s="58">
        <v>0</v>
      </c>
      <c r="Q29" s="58">
        <v>0</v>
      </c>
      <c r="R29" s="58">
        <v>0</v>
      </c>
      <c r="S29" s="20">
        <f t="shared" si="0"/>
        <v>0</v>
      </c>
    </row>
    <row r="30" spans="2:19" s="3" customFormat="1" ht="45" customHeight="1" x14ac:dyDescent="0.2">
      <c r="B30" s="12">
        <v>65</v>
      </c>
      <c r="C30" s="12">
        <v>651120</v>
      </c>
      <c r="D30" s="14" t="s">
        <v>284</v>
      </c>
      <c r="E30" s="14" t="s">
        <v>285</v>
      </c>
      <c r="F30" s="12" t="s">
        <v>272</v>
      </c>
      <c r="G30" s="15" t="s">
        <v>252</v>
      </c>
      <c r="H30" s="14" t="s">
        <v>227</v>
      </c>
      <c r="I30" s="12">
        <v>1</v>
      </c>
      <c r="J30" s="12" t="s">
        <v>245</v>
      </c>
      <c r="K30" s="12">
        <v>2023</v>
      </c>
      <c r="L30" s="12">
        <v>1</v>
      </c>
      <c r="M30" s="14" t="s">
        <v>283</v>
      </c>
      <c r="N30" s="12" t="s">
        <v>12</v>
      </c>
      <c r="O30" s="58">
        <v>0</v>
      </c>
      <c r="P30" s="58">
        <v>0</v>
      </c>
      <c r="Q30" s="58">
        <v>0</v>
      </c>
      <c r="R30" s="58">
        <v>0</v>
      </c>
      <c r="S30" s="20">
        <f t="shared" si="0"/>
        <v>0</v>
      </c>
    </row>
    <row r="31" spans="2:19" s="3" customFormat="1" ht="30" customHeight="1" x14ac:dyDescent="0.2">
      <c r="B31" s="12" t="s">
        <v>286</v>
      </c>
      <c r="C31" s="12" t="s">
        <v>287</v>
      </c>
      <c r="D31" s="14" t="s">
        <v>288</v>
      </c>
      <c r="E31" s="14" t="s">
        <v>289</v>
      </c>
      <c r="F31" s="12" t="s">
        <v>225</v>
      </c>
      <c r="G31" s="15" t="s">
        <v>252</v>
      </c>
      <c r="H31" s="14" t="s">
        <v>253</v>
      </c>
      <c r="I31" s="12">
        <v>1380</v>
      </c>
      <c r="J31" s="12" t="s">
        <v>273</v>
      </c>
      <c r="K31" s="12">
        <v>2023</v>
      </c>
      <c r="L31" s="12">
        <v>2</v>
      </c>
      <c r="M31" s="14" t="s">
        <v>290</v>
      </c>
      <c r="N31" s="12" t="s">
        <v>12</v>
      </c>
      <c r="O31" s="58">
        <v>0</v>
      </c>
      <c r="P31" s="58">
        <v>0</v>
      </c>
      <c r="Q31" s="58">
        <v>0</v>
      </c>
      <c r="R31" s="58">
        <v>0</v>
      </c>
      <c r="S31" s="20">
        <f t="shared" si="0"/>
        <v>0</v>
      </c>
    </row>
    <row r="32" spans="2:19" s="3" customFormat="1" ht="30" customHeight="1" x14ac:dyDescent="0.2">
      <c r="B32" s="12" t="s">
        <v>286</v>
      </c>
      <c r="C32" s="12" t="s">
        <v>390</v>
      </c>
      <c r="D32" s="14" t="s">
        <v>291</v>
      </c>
      <c r="E32" s="14" t="s">
        <v>292</v>
      </c>
      <c r="F32" s="12" t="s">
        <v>242</v>
      </c>
      <c r="G32" s="15" t="s">
        <v>252</v>
      </c>
      <c r="H32" s="14" t="s">
        <v>253</v>
      </c>
      <c r="I32" s="12">
        <v>7</v>
      </c>
      <c r="J32" s="12" t="s">
        <v>245</v>
      </c>
      <c r="K32" s="12">
        <v>2023</v>
      </c>
      <c r="L32" s="12">
        <v>1</v>
      </c>
      <c r="M32" s="14" t="s">
        <v>293</v>
      </c>
      <c r="N32" s="12" t="s">
        <v>12</v>
      </c>
      <c r="O32" s="58">
        <v>0</v>
      </c>
      <c r="P32" s="58">
        <v>0</v>
      </c>
      <c r="Q32" s="58">
        <v>0</v>
      </c>
      <c r="R32" s="58">
        <v>0</v>
      </c>
      <c r="S32" s="20">
        <f t="shared" si="0"/>
        <v>0</v>
      </c>
    </row>
    <row r="33" spans="2:19" s="3" customFormat="1" ht="30" customHeight="1" x14ac:dyDescent="0.2">
      <c r="B33" s="12" t="s">
        <v>286</v>
      </c>
      <c r="C33" s="12" t="s">
        <v>390</v>
      </c>
      <c r="D33" s="14" t="s">
        <v>291</v>
      </c>
      <c r="E33" s="14" t="s">
        <v>292</v>
      </c>
      <c r="F33" s="12" t="s">
        <v>242</v>
      </c>
      <c r="G33" s="15" t="s">
        <v>252</v>
      </c>
      <c r="H33" s="14" t="s">
        <v>233</v>
      </c>
      <c r="I33" s="12">
        <v>7</v>
      </c>
      <c r="J33" s="12" t="s">
        <v>245</v>
      </c>
      <c r="K33" s="12">
        <v>2027</v>
      </c>
      <c r="L33" s="12">
        <v>5</v>
      </c>
      <c r="M33" s="14" t="s">
        <v>294</v>
      </c>
      <c r="N33" s="12" t="s">
        <v>12</v>
      </c>
      <c r="O33" s="58">
        <v>0</v>
      </c>
      <c r="P33" s="58">
        <v>0</v>
      </c>
      <c r="Q33" s="58">
        <v>0</v>
      </c>
      <c r="R33" s="58">
        <v>0</v>
      </c>
      <c r="S33" s="20">
        <f t="shared" si="0"/>
        <v>0</v>
      </c>
    </row>
    <row r="34" spans="2:19" s="3" customFormat="1" ht="30" customHeight="1" x14ac:dyDescent="0.2">
      <c r="B34" s="12" t="s">
        <v>286</v>
      </c>
      <c r="C34" s="12" t="s">
        <v>295</v>
      </c>
      <c r="D34" s="14" t="s">
        <v>296</v>
      </c>
      <c r="E34" s="14" t="s">
        <v>297</v>
      </c>
      <c r="F34" s="12" t="s">
        <v>242</v>
      </c>
      <c r="G34" s="15" t="s">
        <v>252</v>
      </c>
      <c r="H34" s="14" t="s">
        <v>253</v>
      </c>
      <c r="I34" s="12">
        <v>6</v>
      </c>
      <c r="J34" s="12" t="s">
        <v>245</v>
      </c>
      <c r="K34" s="12">
        <v>2023</v>
      </c>
      <c r="L34" s="12">
        <v>1</v>
      </c>
      <c r="M34" s="14" t="s">
        <v>293</v>
      </c>
      <c r="N34" s="12" t="s">
        <v>12</v>
      </c>
      <c r="O34" s="58">
        <v>0</v>
      </c>
      <c r="P34" s="58">
        <v>0</v>
      </c>
      <c r="Q34" s="58">
        <v>0</v>
      </c>
      <c r="R34" s="58">
        <v>0</v>
      </c>
      <c r="S34" s="20">
        <f t="shared" si="0"/>
        <v>0</v>
      </c>
    </row>
    <row r="35" spans="2:19" s="3" customFormat="1" ht="30" customHeight="1" x14ac:dyDescent="0.2">
      <c r="B35" s="12" t="s">
        <v>286</v>
      </c>
      <c r="C35" s="12" t="s">
        <v>298</v>
      </c>
      <c r="D35" s="14" t="s">
        <v>299</v>
      </c>
      <c r="E35" s="22" t="s">
        <v>300</v>
      </c>
      <c r="F35" s="12" t="s">
        <v>272</v>
      </c>
      <c r="G35" s="15" t="s">
        <v>252</v>
      </c>
      <c r="H35" s="14" t="s">
        <v>227</v>
      </c>
      <c r="I35" s="59">
        <v>2</v>
      </c>
      <c r="J35" s="12" t="s">
        <v>245</v>
      </c>
      <c r="K35" s="12">
        <v>2023</v>
      </c>
      <c r="L35" s="12">
        <v>1</v>
      </c>
      <c r="M35" s="14" t="s">
        <v>301</v>
      </c>
      <c r="N35" s="12" t="s">
        <v>12</v>
      </c>
      <c r="O35" s="58">
        <v>0</v>
      </c>
      <c r="P35" s="58">
        <v>0</v>
      </c>
      <c r="Q35" s="58">
        <v>0</v>
      </c>
      <c r="R35" s="58">
        <v>0</v>
      </c>
      <c r="S35" s="20">
        <f t="shared" si="0"/>
        <v>0</v>
      </c>
    </row>
    <row r="36" spans="2:19" s="3" customFormat="1" ht="30" customHeight="1" x14ac:dyDescent="0.2">
      <c r="B36" s="12" t="s">
        <v>286</v>
      </c>
      <c r="C36" s="12" t="s">
        <v>302</v>
      </c>
      <c r="D36" s="14" t="s">
        <v>303</v>
      </c>
      <c r="E36" s="14" t="s">
        <v>304</v>
      </c>
      <c r="F36" s="12" t="s">
        <v>272</v>
      </c>
      <c r="G36" s="15" t="s">
        <v>252</v>
      </c>
      <c r="H36" s="14" t="s">
        <v>227</v>
      </c>
      <c r="I36" s="12">
        <v>3</v>
      </c>
      <c r="J36" s="12" t="s">
        <v>245</v>
      </c>
      <c r="K36" s="12">
        <v>2023</v>
      </c>
      <c r="L36" s="12">
        <v>1</v>
      </c>
      <c r="M36" s="14" t="s">
        <v>305</v>
      </c>
      <c r="N36" s="12" t="s">
        <v>12</v>
      </c>
      <c r="O36" s="58">
        <v>0</v>
      </c>
      <c r="P36" s="58">
        <v>0</v>
      </c>
      <c r="Q36" s="58">
        <v>0</v>
      </c>
      <c r="R36" s="58">
        <v>0</v>
      </c>
      <c r="S36" s="20">
        <f t="shared" si="0"/>
        <v>0</v>
      </c>
    </row>
    <row r="37" spans="2:19" s="3" customFormat="1" ht="30" customHeight="1" x14ac:dyDescent="0.2">
      <c r="B37" s="12" t="s">
        <v>306</v>
      </c>
      <c r="C37" s="12" t="s">
        <v>307</v>
      </c>
      <c r="D37" s="14" t="s">
        <v>531</v>
      </c>
      <c r="E37" s="14" t="s">
        <v>428</v>
      </c>
      <c r="F37" s="12" t="s">
        <v>310</v>
      </c>
      <c r="G37" s="15" t="s">
        <v>252</v>
      </c>
      <c r="H37" s="14" t="s">
        <v>244</v>
      </c>
      <c r="I37" s="12">
        <v>1</v>
      </c>
      <c r="J37" s="12" t="s">
        <v>245</v>
      </c>
      <c r="K37" s="12">
        <v>2023</v>
      </c>
      <c r="L37" s="12">
        <v>1.5</v>
      </c>
      <c r="M37" s="14" t="s">
        <v>235</v>
      </c>
      <c r="N37" s="12" t="s">
        <v>12</v>
      </c>
      <c r="O37" s="58">
        <v>0</v>
      </c>
      <c r="P37" s="58">
        <v>0</v>
      </c>
      <c r="Q37" s="58">
        <v>0</v>
      </c>
      <c r="R37" s="58">
        <v>0</v>
      </c>
      <c r="S37" s="20">
        <f t="shared" si="0"/>
        <v>0</v>
      </c>
    </row>
    <row r="38" spans="2:19" s="3" customFormat="1" ht="30" customHeight="1" x14ac:dyDescent="0.2">
      <c r="B38" s="12" t="s">
        <v>306</v>
      </c>
      <c r="C38" s="12" t="s">
        <v>307</v>
      </c>
      <c r="D38" s="14" t="s">
        <v>531</v>
      </c>
      <c r="E38" s="14" t="s">
        <v>428</v>
      </c>
      <c r="F38" s="12" t="s">
        <v>310</v>
      </c>
      <c r="G38" s="15" t="s">
        <v>252</v>
      </c>
      <c r="H38" s="14" t="s">
        <v>227</v>
      </c>
      <c r="I38" s="12">
        <v>1</v>
      </c>
      <c r="J38" s="12" t="s">
        <v>245</v>
      </c>
      <c r="K38" s="12">
        <v>2023</v>
      </c>
      <c r="L38" s="12">
        <v>1</v>
      </c>
      <c r="M38" s="14" t="s">
        <v>312</v>
      </c>
      <c r="N38" s="12" t="s">
        <v>12</v>
      </c>
      <c r="O38" s="58">
        <v>0</v>
      </c>
      <c r="P38" s="58">
        <v>0</v>
      </c>
      <c r="Q38" s="58">
        <v>0</v>
      </c>
      <c r="R38" s="58">
        <v>0</v>
      </c>
      <c r="S38" s="20">
        <f t="shared" si="0"/>
        <v>0</v>
      </c>
    </row>
    <row r="39" spans="2:19" s="3" customFormat="1" ht="30" customHeight="1" x14ac:dyDescent="0.2">
      <c r="B39" s="7"/>
      <c r="C39" s="7"/>
      <c r="D39" s="7"/>
      <c r="E39" s="7"/>
      <c r="F39" s="7"/>
      <c r="G39" s="7"/>
      <c r="H39" s="7"/>
      <c r="I39" s="7"/>
      <c r="J39" s="7"/>
      <c r="K39" s="7"/>
      <c r="L39" s="7"/>
      <c r="M39" s="7"/>
      <c r="N39" s="11" t="s">
        <v>315</v>
      </c>
      <c r="O39" s="20">
        <f>SUM(O13:O38)</f>
        <v>0</v>
      </c>
      <c r="P39" s="20">
        <f>SUM(P13:P38)</f>
        <v>0</v>
      </c>
      <c r="Q39" s="20">
        <f>SUM(Q13:Q38)</f>
        <v>0</v>
      </c>
      <c r="R39" s="20">
        <f>SUM(R13:R38)</f>
        <v>0</v>
      </c>
      <c r="S39" s="20">
        <f>SUM(S13:S38)</f>
        <v>0</v>
      </c>
    </row>
    <row r="40" spans="2:19" s="3" customFormat="1" ht="12.75" x14ac:dyDescent="0.2">
      <c r="B40" s="7"/>
      <c r="C40" s="7"/>
      <c r="D40" s="8"/>
      <c r="E40" s="8"/>
      <c r="F40" s="8"/>
      <c r="G40" s="8"/>
      <c r="H40" s="8"/>
      <c r="I40" s="8"/>
      <c r="J40" s="8"/>
      <c r="K40" s="8"/>
      <c r="L40" s="8"/>
      <c r="M40" s="8"/>
    </row>
    <row r="41" spans="2:19" s="3" customFormat="1" ht="12.75" x14ac:dyDescent="0.2">
      <c r="B41" s="7"/>
      <c r="C41" s="7"/>
      <c r="D41" s="8"/>
      <c r="E41" s="8"/>
      <c r="F41" s="8"/>
      <c r="G41" s="8"/>
      <c r="H41" s="8"/>
      <c r="I41" s="8"/>
      <c r="J41" s="8"/>
      <c r="K41" s="8"/>
      <c r="L41" s="8"/>
      <c r="M41" s="8"/>
      <c r="N41" s="21" t="s">
        <v>821</v>
      </c>
    </row>
    <row r="42" spans="2:19" s="3" customFormat="1" ht="12.75" x14ac:dyDescent="0.2">
      <c r="B42" s="7"/>
      <c r="C42" s="7"/>
      <c r="D42" s="8"/>
      <c r="E42" s="8"/>
      <c r="F42" s="8"/>
      <c r="G42" s="8"/>
      <c r="H42" s="8"/>
      <c r="I42" s="8"/>
      <c r="J42" s="8"/>
      <c r="K42" s="8"/>
      <c r="L42" s="8"/>
      <c r="M42" s="8"/>
    </row>
    <row r="43" spans="2:19" s="3" customFormat="1" ht="12.75" x14ac:dyDescent="0.2">
      <c r="B43" s="7"/>
      <c r="C43" s="7"/>
      <c r="D43" s="8"/>
      <c r="E43" s="8"/>
      <c r="F43" s="8"/>
      <c r="G43" s="8"/>
      <c r="H43" s="8"/>
      <c r="I43" s="8"/>
      <c r="J43" s="8"/>
      <c r="K43" s="8"/>
      <c r="L43" s="8"/>
      <c r="M43" s="8"/>
    </row>
    <row r="44" spans="2:19" s="3" customFormat="1" ht="12.75" x14ac:dyDescent="0.2">
      <c r="B44" s="7"/>
      <c r="C44" s="7"/>
      <c r="D44" s="8"/>
      <c r="E44" s="8"/>
      <c r="F44" s="8"/>
      <c r="G44" s="8"/>
      <c r="H44" s="8"/>
      <c r="I44" s="8"/>
      <c r="J44" s="8"/>
      <c r="K44" s="8"/>
      <c r="L44" s="8"/>
      <c r="M44" s="8"/>
    </row>
    <row r="45" spans="2:19" s="3" customFormat="1" ht="12.75" x14ac:dyDescent="0.2">
      <c r="B45" s="7"/>
      <c r="C45" s="7"/>
      <c r="D45" s="8"/>
      <c r="E45" s="8"/>
      <c r="F45" s="8"/>
      <c r="G45" s="8"/>
      <c r="H45" s="8"/>
      <c r="I45" s="8"/>
      <c r="J45" s="8"/>
      <c r="K45" s="8"/>
      <c r="L45" s="8"/>
      <c r="M45" s="8"/>
    </row>
    <row r="46" spans="2:19" s="3" customFormat="1" ht="12.75" x14ac:dyDescent="0.2">
      <c r="B46" s="7"/>
      <c r="C46" s="7"/>
      <c r="D46" s="8"/>
      <c r="E46" s="8"/>
      <c r="F46" s="8"/>
      <c r="G46" s="8"/>
      <c r="H46" s="8"/>
      <c r="I46" s="8"/>
      <c r="J46" s="8"/>
      <c r="K46" s="8"/>
      <c r="L46" s="8"/>
      <c r="M46" s="8"/>
    </row>
    <row r="47" spans="2:19" s="3" customFormat="1" ht="12.75" x14ac:dyDescent="0.2">
      <c r="B47" s="7"/>
      <c r="C47" s="7"/>
      <c r="D47" s="8"/>
      <c r="E47" s="8"/>
      <c r="F47" s="8"/>
      <c r="G47" s="8"/>
      <c r="H47" s="8"/>
      <c r="I47" s="8"/>
      <c r="J47" s="8"/>
      <c r="K47" s="8"/>
      <c r="L47" s="8"/>
      <c r="M47" s="8"/>
    </row>
    <row r="48" spans="2:19"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F166" s="8"/>
      <c r="I166" s="7"/>
      <c r="J166" s="7"/>
      <c r="K166" s="7"/>
      <c r="L166" s="7"/>
    </row>
    <row r="167" spans="2:13" s="3" customFormat="1" ht="12.75" x14ac:dyDescent="0.2">
      <c r="B167" s="7"/>
      <c r="C167" s="7"/>
      <c r="F167" s="8"/>
      <c r="I167" s="7"/>
      <c r="J167" s="7"/>
      <c r="K167" s="7"/>
      <c r="L167" s="7"/>
    </row>
    <row r="168" spans="2:13" s="3" customFormat="1" ht="12.75" x14ac:dyDescent="0.2">
      <c r="B168" s="7"/>
      <c r="C168" s="7"/>
      <c r="F168" s="8"/>
      <c r="I168" s="7"/>
      <c r="J168" s="7"/>
      <c r="K168" s="7"/>
      <c r="L168" s="7"/>
    </row>
    <row r="169" spans="2:13" s="3" customFormat="1" ht="12.75" x14ac:dyDescent="0.2">
      <c r="B169" s="7"/>
      <c r="C169" s="7"/>
      <c r="F169" s="8"/>
      <c r="I169" s="7"/>
      <c r="J169" s="7"/>
      <c r="K169" s="7"/>
      <c r="L169" s="7"/>
    </row>
    <row r="170" spans="2:13" s="3" customFormat="1" ht="12.75" x14ac:dyDescent="0.2">
      <c r="B170" s="7"/>
      <c r="C170" s="7"/>
      <c r="F170" s="8"/>
      <c r="I170" s="7"/>
      <c r="J170" s="7"/>
      <c r="K170" s="7"/>
      <c r="L170" s="7"/>
    </row>
    <row r="171" spans="2:13" s="3" customFormat="1" ht="12.75" x14ac:dyDescent="0.2">
      <c r="B171" s="7"/>
      <c r="C171" s="7"/>
      <c r="F171" s="8"/>
      <c r="I171" s="7"/>
      <c r="J171" s="7"/>
      <c r="K171" s="7"/>
      <c r="L171" s="7"/>
    </row>
    <row r="172" spans="2:13" s="3" customFormat="1" ht="12.75" x14ac:dyDescent="0.2">
      <c r="B172" s="7"/>
      <c r="C172" s="7"/>
      <c r="F172" s="8"/>
      <c r="I172" s="7"/>
      <c r="J172" s="7"/>
      <c r="K172" s="7"/>
      <c r="L172" s="7"/>
    </row>
    <row r="173" spans="2:13" s="3" customFormat="1" ht="12.75" x14ac:dyDescent="0.2">
      <c r="B173" s="7"/>
      <c r="C173" s="7"/>
      <c r="F173" s="8"/>
      <c r="I173" s="7"/>
      <c r="J173" s="7"/>
      <c r="K173" s="7"/>
      <c r="L173" s="7"/>
    </row>
    <row r="174" spans="2:13" s="3" customFormat="1" ht="12.75" x14ac:dyDescent="0.2">
      <c r="B174" s="7"/>
      <c r="C174" s="7"/>
      <c r="F174" s="8"/>
      <c r="I174" s="7"/>
      <c r="J174" s="7"/>
      <c r="K174" s="7"/>
      <c r="L174" s="7"/>
    </row>
    <row r="175" spans="2:13" s="3" customFormat="1" ht="12.75" x14ac:dyDescent="0.2">
      <c r="B175" s="7"/>
      <c r="C175" s="7"/>
      <c r="F175" s="8"/>
      <c r="I175" s="7"/>
      <c r="J175" s="7"/>
      <c r="K175" s="7"/>
      <c r="L175" s="7"/>
    </row>
    <row r="176" spans="2:13"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sheetData>
  <mergeCells count="3">
    <mergeCell ref="B2:C9"/>
    <mergeCell ref="F2:G9"/>
    <mergeCell ref="H2:S9"/>
  </mergeCell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9FCD0-B366-40BC-83D3-79CE1F938F8D}">
  <dimension ref="B2:S358"/>
  <sheetViews>
    <sheetView zoomScale="80" zoomScaleNormal="80" workbookViewId="0">
      <pane ySplit="12" topLeftCell="A13" activePane="bottomLeft" state="frozen"/>
      <selection pane="bottomLeft" activeCell="I14" sqref="I14"/>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778</v>
      </c>
      <c r="F2" s="91"/>
      <c r="G2" s="133"/>
      <c r="H2" s="121" t="s">
        <v>779</v>
      </c>
      <c r="I2" s="75"/>
      <c r="J2" s="75"/>
      <c r="K2" s="75"/>
      <c r="L2" s="75"/>
      <c r="M2" s="75"/>
      <c r="N2" s="75"/>
      <c r="O2" s="75"/>
      <c r="P2" s="75"/>
      <c r="Q2" s="75"/>
      <c r="R2" s="75"/>
      <c r="S2" s="75"/>
    </row>
    <row r="3" spans="2:19" s="3" customFormat="1" ht="14.25" customHeight="1" x14ac:dyDescent="0.2">
      <c r="B3" s="93"/>
      <c r="C3" s="94"/>
      <c r="D3" s="1" t="s">
        <v>199</v>
      </c>
      <c r="E3" s="4">
        <v>32</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2010</v>
      </c>
      <c r="F5" s="93"/>
      <c r="G5" s="134"/>
      <c r="H5" s="122"/>
      <c r="I5" s="77"/>
      <c r="J5" s="77"/>
      <c r="K5" s="77"/>
      <c r="L5" s="77"/>
      <c r="M5" s="77"/>
      <c r="N5" s="77"/>
      <c r="O5" s="77"/>
      <c r="P5" s="77"/>
      <c r="Q5" s="77"/>
      <c r="R5" s="77"/>
      <c r="S5" s="77"/>
    </row>
    <row r="6" spans="2:19" s="3" customFormat="1" ht="14.25" customHeight="1" x14ac:dyDescent="0.2">
      <c r="B6" s="93"/>
      <c r="C6" s="94"/>
      <c r="D6" s="1" t="s">
        <v>204</v>
      </c>
      <c r="E6" s="6">
        <v>1039</v>
      </c>
      <c r="F6" s="93"/>
      <c r="G6" s="134"/>
      <c r="H6" s="122"/>
      <c r="I6" s="77"/>
      <c r="J6" s="77"/>
      <c r="K6" s="77"/>
      <c r="L6" s="77"/>
      <c r="M6" s="77"/>
      <c r="N6" s="77"/>
      <c r="O6" s="77"/>
      <c r="P6" s="77"/>
      <c r="Q6" s="77"/>
      <c r="R6" s="77"/>
      <c r="S6" s="77"/>
    </row>
    <row r="7" spans="2:19" s="3" customFormat="1" ht="14.25" customHeight="1" x14ac:dyDescent="0.2">
      <c r="B7" s="93"/>
      <c r="C7" s="94"/>
      <c r="D7" s="1" t="s">
        <v>205</v>
      </c>
      <c r="E7" s="5"/>
      <c r="F7" s="93"/>
      <c r="G7" s="134"/>
      <c r="H7" s="122"/>
      <c r="I7" s="77"/>
      <c r="J7" s="77"/>
      <c r="K7" s="77"/>
      <c r="L7" s="77"/>
      <c r="M7" s="77"/>
      <c r="N7" s="77"/>
      <c r="O7" s="77"/>
      <c r="P7" s="77"/>
      <c r="Q7" s="77"/>
      <c r="R7" s="77"/>
      <c r="S7" s="77"/>
    </row>
    <row r="8" spans="2:19" s="3" customFormat="1" ht="14.25" customHeight="1" x14ac:dyDescent="0.2">
      <c r="B8" s="93"/>
      <c r="C8" s="94"/>
      <c r="D8" s="1" t="s">
        <v>206</v>
      </c>
      <c r="E8" s="2" t="s">
        <v>207</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15</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254</v>
      </c>
      <c r="C14" s="12">
        <v>551202</v>
      </c>
      <c r="D14" s="14" t="s">
        <v>440</v>
      </c>
      <c r="E14" s="14" t="s">
        <v>256</v>
      </c>
      <c r="F14" s="12" t="s">
        <v>242</v>
      </c>
      <c r="G14" s="15" t="s">
        <v>719</v>
      </c>
      <c r="H14" s="14" t="s">
        <v>244</v>
      </c>
      <c r="I14" s="12">
        <v>1</v>
      </c>
      <c r="J14" s="12" t="s">
        <v>245</v>
      </c>
      <c r="K14" s="12">
        <v>2023</v>
      </c>
      <c r="L14" s="12">
        <v>1</v>
      </c>
      <c r="M14" s="14" t="s">
        <v>258</v>
      </c>
      <c r="N14" s="12" t="s">
        <v>12</v>
      </c>
      <c r="O14" s="58">
        <v>0</v>
      </c>
      <c r="P14" s="58">
        <v>0</v>
      </c>
      <c r="Q14" s="58">
        <v>0</v>
      </c>
      <c r="R14" s="58">
        <v>0</v>
      </c>
      <c r="S14" s="20">
        <f t="shared" ref="S14:S26" si="1">SUM(O14:R14)</f>
        <v>0</v>
      </c>
    </row>
    <row r="15" spans="2:19" s="3" customFormat="1" ht="30" customHeight="1" x14ac:dyDescent="0.2">
      <c r="B15" s="12" t="s">
        <v>254</v>
      </c>
      <c r="C15" s="12">
        <v>551202</v>
      </c>
      <c r="D15" s="14" t="s">
        <v>440</v>
      </c>
      <c r="E15" s="14" t="s">
        <v>256</v>
      </c>
      <c r="F15" s="12" t="s">
        <v>242</v>
      </c>
      <c r="G15" s="15" t="s">
        <v>719</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v>57</v>
      </c>
      <c r="C16" s="12">
        <v>576130</v>
      </c>
      <c r="D16" s="14" t="s">
        <v>422</v>
      </c>
      <c r="E16" s="14" t="s">
        <v>423</v>
      </c>
      <c r="F16" s="12" t="s">
        <v>242</v>
      </c>
      <c r="G16" s="15" t="s">
        <v>826</v>
      </c>
      <c r="H16" s="14" t="s">
        <v>227</v>
      </c>
      <c r="I16" s="12">
        <v>1</v>
      </c>
      <c r="J16" s="12" t="s">
        <v>245</v>
      </c>
      <c r="K16" s="12">
        <v>2023</v>
      </c>
      <c r="L16" s="12">
        <v>1</v>
      </c>
      <c r="M16" s="14" t="s">
        <v>229</v>
      </c>
      <c r="N16" s="12" t="s">
        <v>12</v>
      </c>
      <c r="O16" s="58">
        <v>0</v>
      </c>
      <c r="P16" s="58">
        <v>0</v>
      </c>
      <c r="Q16" s="58">
        <v>0</v>
      </c>
      <c r="R16" s="58">
        <v>0</v>
      </c>
      <c r="S16" s="20">
        <f t="shared" ref="S16:S17" si="2">SUM(O16:R16)</f>
        <v>0</v>
      </c>
    </row>
    <row r="17" spans="2:19" s="3" customFormat="1" ht="30" customHeight="1" x14ac:dyDescent="0.2">
      <c r="B17" s="12">
        <v>57</v>
      </c>
      <c r="C17" s="12">
        <v>576130</v>
      </c>
      <c r="D17" s="14" t="s">
        <v>422</v>
      </c>
      <c r="E17" s="14" t="s">
        <v>423</v>
      </c>
      <c r="F17" s="12" t="s">
        <v>242</v>
      </c>
      <c r="G17" s="15" t="s">
        <v>826</v>
      </c>
      <c r="H17" s="14" t="s">
        <v>265</v>
      </c>
      <c r="I17" s="12">
        <v>1</v>
      </c>
      <c r="J17" s="12" t="s">
        <v>245</v>
      </c>
      <c r="K17" s="12">
        <v>2023</v>
      </c>
      <c r="L17" s="12">
        <v>1</v>
      </c>
      <c r="M17" s="14" t="s">
        <v>267</v>
      </c>
      <c r="N17" s="12" t="s">
        <v>12</v>
      </c>
      <c r="O17" s="58">
        <v>0</v>
      </c>
      <c r="P17" s="58">
        <v>0</v>
      </c>
      <c r="Q17" s="58">
        <v>0</v>
      </c>
      <c r="R17" s="58">
        <v>0</v>
      </c>
      <c r="S17" s="20">
        <f t="shared" si="2"/>
        <v>0</v>
      </c>
    </row>
    <row r="18" spans="2:19" s="3" customFormat="1" ht="30" customHeight="1" x14ac:dyDescent="0.2">
      <c r="B18" s="12" t="s">
        <v>268</v>
      </c>
      <c r="C18" s="12" t="s">
        <v>269</v>
      </c>
      <c r="D18" s="14" t="s">
        <v>270</v>
      </c>
      <c r="E18" s="14" t="s">
        <v>271</v>
      </c>
      <c r="F18" s="12" t="s">
        <v>272</v>
      </c>
      <c r="G18" s="15" t="s">
        <v>252</v>
      </c>
      <c r="H18" s="14" t="s">
        <v>233</v>
      </c>
      <c r="I18" s="38">
        <v>1039</v>
      </c>
      <c r="J18" s="12" t="s">
        <v>273</v>
      </c>
      <c r="K18" s="12">
        <v>2024</v>
      </c>
      <c r="L18" s="12">
        <v>3.5</v>
      </c>
      <c r="M18" s="14" t="s">
        <v>274</v>
      </c>
      <c r="N18" s="12" t="s">
        <v>12</v>
      </c>
      <c r="O18" s="58">
        <v>0</v>
      </c>
      <c r="P18" s="58">
        <v>0</v>
      </c>
      <c r="Q18" s="58">
        <v>0</v>
      </c>
      <c r="R18" s="58">
        <v>0</v>
      </c>
      <c r="S18" s="20">
        <f t="shared" si="1"/>
        <v>0</v>
      </c>
    </row>
    <row r="19" spans="2:19" s="3" customFormat="1" ht="30" customHeight="1" x14ac:dyDescent="0.2">
      <c r="B19" s="12" t="s">
        <v>275</v>
      </c>
      <c r="C19" s="12" t="s">
        <v>276</v>
      </c>
      <c r="D19" s="14" t="s">
        <v>277</v>
      </c>
      <c r="E19" s="14" t="s">
        <v>278</v>
      </c>
      <c r="F19" s="12" t="s">
        <v>272</v>
      </c>
      <c r="G19" s="15" t="s">
        <v>252</v>
      </c>
      <c r="H19" s="14" t="s">
        <v>227</v>
      </c>
      <c r="I19" s="12">
        <v>14</v>
      </c>
      <c r="J19" s="12" t="s">
        <v>245</v>
      </c>
      <c r="K19" s="12">
        <v>2023</v>
      </c>
      <c r="L19" s="12">
        <v>1</v>
      </c>
      <c r="M19" s="14" t="s">
        <v>229</v>
      </c>
      <c r="N19" s="12" t="s">
        <v>12</v>
      </c>
      <c r="O19" s="58">
        <v>0</v>
      </c>
      <c r="P19" s="58">
        <v>0</v>
      </c>
      <c r="Q19" s="58">
        <v>0</v>
      </c>
      <c r="R19" s="58">
        <v>0</v>
      </c>
      <c r="S19" s="20">
        <f t="shared" si="1"/>
        <v>0</v>
      </c>
    </row>
    <row r="20" spans="2:19" s="3" customFormat="1" ht="30" customHeight="1" x14ac:dyDescent="0.2">
      <c r="B20" s="12">
        <v>64</v>
      </c>
      <c r="C20" s="12">
        <v>643100</v>
      </c>
      <c r="D20" s="14" t="s">
        <v>279</v>
      </c>
      <c r="E20" s="14" t="s">
        <v>477</v>
      </c>
      <c r="F20" s="12" t="s">
        <v>272</v>
      </c>
      <c r="G20" s="15" t="s">
        <v>252</v>
      </c>
      <c r="H20" s="14" t="s">
        <v>227</v>
      </c>
      <c r="I20" s="12">
        <v>32</v>
      </c>
      <c r="J20" s="12" t="s">
        <v>245</v>
      </c>
      <c r="K20" s="12">
        <v>2023</v>
      </c>
      <c r="L20" s="12">
        <v>1</v>
      </c>
      <c r="M20" s="14" t="s">
        <v>229</v>
      </c>
      <c r="N20" s="12" t="s">
        <v>12</v>
      </c>
      <c r="O20" s="58">
        <v>0</v>
      </c>
      <c r="P20" s="58">
        <v>0</v>
      </c>
      <c r="Q20" s="58">
        <v>0</v>
      </c>
      <c r="R20" s="58">
        <v>0</v>
      </c>
      <c r="S20" s="20">
        <f t="shared" ref="S20" si="3">SUM(O20:R20)</f>
        <v>0</v>
      </c>
    </row>
    <row r="21" spans="2:19" s="3" customFormat="1" ht="30" customHeight="1" x14ac:dyDescent="0.2">
      <c r="B21" s="12" t="s">
        <v>286</v>
      </c>
      <c r="C21" s="12" t="s">
        <v>287</v>
      </c>
      <c r="D21" s="14" t="s">
        <v>288</v>
      </c>
      <c r="E21" s="14" t="s">
        <v>289</v>
      </c>
      <c r="F21" s="12" t="s">
        <v>225</v>
      </c>
      <c r="G21" s="15" t="s">
        <v>252</v>
      </c>
      <c r="H21" s="14" t="s">
        <v>253</v>
      </c>
      <c r="I21" s="38">
        <v>1039</v>
      </c>
      <c r="J21" s="12" t="s">
        <v>273</v>
      </c>
      <c r="K21" s="12">
        <v>2023</v>
      </c>
      <c r="L21" s="12">
        <v>2</v>
      </c>
      <c r="M21" s="14" t="s">
        <v>290</v>
      </c>
      <c r="N21" s="12" t="s">
        <v>12</v>
      </c>
      <c r="O21" s="58">
        <v>0</v>
      </c>
      <c r="P21" s="58">
        <v>0</v>
      </c>
      <c r="Q21" s="58">
        <v>0</v>
      </c>
      <c r="R21" s="58">
        <v>0</v>
      </c>
      <c r="S21" s="20">
        <f t="shared" si="1"/>
        <v>0</v>
      </c>
    </row>
    <row r="22" spans="2:19" s="3" customFormat="1" ht="30" customHeight="1" x14ac:dyDescent="0.2">
      <c r="B22" s="12">
        <v>65</v>
      </c>
      <c r="C22" s="12">
        <v>651301</v>
      </c>
      <c r="D22" s="14" t="s">
        <v>291</v>
      </c>
      <c r="E22" s="14" t="s">
        <v>292</v>
      </c>
      <c r="F22" s="12" t="s">
        <v>242</v>
      </c>
      <c r="G22" s="15" t="s">
        <v>720</v>
      </c>
      <c r="H22" s="14" t="s">
        <v>253</v>
      </c>
      <c r="I22" s="12">
        <v>2</v>
      </c>
      <c r="J22" s="12" t="s">
        <v>245</v>
      </c>
      <c r="K22" s="12">
        <v>2023</v>
      </c>
      <c r="L22" s="12">
        <v>1</v>
      </c>
      <c r="M22" s="14" t="s">
        <v>293</v>
      </c>
      <c r="N22" s="12" t="s">
        <v>12</v>
      </c>
      <c r="O22" s="58">
        <v>0</v>
      </c>
      <c r="P22" s="58">
        <v>0</v>
      </c>
      <c r="Q22" s="58">
        <v>0</v>
      </c>
      <c r="R22" s="58">
        <v>0</v>
      </c>
      <c r="S22" s="20">
        <f t="shared" si="1"/>
        <v>0</v>
      </c>
    </row>
    <row r="23" spans="2:19" s="3" customFormat="1" ht="30" customHeight="1" x14ac:dyDescent="0.2">
      <c r="B23" s="12">
        <v>65</v>
      </c>
      <c r="C23" s="12">
        <v>651301</v>
      </c>
      <c r="D23" s="14" t="s">
        <v>291</v>
      </c>
      <c r="E23" s="14" t="s">
        <v>292</v>
      </c>
      <c r="F23" s="12" t="s">
        <v>242</v>
      </c>
      <c r="G23" s="15" t="s">
        <v>720</v>
      </c>
      <c r="H23" s="14" t="s">
        <v>233</v>
      </c>
      <c r="I23" s="12">
        <v>2</v>
      </c>
      <c r="J23" s="12" t="s">
        <v>245</v>
      </c>
      <c r="K23" s="12">
        <v>2026</v>
      </c>
      <c r="L23" s="12">
        <v>5</v>
      </c>
      <c r="M23" s="14" t="s">
        <v>294</v>
      </c>
      <c r="N23" s="12" t="s">
        <v>12</v>
      </c>
      <c r="O23" s="58">
        <v>0</v>
      </c>
      <c r="P23" s="58">
        <v>0</v>
      </c>
      <c r="Q23" s="58">
        <v>0</v>
      </c>
      <c r="R23" s="58">
        <v>0</v>
      </c>
      <c r="S23" s="20">
        <f t="shared" si="1"/>
        <v>0</v>
      </c>
    </row>
    <row r="24" spans="2:19" s="3" customFormat="1" ht="30" customHeight="1" x14ac:dyDescent="0.2">
      <c r="B24" s="12" t="s">
        <v>286</v>
      </c>
      <c r="C24" s="12" t="s">
        <v>295</v>
      </c>
      <c r="D24" s="14" t="s">
        <v>296</v>
      </c>
      <c r="E24" s="14" t="s">
        <v>297</v>
      </c>
      <c r="F24" s="12" t="s">
        <v>242</v>
      </c>
      <c r="G24" s="15" t="s">
        <v>721</v>
      </c>
      <c r="H24" s="14" t="s">
        <v>253</v>
      </c>
      <c r="I24" s="12">
        <v>3</v>
      </c>
      <c r="J24" s="12" t="s">
        <v>245</v>
      </c>
      <c r="K24" s="12">
        <v>2023</v>
      </c>
      <c r="L24" s="12">
        <v>1</v>
      </c>
      <c r="M24" s="14" t="s">
        <v>293</v>
      </c>
      <c r="N24" s="12" t="s">
        <v>12</v>
      </c>
      <c r="O24" s="58">
        <v>0</v>
      </c>
      <c r="P24" s="58">
        <v>0</v>
      </c>
      <c r="Q24" s="58">
        <v>0</v>
      </c>
      <c r="R24" s="58">
        <v>0</v>
      </c>
      <c r="S24" s="20">
        <f t="shared" si="1"/>
        <v>0</v>
      </c>
    </row>
    <row r="25" spans="2:19" s="3" customFormat="1" ht="30" customHeight="1" x14ac:dyDescent="0.2">
      <c r="B25" s="12" t="s">
        <v>286</v>
      </c>
      <c r="C25" s="12" t="s">
        <v>298</v>
      </c>
      <c r="D25" s="14" t="s">
        <v>299</v>
      </c>
      <c r="E25" s="22" t="s">
        <v>300</v>
      </c>
      <c r="F25" s="12" t="s">
        <v>272</v>
      </c>
      <c r="G25" s="15" t="s">
        <v>252</v>
      </c>
      <c r="H25" s="14" t="s">
        <v>227</v>
      </c>
      <c r="I25" s="59">
        <v>10</v>
      </c>
      <c r="J25" s="12" t="s">
        <v>245</v>
      </c>
      <c r="K25" s="12">
        <v>2023</v>
      </c>
      <c r="L25" s="12">
        <v>1</v>
      </c>
      <c r="M25" s="14" t="s">
        <v>301</v>
      </c>
      <c r="N25" s="12" t="s">
        <v>12</v>
      </c>
      <c r="O25" s="58">
        <v>0</v>
      </c>
      <c r="P25" s="58">
        <v>0</v>
      </c>
      <c r="Q25" s="58">
        <v>0</v>
      </c>
      <c r="R25" s="58">
        <v>0</v>
      </c>
      <c r="S25" s="20">
        <f t="shared" si="1"/>
        <v>0</v>
      </c>
    </row>
    <row r="26" spans="2:19" s="3" customFormat="1" ht="30" customHeight="1" x14ac:dyDescent="0.2">
      <c r="B26" s="12" t="s">
        <v>286</v>
      </c>
      <c r="C26" s="12" t="s">
        <v>302</v>
      </c>
      <c r="D26" s="14" t="s">
        <v>303</v>
      </c>
      <c r="E26" s="14" t="s">
        <v>304</v>
      </c>
      <c r="F26" s="12" t="s">
        <v>272</v>
      </c>
      <c r="G26" s="15" t="s">
        <v>252</v>
      </c>
      <c r="H26" s="14" t="s">
        <v>227</v>
      </c>
      <c r="I26" s="12">
        <v>7</v>
      </c>
      <c r="J26" s="12" t="s">
        <v>245</v>
      </c>
      <c r="K26" s="12">
        <v>2023</v>
      </c>
      <c r="L26" s="12">
        <v>1</v>
      </c>
      <c r="M26" s="14" t="s">
        <v>305</v>
      </c>
      <c r="N26" s="12" t="s">
        <v>12</v>
      </c>
      <c r="O26" s="58">
        <v>0</v>
      </c>
      <c r="P26" s="58">
        <v>0</v>
      </c>
      <c r="Q26" s="58">
        <v>0</v>
      </c>
      <c r="R26" s="58">
        <v>0</v>
      </c>
      <c r="S26" s="20">
        <f t="shared" si="1"/>
        <v>0</v>
      </c>
    </row>
    <row r="27" spans="2:19" s="3" customFormat="1" ht="30" customHeight="1" x14ac:dyDescent="0.2">
      <c r="B27" s="7"/>
      <c r="C27" s="7"/>
      <c r="D27" s="7"/>
      <c r="E27" s="7"/>
      <c r="F27" s="7"/>
      <c r="G27" s="7"/>
      <c r="H27" s="7"/>
      <c r="I27" s="7"/>
      <c r="J27" s="7"/>
      <c r="K27" s="7"/>
      <c r="L27" s="7"/>
      <c r="M27" s="7"/>
      <c r="N27" s="11" t="s">
        <v>315</v>
      </c>
      <c r="O27" s="20">
        <f>SUM(O13:O26)</f>
        <v>0</v>
      </c>
      <c r="P27" s="20">
        <f>SUM(P13:P26)</f>
        <v>0</v>
      </c>
      <c r="Q27" s="20">
        <f>SUM(Q13:Q26)</f>
        <v>0</v>
      </c>
      <c r="R27" s="20">
        <f>SUM(R13:R26)</f>
        <v>0</v>
      </c>
      <c r="S27" s="20">
        <f>SUM(S13:S26)</f>
        <v>0</v>
      </c>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c r="N29" s="21" t="s">
        <v>821</v>
      </c>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D168" s="8"/>
      <c r="E168" s="8"/>
      <c r="F168" s="8"/>
      <c r="G168" s="8"/>
      <c r="H168" s="8"/>
      <c r="I168" s="8"/>
      <c r="J168" s="8"/>
      <c r="K168" s="8"/>
      <c r="L168" s="8"/>
      <c r="M168" s="8"/>
    </row>
    <row r="169" spans="2:13" s="3" customFormat="1" ht="12.75" x14ac:dyDescent="0.2">
      <c r="B169" s="7"/>
      <c r="C169" s="7"/>
      <c r="D169" s="8"/>
      <c r="E169" s="8"/>
      <c r="F169" s="8"/>
      <c r="G169" s="8"/>
      <c r="H169" s="8"/>
      <c r="I169" s="8"/>
      <c r="J169" s="8"/>
      <c r="K169" s="8"/>
      <c r="L169" s="8"/>
      <c r="M169" s="8"/>
    </row>
    <row r="170" spans="2:13" s="3" customFormat="1" ht="12.75" x14ac:dyDescent="0.2">
      <c r="B170" s="7"/>
      <c r="C170" s="7"/>
      <c r="D170" s="8"/>
      <c r="E170" s="8"/>
      <c r="F170" s="8"/>
      <c r="G170" s="8"/>
      <c r="H170" s="8"/>
      <c r="I170" s="8"/>
      <c r="J170" s="8"/>
      <c r="K170" s="8"/>
      <c r="L170" s="8"/>
      <c r="M170" s="8"/>
    </row>
    <row r="171" spans="2:13" s="3" customFormat="1" ht="12.75" x14ac:dyDescent="0.2">
      <c r="B171" s="7"/>
      <c r="C171" s="7"/>
      <c r="D171" s="8"/>
      <c r="E171" s="8"/>
      <c r="F171" s="8"/>
      <c r="G171" s="8"/>
      <c r="H171" s="8"/>
      <c r="I171" s="8"/>
      <c r="J171" s="8"/>
      <c r="K171" s="8"/>
      <c r="L171" s="8"/>
      <c r="M171" s="8"/>
    </row>
    <row r="172" spans="2:13" s="3" customFormat="1" ht="12.75" x14ac:dyDescent="0.2">
      <c r="B172" s="7"/>
      <c r="C172" s="7"/>
      <c r="D172" s="8"/>
      <c r="E172" s="8"/>
      <c r="F172" s="8"/>
      <c r="G172" s="8"/>
      <c r="H172" s="8"/>
      <c r="I172" s="8"/>
      <c r="J172" s="8"/>
      <c r="K172" s="8"/>
      <c r="L172" s="8"/>
      <c r="M172" s="8"/>
    </row>
    <row r="173" spans="2:13" s="3" customFormat="1" ht="12.75" x14ac:dyDescent="0.2">
      <c r="B173" s="7"/>
      <c r="C173" s="7"/>
      <c r="D173" s="8"/>
      <c r="E173" s="8"/>
      <c r="F173" s="8"/>
      <c r="G173" s="8"/>
      <c r="H173" s="8"/>
      <c r="I173" s="8"/>
      <c r="J173" s="8"/>
      <c r="K173" s="8"/>
      <c r="L173" s="8"/>
      <c r="M173" s="8"/>
    </row>
    <row r="174" spans="2:13" s="3" customFormat="1" ht="12.75" x14ac:dyDescent="0.2">
      <c r="B174" s="7"/>
      <c r="C174" s="7"/>
      <c r="D174" s="8"/>
      <c r="E174" s="8"/>
      <c r="F174" s="8"/>
      <c r="G174" s="8"/>
      <c r="H174" s="8"/>
      <c r="I174" s="8"/>
      <c r="J174" s="8"/>
      <c r="K174" s="8"/>
      <c r="L174" s="8"/>
      <c r="M174" s="8"/>
    </row>
    <row r="175" spans="2:13" s="3" customFormat="1" ht="12.75" x14ac:dyDescent="0.2">
      <c r="B175" s="7"/>
      <c r="C175" s="7"/>
      <c r="F175" s="8"/>
      <c r="I175" s="7"/>
      <c r="J175" s="7"/>
      <c r="K175" s="7"/>
      <c r="L175" s="7"/>
    </row>
    <row r="176" spans="2:13"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row r="352" spans="2:12" s="3" customFormat="1" ht="12.75" x14ac:dyDescent="0.2">
      <c r="B352" s="7"/>
      <c r="C352" s="7"/>
      <c r="F352" s="8"/>
      <c r="I352" s="7"/>
      <c r="J352" s="7"/>
      <c r="K352" s="7"/>
      <c r="L352" s="7"/>
    </row>
    <row r="353" spans="2:12" s="3" customFormat="1" ht="12.75" x14ac:dyDescent="0.2">
      <c r="B353" s="7"/>
      <c r="C353" s="7"/>
      <c r="F353" s="8"/>
      <c r="I353" s="7"/>
      <c r="J353" s="7"/>
      <c r="K353" s="7"/>
      <c r="L353" s="7"/>
    </row>
    <row r="354" spans="2:12" s="3" customFormat="1" ht="12.75" x14ac:dyDescent="0.2">
      <c r="B354" s="7"/>
      <c r="C354" s="7"/>
      <c r="F354" s="8"/>
      <c r="I354" s="7"/>
      <c r="J354" s="7"/>
      <c r="K354" s="7"/>
      <c r="L354" s="7"/>
    </row>
    <row r="355" spans="2:12" s="3" customFormat="1" ht="12.75" x14ac:dyDescent="0.2">
      <c r="B355" s="7"/>
      <c r="C355" s="7"/>
      <c r="F355" s="8"/>
      <c r="I355" s="7"/>
      <c r="J355" s="7"/>
      <c r="K355" s="7"/>
      <c r="L355" s="7"/>
    </row>
    <row r="356" spans="2:12" s="3" customFormat="1" ht="12.75" x14ac:dyDescent="0.2">
      <c r="B356" s="7"/>
      <c r="C356" s="7"/>
      <c r="F356" s="8"/>
      <c r="I356" s="7"/>
      <c r="J356" s="7"/>
      <c r="K356" s="7"/>
      <c r="L356" s="7"/>
    </row>
    <row r="357" spans="2:12" s="3" customFormat="1" ht="12.75" x14ac:dyDescent="0.2">
      <c r="B357" s="7"/>
      <c r="C357" s="7"/>
      <c r="F357" s="8"/>
      <c r="I357" s="7"/>
      <c r="J357" s="7"/>
      <c r="K357" s="7"/>
      <c r="L357" s="7"/>
    </row>
    <row r="358" spans="2:12" s="3" customFormat="1" ht="12.75" x14ac:dyDescent="0.2">
      <c r="B358" s="7"/>
      <c r="C358" s="7"/>
      <c r="F358" s="8"/>
      <c r="I358" s="7"/>
      <c r="J358" s="7"/>
      <c r="K358" s="7"/>
      <c r="L358" s="7"/>
    </row>
  </sheetData>
  <mergeCells count="3">
    <mergeCell ref="B2:C9"/>
    <mergeCell ref="F2:G9"/>
    <mergeCell ref="H2:S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177F2-C983-4A61-AE4E-E22A9564C074}">
  <dimension ref="B2:S392"/>
  <sheetViews>
    <sheetView zoomScale="80" zoomScaleNormal="80" workbookViewId="0">
      <selection activeCell="I14" sqref="I14"/>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35" t="s">
        <v>401</v>
      </c>
      <c r="F2" s="91"/>
      <c r="G2" s="133"/>
      <c r="H2" s="121" t="s">
        <v>402</v>
      </c>
      <c r="I2" s="75"/>
      <c r="J2" s="75"/>
      <c r="K2" s="75"/>
      <c r="L2" s="75"/>
      <c r="M2" s="75"/>
      <c r="N2" s="75"/>
      <c r="O2" s="75"/>
      <c r="P2" s="75"/>
      <c r="Q2" s="75"/>
      <c r="R2" s="75"/>
      <c r="S2" s="75"/>
    </row>
    <row r="3" spans="2:19" s="3" customFormat="1" ht="14.25" customHeight="1" x14ac:dyDescent="0.2">
      <c r="B3" s="93"/>
      <c r="C3" s="94"/>
      <c r="D3" s="1" t="s">
        <v>199</v>
      </c>
      <c r="E3" s="36">
        <v>34</v>
      </c>
      <c r="F3" s="93"/>
      <c r="G3" s="134"/>
      <c r="H3" s="122"/>
      <c r="I3" s="77"/>
      <c r="J3" s="77"/>
      <c r="K3" s="77"/>
      <c r="L3" s="77"/>
      <c r="M3" s="77"/>
      <c r="N3" s="77"/>
      <c r="O3" s="77"/>
      <c r="P3" s="77"/>
      <c r="Q3" s="77"/>
      <c r="R3" s="77"/>
      <c r="S3" s="77"/>
    </row>
    <row r="4" spans="2:19" s="3" customFormat="1" ht="14.25" customHeight="1" x14ac:dyDescent="0.2">
      <c r="B4" s="93"/>
      <c r="C4" s="94"/>
      <c r="D4" s="1" t="s">
        <v>201</v>
      </c>
      <c r="E4" s="36" t="s">
        <v>403</v>
      </c>
      <c r="F4" s="93"/>
      <c r="G4" s="134"/>
      <c r="H4" s="122"/>
      <c r="I4" s="77"/>
      <c r="J4" s="77"/>
      <c r="K4" s="77"/>
      <c r="L4" s="77"/>
      <c r="M4" s="77"/>
      <c r="N4" s="77"/>
      <c r="O4" s="77"/>
      <c r="P4" s="77"/>
      <c r="Q4" s="77"/>
      <c r="R4" s="77"/>
      <c r="S4" s="77"/>
    </row>
    <row r="5" spans="2:19" s="3" customFormat="1" ht="14.25" customHeight="1" x14ac:dyDescent="0.2">
      <c r="B5" s="93"/>
      <c r="C5" s="94"/>
      <c r="D5" s="1" t="s">
        <v>203</v>
      </c>
      <c r="E5" s="36">
        <v>1998</v>
      </c>
      <c r="F5" s="93"/>
      <c r="G5" s="134"/>
      <c r="H5" s="122"/>
      <c r="I5" s="77"/>
      <c r="J5" s="77"/>
      <c r="K5" s="77"/>
      <c r="L5" s="77"/>
      <c r="M5" s="77"/>
      <c r="N5" s="77"/>
      <c r="O5" s="77"/>
      <c r="P5" s="77"/>
      <c r="Q5" s="77"/>
      <c r="R5" s="77"/>
      <c r="S5" s="77"/>
    </row>
    <row r="6" spans="2:19" s="3" customFormat="1" ht="14.25" customHeight="1" x14ac:dyDescent="0.2">
      <c r="B6" s="93"/>
      <c r="C6" s="94"/>
      <c r="D6" s="1" t="s">
        <v>204</v>
      </c>
      <c r="E6" s="36">
        <v>345</v>
      </c>
      <c r="F6" s="93"/>
      <c r="G6" s="134"/>
      <c r="H6" s="122"/>
      <c r="I6" s="77"/>
      <c r="J6" s="77"/>
      <c r="K6" s="77"/>
      <c r="L6" s="77"/>
      <c r="M6" s="77"/>
      <c r="N6" s="77"/>
      <c r="O6" s="77"/>
      <c r="P6" s="77"/>
      <c r="Q6" s="77"/>
      <c r="R6" s="77"/>
      <c r="S6" s="77"/>
    </row>
    <row r="7" spans="2:19" s="3" customFormat="1" ht="14.25" customHeight="1" x14ac:dyDescent="0.2">
      <c r="B7" s="93"/>
      <c r="C7" s="94"/>
      <c r="D7" s="1" t="s">
        <v>205</v>
      </c>
      <c r="E7" s="36">
        <v>15</v>
      </c>
      <c r="F7" s="93"/>
      <c r="G7" s="134"/>
      <c r="H7" s="122"/>
      <c r="I7" s="77"/>
      <c r="J7" s="77"/>
      <c r="K7" s="77"/>
      <c r="L7" s="77"/>
      <c r="M7" s="77"/>
      <c r="N7" s="77"/>
      <c r="O7" s="77"/>
      <c r="P7" s="77"/>
      <c r="Q7" s="77"/>
      <c r="R7" s="77"/>
      <c r="S7" s="77"/>
    </row>
    <row r="8" spans="2:19" s="3" customFormat="1" ht="14.25" customHeight="1" x14ac:dyDescent="0.2">
      <c r="B8" s="93"/>
      <c r="C8" s="94"/>
      <c r="D8" s="1" t="s">
        <v>206</v>
      </c>
      <c r="E8" s="35" t="s">
        <v>318</v>
      </c>
      <c r="F8" s="93"/>
      <c r="G8" s="134"/>
      <c r="H8" s="122"/>
      <c r="I8" s="77"/>
      <c r="J8" s="77"/>
      <c r="K8" s="77"/>
      <c r="L8" s="77"/>
      <c r="M8" s="77"/>
      <c r="N8" s="77"/>
      <c r="O8" s="77"/>
      <c r="P8" s="77"/>
      <c r="Q8" s="77"/>
      <c r="R8" s="77"/>
      <c r="S8" s="77"/>
    </row>
    <row r="9" spans="2:19" s="3" customFormat="1" ht="14.25" customHeight="1" x14ac:dyDescent="0.2">
      <c r="B9" s="95"/>
      <c r="C9" s="96"/>
      <c r="D9" s="1" t="s">
        <v>208</v>
      </c>
      <c r="E9" s="35" t="s">
        <v>319</v>
      </c>
      <c r="F9" s="95"/>
      <c r="G9" s="135"/>
      <c r="H9" s="123"/>
      <c r="I9" s="78"/>
      <c r="J9" s="78"/>
      <c r="K9" s="78"/>
      <c r="L9" s="78"/>
      <c r="M9" s="78"/>
      <c r="N9" s="78"/>
      <c r="O9" s="78"/>
      <c r="P9" s="78"/>
      <c r="Q9" s="78"/>
      <c r="R9" s="78"/>
      <c r="S9" s="78"/>
    </row>
    <row r="10" spans="2:19" s="3" customFormat="1" ht="12.75" x14ac:dyDescent="0.2">
      <c r="B10" s="7"/>
      <c r="C10" s="7"/>
      <c r="F10" s="8"/>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249</v>
      </c>
      <c r="C13" s="12" t="s">
        <v>250</v>
      </c>
      <c r="D13" s="14" t="s">
        <v>251</v>
      </c>
      <c r="E13" s="60" t="s">
        <v>835</v>
      </c>
      <c r="F13" s="12" t="s">
        <v>242</v>
      </c>
      <c r="G13" s="15" t="s">
        <v>252</v>
      </c>
      <c r="H13" s="14" t="s">
        <v>253</v>
      </c>
      <c r="I13" s="59">
        <v>9</v>
      </c>
      <c r="J13" s="59" t="s">
        <v>245</v>
      </c>
      <c r="K13" s="12">
        <v>2023</v>
      </c>
      <c r="L13" s="12">
        <v>1</v>
      </c>
      <c r="M13" s="60" t="s">
        <v>836</v>
      </c>
      <c r="N13" s="12" t="s">
        <v>12</v>
      </c>
      <c r="O13" s="58">
        <v>0</v>
      </c>
      <c r="P13" s="58">
        <v>0</v>
      </c>
      <c r="Q13" s="58">
        <v>0</v>
      </c>
      <c r="R13" s="58">
        <v>0</v>
      </c>
      <c r="S13" s="20">
        <f t="shared" ref="S13" si="0">SUM(O13:R13)</f>
        <v>0</v>
      </c>
    </row>
    <row r="14" spans="2:19" s="3" customFormat="1" ht="30" customHeight="1" x14ac:dyDescent="0.2">
      <c r="B14" s="12" t="s">
        <v>254</v>
      </c>
      <c r="C14" s="12">
        <v>551202</v>
      </c>
      <c r="D14" s="14" t="s">
        <v>404</v>
      </c>
      <c r="E14" s="14" t="s">
        <v>256</v>
      </c>
      <c r="F14" s="12" t="s">
        <v>242</v>
      </c>
      <c r="G14" s="15" t="s">
        <v>252</v>
      </c>
      <c r="H14" s="14" t="s">
        <v>244</v>
      </c>
      <c r="I14" s="12">
        <v>3</v>
      </c>
      <c r="J14" s="12" t="s">
        <v>245</v>
      </c>
      <c r="K14" s="12">
        <v>2023</v>
      </c>
      <c r="L14" s="12">
        <v>1</v>
      </c>
      <c r="M14" s="14" t="s">
        <v>258</v>
      </c>
      <c r="N14" s="12" t="s">
        <v>12</v>
      </c>
      <c r="O14" s="58">
        <v>0</v>
      </c>
      <c r="P14" s="58">
        <v>0</v>
      </c>
      <c r="Q14" s="58">
        <v>0</v>
      </c>
      <c r="R14" s="58">
        <v>0</v>
      </c>
      <c r="S14" s="20">
        <f t="shared" ref="S14:S22" si="1">SUM(O14:R14)</f>
        <v>0</v>
      </c>
    </row>
    <row r="15" spans="2:19" s="3" customFormat="1" ht="30" customHeight="1" x14ac:dyDescent="0.2">
      <c r="B15" s="12" t="s">
        <v>254</v>
      </c>
      <c r="C15" s="12">
        <v>551202</v>
      </c>
      <c r="D15" s="14" t="s">
        <v>404</v>
      </c>
      <c r="E15" s="14" t="s">
        <v>256</v>
      </c>
      <c r="F15" s="12" t="s">
        <v>242</v>
      </c>
      <c r="G15" s="15" t="s">
        <v>252</v>
      </c>
      <c r="H15" s="14" t="s">
        <v>227</v>
      </c>
      <c r="I15" s="12">
        <v>3</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t="s">
        <v>268</v>
      </c>
      <c r="C16" s="12" t="s">
        <v>269</v>
      </c>
      <c r="D16" s="14" t="s">
        <v>270</v>
      </c>
      <c r="E16" s="14" t="s">
        <v>271</v>
      </c>
      <c r="F16" s="12" t="s">
        <v>272</v>
      </c>
      <c r="G16" s="15" t="s">
        <v>252</v>
      </c>
      <c r="H16" s="14" t="s">
        <v>233</v>
      </c>
      <c r="I16" s="12">
        <v>345</v>
      </c>
      <c r="J16" s="12" t="s">
        <v>273</v>
      </c>
      <c r="K16" s="12">
        <v>2024</v>
      </c>
      <c r="L16" s="12">
        <v>3.5</v>
      </c>
      <c r="M16" s="14" t="s">
        <v>274</v>
      </c>
      <c r="N16" s="12" t="s">
        <v>12</v>
      </c>
      <c r="O16" s="58">
        <v>0</v>
      </c>
      <c r="P16" s="58">
        <v>0</v>
      </c>
      <c r="Q16" s="58">
        <v>0</v>
      </c>
      <c r="R16" s="58">
        <v>0</v>
      </c>
      <c r="S16" s="20">
        <f t="shared" si="1"/>
        <v>0</v>
      </c>
    </row>
    <row r="17" spans="2:19" s="3" customFormat="1" ht="30" customHeight="1" x14ac:dyDescent="0.2">
      <c r="B17" s="12" t="s">
        <v>275</v>
      </c>
      <c r="C17" s="12" t="s">
        <v>276</v>
      </c>
      <c r="D17" s="14" t="s">
        <v>277</v>
      </c>
      <c r="E17" s="14" t="s">
        <v>278</v>
      </c>
      <c r="F17" s="12" t="s">
        <v>272</v>
      </c>
      <c r="G17" s="15" t="s">
        <v>252</v>
      </c>
      <c r="H17" s="14" t="s">
        <v>227</v>
      </c>
      <c r="I17" s="12">
        <v>3</v>
      </c>
      <c r="J17" s="12" t="s">
        <v>245</v>
      </c>
      <c r="K17" s="12">
        <v>2023</v>
      </c>
      <c r="L17" s="12">
        <v>1</v>
      </c>
      <c r="M17" s="14" t="s">
        <v>229</v>
      </c>
      <c r="N17" s="12" t="s">
        <v>12</v>
      </c>
      <c r="O17" s="58">
        <v>0</v>
      </c>
      <c r="P17" s="58">
        <v>0</v>
      </c>
      <c r="Q17" s="58">
        <v>0</v>
      </c>
      <c r="R17" s="58">
        <v>0</v>
      </c>
      <c r="S17" s="20">
        <f t="shared" si="1"/>
        <v>0</v>
      </c>
    </row>
    <row r="18" spans="2:19" s="3" customFormat="1" ht="30" customHeight="1" x14ac:dyDescent="0.2">
      <c r="B18" s="12" t="s">
        <v>286</v>
      </c>
      <c r="C18" s="12" t="s">
        <v>287</v>
      </c>
      <c r="D18" s="14" t="s">
        <v>288</v>
      </c>
      <c r="E18" s="14" t="s">
        <v>289</v>
      </c>
      <c r="F18" s="12" t="s">
        <v>225</v>
      </c>
      <c r="G18" s="15" t="s">
        <v>252</v>
      </c>
      <c r="H18" s="14" t="s">
        <v>253</v>
      </c>
      <c r="I18" s="12">
        <v>345</v>
      </c>
      <c r="J18" s="12" t="s">
        <v>273</v>
      </c>
      <c r="K18" s="12">
        <v>2023</v>
      </c>
      <c r="L18" s="12">
        <v>2</v>
      </c>
      <c r="M18" s="14" t="s">
        <v>290</v>
      </c>
      <c r="N18" s="12" t="s">
        <v>12</v>
      </c>
      <c r="O18" s="58">
        <v>0</v>
      </c>
      <c r="P18" s="58">
        <v>0</v>
      </c>
      <c r="Q18" s="58">
        <v>0</v>
      </c>
      <c r="R18" s="58">
        <v>0</v>
      </c>
      <c r="S18" s="20">
        <f t="shared" si="1"/>
        <v>0</v>
      </c>
    </row>
    <row r="19" spans="2:19" s="3" customFormat="1" ht="30" customHeight="1" x14ac:dyDescent="0.2">
      <c r="B19" s="12" t="s">
        <v>286</v>
      </c>
      <c r="C19" s="12" t="s">
        <v>390</v>
      </c>
      <c r="D19" s="14" t="s">
        <v>291</v>
      </c>
      <c r="E19" s="14" t="s">
        <v>292</v>
      </c>
      <c r="F19" s="12" t="s">
        <v>242</v>
      </c>
      <c r="G19" s="15" t="s">
        <v>252</v>
      </c>
      <c r="H19" s="14" t="s">
        <v>253</v>
      </c>
      <c r="I19" s="12">
        <v>2</v>
      </c>
      <c r="J19" s="12" t="s">
        <v>245</v>
      </c>
      <c r="K19" s="12">
        <v>2023</v>
      </c>
      <c r="L19" s="12">
        <v>1</v>
      </c>
      <c r="M19" s="14" t="s">
        <v>293</v>
      </c>
      <c r="N19" s="12" t="s">
        <v>12</v>
      </c>
      <c r="O19" s="58">
        <v>0</v>
      </c>
      <c r="P19" s="58">
        <v>0</v>
      </c>
      <c r="Q19" s="58">
        <v>0</v>
      </c>
      <c r="R19" s="58">
        <v>0</v>
      </c>
      <c r="S19" s="20">
        <f t="shared" si="1"/>
        <v>0</v>
      </c>
    </row>
    <row r="20" spans="2:19" s="3" customFormat="1" ht="30" customHeight="1" x14ac:dyDescent="0.2">
      <c r="B20" s="12" t="s">
        <v>286</v>
      </c>
      <c r="C20" s="12" t="s">
        <v>295</v>
      </c>
      <c r="D20" s="14" t="s">
        <v>296</v>
      </c>
      <c r="E20" s="14" t="s">
        <v>297</v>
      </c>
      <c r="F20" s="12" t="s">
        <v>242</v>
      </c>
      <c r="G20" s="15" t="s">
        <v>252</v>
      </c>
      <c r="H20" s="14" t="s">
        <v>253</v>
      </c>
      <c r="I20" s="12">
        <v>4</v>
      </c>
      <c r="J20" s="12" t="s">
        <v>245</v>
      </c>
      <c r="K20" s="12">
        <v>2023</v>
      </c>
      <c r="L20" s="12">
        <v>1</v>
      </c>
      <c r="M20" s="14" t="s">
        <v>293</v>
      </c>
      <c r="N20" s="12" t="s">
        <v>12</v>
      </c>
      <c r="O20" s="58">
        <v>0</v>
      </c>
      <c r="P20" s="58">
        <v>0</v>
      </c>
      <c r="Q20" s="58">
        <v>0</v>
      </c>
      <c r="R20" s="58">
        <v>0</v>
      </c>
      <c r="S20" s="20">
        <f t="shared" si="1"/>
        <v>0</v>
      </c>
    </row>
    <row r="21" spans="2:19" s="3" customFormat="1" ht="30" customHeight="1" x14ac:dyDescent="0.2">
      <c r="B21" s="12" t="s">
        <v>286</v>
      </c>
      <c r="C21" s="12" t="s">
        <v>298</v>
      </c>
      <c r="D21" s="14" t="s">
        <v>299</v>
      </c>
      <c r="E21" s="63" t="s">
        <v>823</v>
      </c>
      <c r="F21" s="12" t="s">
        <v>272</v>
      </c>
      <c r="G21" s="15" t="s">
        <v>252</v>
      </c>
      <c r="H21" s="14" t="s">
        <v>227</v>
      </c>
      <c r="I21" s="59">
        <v>2</v>
      </c>
      <c r="J21" s="12" t="s">
        <v>245</v>
      </c>
      <c r="K21" s="12">
        <v>2023</v>
      </c>
      <c r="L21" s="12">
        <v>1</v>
      </c>
      <c r="M21" s="14" t="s">
        <v>301</v>
      </c>
      <c r="N21" s="12" t="s">
        <v>12</v>
      </c>
      <c r="O21" s="58">
        <v>0</v>
      </c>
      <c r="P21" s="58">
        <v>0</v>
      </c>
      <c r="Q21" s="58">
        <v>0</v>
      </c>
      <c r="R21" s="58">
        <v>0</v>
      </c>
      <c r="S21" s="20">
        <f t="shared" si="1"/>
        <v>0</v>
      </c>
    </row>
    <row r="22" spans="2:19" s="3" customFormat="1" ht="30" customHeight="1" x14ac:dyDescent="0.2">
      <c r="B22" s="12" t="s">
        <v>286</v>
      </c>
      <c r="C22" s="12" t="s">
        <v>302</v>
      </c>
      <c r="D22" s="14" t="s">
        <v>303</v>
      </c>
      <c r="E22" s="14" t="s">
        <v>304</v>
      </c>
      <c r="F22" s="12" t="s">
        <v>272</v>
      </c>
      <c r="G22" s="15" t="s">
        <v>252</v>
      </c>
      <c r="H22" s="14" t="s">
        <v>227</v>
      </c>
      <c r="I22" s="12">
        <v>3</v>
      </c>
      <c r="J22" s="12" t="s">
        <v>245</v>
      </c>
      <c r="K22" s="12">
        <v>2023</v>
      </c>
      <c r="L22" s="12">
        <v>1</v>
      </c>
      <c r="M22" s="14" t="s">
        <v>305</v>
      </c>
      <c r="N22" s="12" t="s">
        <v>12</v>
      </c>
      <c r="O22" s="58">
        <v>0</v>
      </c>
      <c r="P22" s="58">
        <v>0</v>
      </c>
      <c r="Q22" s="58">
        <v>0</v>
      </c>
      <c r="R22" s="58">
        <v>0</v>
      </c>
      <c r="S22" s="20">
        <f t="shared" si="1"/>
        <v>0</v>
      </c>
    </row>
    <row r="23" spans="2:19" s="3" customFormat="1" ht="30" customHeight="1" x14ac:dyDescent="0.2">
      <c r="B23" s="7"/>
      <c r="C23" s="7"/>
      <c r="D23" s="7"/>
      <c r="E23" s="7"/>
      <c r="F23" s="7"/>
      <c r="G23" s="7"/>
      <c r="H23" s="7"/>
      <c r="I23" s="7"/>
      <c r="J23" s="7"/>
      <c r="K23" s="7"/>
      <c r="L23" s="7"/>
      <c r="M23" s="7"/>
      <c r="N23" s="11" t="s">
        <v>315</v>
      </c>
      <c r="O23" s="20">
        <f>SUM(O13:O22)</f>
        <v>0</v>
      </c>
      <c r="P23" s="20">
        <f>SUM(P13:P22)</f>
        <v>0</v>
      </c>
      <c r="Q23" s="20">
        <f>SUM(Q13:Q22)</f>
        <v>0</v>
      </c>
      <c r="R23" s="20">
        <f>SUM(R13:R22)</f>
        <v>0</v>
      </c>
      <c r="S23" s="20">
        <f>SUM(S13:S22)</f>
        <v>0</v>
      </c>
    </row>
    <row r="24" spans="2:19" s="3" customFormat="1" ht="12.75" x14ac:dyDescent="0.2">
      <c r="B24" s="7"/>
      <c r="C24" s="7"/>
      <c r="D24" s="8"/>
      <c r="E24" s="8"/>
      <c r="F24" s="8"/>
      <c r="G24" s="8"/>
      <c r="H24" s="8"/>
      <c r="I24" s="8"/>
      <c r="J24" s="8"/>
      <c r="K24" s="8"/>
      <c r="L24" s="8"/>
      <c r="M24" s="8"/>
    </row>
    <row r="25" spans="2:19" s="3" customFormat="1" ht="12.75" x14ac:dyDescent="0.2">
      <c r="B25" s="7"/>
      <c r="C25" s="7"/>
      <c r="D25" s="8"/>
      <c r="E25" s="8"/>
      <c r="F25" s="8"/>
      <c r="G25" s="8"/>
      <c r="H25" s="8"/>
      <c r="I25" s="8"/>
      <c r="J25" s="8"/>
      <c r="K25" s="8"/>
      <c r="L25" s="8"/>
      <c r="M25" s="8"/>
      <c r="N25" s="21" t="s">
        <v>821</v>
      </c>
    </row>
    <row r="26" spans="2:19" s="3" customFormat="1" ht="12.75" x14ac:dyDescent="0.2">
      <c r="B26" s="7"/>
      <c r="C26" s="7"/>
      <c r="D26" s="8"/>
      <c r="E26" s="8"/>
      <c r="F26" s="8"/>
      <c r="G26" s="8"/>
      <c r="H26" s="8"/>
      <c r="I26" s="8"/>
      <c r="J26" s="8"/>
      <c r="K26" s="8"/>
      <c r="L26" s="8"/>
      <c r="M26" s="8"/>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D168" s="8"/>
      <c r="E168" s="8"/>
      <c r="F168" s="8"/>
      <c r="G168" s="8"/>
      <c r="H168" s="8"/>
      <c r="I168" s="8"/>
      <c r="J168" s="8"/>
      <c r="K168" s="8"/>
      <c r="L168" s="8"/>
      <c r="M168" s="8"/>
    </row>
    <row r="169" spans="2:13" s="3" customFormat="1" ht="12.75" x14ac:dyDescent="0.2">
      <c r="B169" s="7"/>
      <c r="C169" s="7"/>
      <c r="D169" s="8"/>
      <c r="E169" s="8"/>
      <c r="F169" s="8"/>
      <c r="G169" s="8"/>
      <c r="H169" s="8"/>
      <c r="I169" s="8"/>
      <c r="J169" s="8"/>
      <c r="K169" s="8"/>
      <c r="L169" s="8"/>
      <c r="M169" s="8"/>
    </row>
    <row r="170" spans="2:13" s="3" customFormat="1" ht="12.75" x14ac:dyDescent="0.2">
      <c r="B170" s="7"/>
      <c r="C170" s="7"/>
      <c r="D170" s="8"/>
      <c r="E170" s="8"/>
      <c r="F170" s="8"/>
      <c r="G170" s="8"/>
      <c r="H170" s="8"/>
      <c r="I170" s="8"/>
      <c r="J170" s="8"/>
      <c r="K170" s="8"/>
      <c r="L170" s="8"/>
      <c r="M170" s="8"/>
    </row>
    <row r="171" spans="2:13" s="3" customFormat="1" ht="12.75" x14ac:dyDescent="0.2">
      <c r="B171" s="7"/>
      <c r="C171" s="7"/>
      <c r="D171" s="8"/>
      <c r="E171" s="8"/>
      <c r="F171" s="8"/>
      <c r="G171" s="8"/>
      <c r="H171" s="8"/>
      <c r="I171" s="8"/>
      <c r="J171" s="8"/>
      <c r="K171" s="8"/>
      <c r="L171" s="8"/>
      <c r="M171" s="8"/>
    </row>
    <row r="172" spans="2:13" s="3" customFormat="1" ht="12.75" x14ac:dyDescent="0.2">
      <c r="B172" s="7"/>
      <c r="C172" s="7"/>
      <c r="D172" s="8"/>
      <c r="E172" s="8"/>
      <c r="F172" s="8"/>
      <c r="G172" s="8"/>
      <c r="H172" s="8"/>
      <c r="I172" s="8"/>
      <c r="J172" s="8"/>
      <c r="K172" s="8"/>
      <c r="L172" s="8"/>
      <c r="M172" s="8"/>
    </row>
    <row r="173" spans="2:13" s="3" customFormat="1" ht="12.75" x14ac:dyDescent="0.2">
      <c r="B173" s="7"/>
      <c r="C173" s="7"/>
      <c r="D173" s="8"/>
      <c r="E173" s="8"/>
      <c r="F173" s="8"/>
      <c r="G173" s="8"/>
      <c r="H173" s="8"/>
      <c r="I173" s="8"/>
      <c r="J173" s="8"/>
      <c r="K173" s="8"/>
      <c r="L173" s="8"/>
      <c r="M173" s="8"/>
    </row>
    <row r="174" spans="2:13" s="3" customFormat="1" ht="12.75" x14ac:dyDescent="0.2">
      <c r="B174" s="7"/>
      <c r="C174" s="7"/>
      <c r="D174" s="8"/>
      <c r="E174" s="8"/>
      <c r="F174" s="8"/>
      <c r="G174" s="8"/>
      <c r="H174" s="8"/>
      <c r="I174" s="8"/>
      <c r="J174" s="8"/>
      <c r="K174" s="8"/>
      <c r="L174" s="8"/>
      <c r="M174" s="8"/>
    </row>
    <row r="175" spans="2:13" s="3" customFormat="1" ht="12.75" x14ac:dyDescent="0.2">
      <c r="B175" s="7"/>
      <c r="C175" s="7"/>
      <c r="D175" s="8"/>
      <c r="E175" s="8"/>
      <c r="F175" s="8"/>
      <c r="G175" s="8"/>
      <c r="H175" s="8"/>
      <c r="I175" s="8"/>
      <c r="J175" s="8"/>
      <c r="K175" s="8"/>
      <c r="L175" s="8"/>
      <c r="M175" s="8"/>
    </row>
    <row r="176" spans="2:13" s="3" customFormat="1" ht="12.75" x14ac:dyDescent="0.2">
      <c r="B176" s="7"/>
      <c r="C176" s="7"/>
      <c r="D176" s="8"/>
      <c r="E176" s="8"/>
      <c r="F176" s="8"/>
      <c r="G176" s="8"/>
      <c r="H176" s="8"/>
      <c r="I176" s="8"/>
      <c r="J176" s="8"/>
      <c r="K176" s="8"/>
      <c r="L176" s="8"/>
      <c r="M176" s="8"/>
    </row>
    <row r="177" spans="2:13" s="3" customFormat="1" ht="12.75" x14ac:dyDescent="0.2">
      <c r="B177" s="7"/>
      <c r="C177" s="7"/>
      <c r="D177" s="8"/>
      <c r="E177" s="8"/>
      <c r="F177" s="8"/>
      <c r="G177" s="8"/>
      <c r="H177" s="8"/>
      <c r="I177" s="8"/>
      <c r="J177" s="8"/>
      <c r="K177" s="8"/>
      <c r="L177" s="8"/>
      <c r="M177" s="8"/>
    </row>
    <row r="178" spans="2:13" s="3" customFormat="1" ht="12.75" x14ac:dyDescent="0.2">
      <c r="B178" s="7"/>
      <c r="C178" s="7"/>
      <c r="D178" s="8"/>
      <c r="E178" s="8"/>
      <c r="F178" s="8"/>
      <c r="G178" s="8"/>
      <c r="H178" s="8"/>
      <c r="I178" s="8"/>
      <c r="J178" s="8"/>
      <c r="K178" s="8"/>
      <c r="L178" s="8"/>
      <c r="M178" s="8"/>
    </row>
    <row r="179" spans="2:13" s="3" customFormat="1" ht="12.75" x14ac:dyDescent="0.2">
      <c r="B179" s="7"/>
      <c r="C179" s="7"/>
      <c r="D179" s="8"/>
      <c r="E179" s="8"/>
      <c r="F179" s="8"/>
      <c r="G179" s="8"/>
      <c r="H179" s="8"/>
      <c r="I179" s="8"/>
      <c r="J179" s="8"/>
      <c r="K179" s="8"/>
      <c r="L179" s="8"/>
      <c r="M179" s="8"/>
    </row>
    <row r="180" spans="2:13" s="3" customFormat="1" ht="12.75" x14ac:dyDescent="0.2">
      <c r="B180" s="7"/>
      <c r="C180" s="7"/>
      <c r="D180" s="8"/>
      <c r="E180" s="8"/>
      <c r="F180" s="8"/>
      <c r="G180" s="8"/>
      <c r="H180" s="8"/>
      <c r="I180" s="8"/>
      <c r="J180" s="8"/>
      <c r="K180" s="8"/>
      <c r="L180" s="8"/>
      <c r="M180" s="8"/>
    </row>
    <row r="181" spans="2:13" s="3" customFormat="1" ht="12.75" x14ac:dyDescent="0.2">
      <c r="B181" s="7"/>
      <c r="C181" s="7"/>
      <c r="D181" s="8"/>
      <c r="E181" s="8"/>
      <c r="F181" s="8"/>
      <c r="G181" s="8"/>
      <c r="H181" s="8"/>
      <c r="I181" s="8"/>
      <c r="J181" s="8"/>
      <c r="K181" s="8"/>
      <c r="L181" s="8"/>
      <c r="M181" s="8"/>
    </row>
    <row r="182" spans="2:13" s="3" customFormat="1" ht="12.75" x14ac:dyDescent="0.2">
      <c r="B182" s="7"/>
      <c r="C182" s="7"/>
      <c r="D182" s="8"/>
      <c r="E182" s="8"/>
      <c r="F182" s="8"/>
      <c r="G182" s="8"/>
      <c r="H182" s="8"/>
      <c r="I182" s="8"/>
      <c r="J182" s="8"/>
      <c r="K182" s="8"/>
      <c r="L182" s="8"/>
      <c r="M182" s="8"/>
    </row>
    <row r="183" spans="2:13" s="3" customFormat="1" ht="12.75" x14ac:dyDescent="0.2">
      <c r="B183" s="7"/>
      <c r="C183" s="7"/>
      <c r="D183" s="8"/>
      <c r="E183" s="8"/>
      <c r="F183" s="8"/>
      <c r="G183" s="8"/>
      <c r="H183" s="8"/>
      <c r="I183" s="8"/>
      <c r="J183" s="8"/>
      <c r="K183" s="8"/>
      <c r="L183" s="8"/>
      <c r="M183" s="8"/>
    </row>
    <row r="184" spans="2:13" s="3" customFormat="1" ht="12.75" x14ac:dyDescent="0.2">
      <c r="B184" s="7"/>
      <c r="C184" s="7"/>
      <c r="D184" s="8"/>
      <c r="E184" s="8"/>
      <c r="F184" s="8"/>
      <c r="G184" s="8"/>
      <c r="H184" s="8"/>
      <c r="I184" s="8"/>
      <c r="J184" s="8"/>
      <c r="K184" s="8"/>
      <c r="L184" s="8"/>
      <c r="M184" s="8"/>
    </row>
    <row r="185" spans="2:13" s="3" customFormat="1" ht="12.75" x14ac:dyDescent="0.2">
      <c r="B185" s="7"/>
      <c r="C185" s="7"/>
      <c r="D185" s="8"/>
      <c r="E185" s="8"/>
      <c r="F185" s="8"/>
      <c r="G185" s="8"/>
      <c r="H185" s="8"/>
      <c r="I185" s="8"/>
      <c r="J185" s="8"/>
      <c r="K185" s="8"/>
      <c r="L185" s="8"/>
      <c r="M185" s="8"/>
    </row>
    <row r="186" spans="2:13" s="3" customFormat="1" ht="12.75" x14ac:dyDescent="0.2">
      <c r="B186" s="7"/>
      <c r="C186" s="7"/>
      <c r="D186" s="8"/>
      <c r="E186" s="8"/>
      <c r="F186" s="8"/>
      <c r="G186" s="8"/>
      <c r="H186" s="8"/>
      <c r="I186" s="8"/>
      <c r="J186" s="8"/>
      <c r="K186" s="8"/>
      <c r="L186" s="8"/>
      <c r="M186" s="8"/>
    </row>
    <row r="187" spans="2:13" s="3" customFormat="1" ht="12.75" x14ac:dyDescent="0.2">
      <c r="B187" s="7"/>
      <c r="C187" s="7"/>
      <c r="D187" s="8"/>
      <c r="E187" s="8"/>
      <c r="F187" s="8"/>
      <c r="G187" s="8"/>
      <c r="H187" s="8"/>
      <c r="I187" s="8"/>
      <c r="J187" s="8"/>
      <c r="K187" s="8"/>
      <c r="L187" s="8"/>
      <c r="M187" s="8"/>
    </row>
    <row r="188" spans="2:13" s="3" customFormat="1" ht="12.75" x14ac:dyDescent="0.2">
      <c r="B188" s="7"/>
      <c r="C188" s="7"/>
      <c r="D188" s="8"/>
      <c r="E188" s="8"/>
      <c r="F188" s="8"/>
      <c r="G188" s="8"/>
      <c r="H188" s="8"/>
      <c r="I188" s="8"/>
      <c r="J188" s="8"/>
      <c r="K188" s="8"/>
      <c r="L188" s="8"/>
      <c r="M188" s="8"/>
    </row>
    <row r="189" spans="2:13" s="3" customFormat="1" ht="12.75" x14ac:dyDescent="0.2">
      <c r="B189" s="7"/>
      <c r="C189" s="7"/>
      <c r="D189" s="8"/>
      <c r="E189" s="8"/>
      <c r="F189" s="8"/>
      <c r="G189" s="8"/>
      <c r="H189" s="8"/>
      <c r="I189" s="8"/>
      <c r="J189" s="8"/>
      <c r="K189" s="8"/>
      <c r="L189" s="8"/>
      <c r="M189" s="8"/>
    </row>
    <row r="190" spans="2:13" s="3" customFormat="1" ht="12.75" x14ac:dyDescent="0.2">
      <c r="B190" s="7"/>
      <c r="C190" s="7"/>
      <c r="D190" s="8"/>
      <c r="E190" s="8"/>
      <c r="F190" s="8"/>
      <c r="G190" s="8"/>
      <c r="H190" s="8"/>
      <c r="I190" s="8"/>
      <c r="J190" s="8"/>
      <c r="K190" s="8"/>
      <c r="L190" s="8"/>
      <c r="M190" s="8"/>
    </row>
    <row r="191" spans="2:13" s="3" customFormat="1" ht="12.75" x14ac:dyDescent="0.2">
      <c r="B191" s="7"/>
      <c r="C191" s="7"/>
      <c r="D191" s="8"/>
      <c r="E191" s="8"/>
      <c r="F191" s="8"/>
      <c r="G191" s="8"/>
      <c r="H191" s="8"/>
      <c r="I191" s="8"/>
      <c r="J191" s="8"/>
      <c r="K191" s="8"/>
      <c r="L191" s="8"/>
      <c r="M191" s="8"/>
    </row>
    <row r="192" spans="2:13" s="3" customFormat="1" ht="12.75" x14ac:dyDescent="0.2">
      <c r="B192" s="7"/>
      <c r="C192" s="7"/>
      <c r="D192" s="8"/>
      <c r="E192" s="8"/>
      <c r="F192" s="8"/>
      <c r="G192" s="8"/>
      <c r="H192" s="8"/>
      <c r="I192" s="8"/>
      <c r="J192" s="8"/>
      <c r="K192" s="8"/>
      <c r="L192" s="8"/>
      <c r="M192" s="8"/>
    </row>
    <row r="193" spans="2:13" s="3" customFormat="1" ht="12.75" x14ac:dyDescent="0.2">
      <c r="B193" s="7"/>
      <c r="C193" s="7"/>
      <c r="D193" s="8"/>
      <c r="E193" s="8"/>
      <c r="F193" s="8"/>
      <c r="G193" s="8"/>
      <c r="H193" s="8"/>
      <c r="I193" s="8"/>
      <c r="J193" s="8"/>
      <c r="K193" s="8"/>
      <c r="L193" s="8"/>
      <c r="M193" s="8"/>
    </row>
    <row r="194" spans="2:13" s="3" customFormat="1" ht="12.75" x14ac:dyDescent="0.2">
      <c r="B194" s="7"/>
      <c r="C194" s="7"/>
      <c r="D194" s="8"/>
      <c r="E194" s="8"/>
      <c r="F194" s="8"/>
      <c r="G194" s="8"/>
      <c r="H194" s="8"/>
      <c r="I194" s="8"/>
      <c r="J194" s="8"/>
      <c r="K194" s="8"/>
      <c r="L194" s="8"/>
      <c r="M194" s="8"/>
    </row>
    <row r="195" spans="2:13" s="3" customFormat="1" ht="12.75" x14ac:dyDescent="0.2">
      <c r="B195" s="7"/>
      <c r="C195" s="7"/>
      <c r="D195" s="8"/>
      <c r="E195" s="8"/>
      <c r="F195" s="8"/>
      <c r="G195" s="8"/>
      <c r="H195" s="8"/>
      <c r="I195" s="8"/>
      <c r="J195" s="8"/>
      <c r="K195" s="8"/>
      <c r="L195" s="8"/>
      <c r="M195" s="8"/>
    </row>
    <row r="196" spans="2:13" s="3" customFormat="1" ht="12.75" x14ac:dyDescent="0.2">
      <c r="B196" s="7"/>
      <c r="C196" s="7"/>
      <c r="D196" s="8"/>
      <c r="E196" s="8"/>
      <c r="F196" s="8"/>
      <c r="G196" s="8"/>
      <c r="H196" s="8"/>
      <c r="I196" s="8"/>
      <c r="J196" s="8"/>
      <c r="K196" s="8"/>
      <c r="L196" s="8"/>
      <c r="M196" s="8"/>
    </row>
    <row r="197" spans="2:13" s="3" customFormat="1" ht="12.75" x14ac:dyDescent="0.2">
      <c r="B197" s="7"/>
      <c r="C197" s="7"/>
      <c r="D197" s="8"/>
      <c r="E197" s="8"/>
      <c r="F197" s="8"/>
      <c r="G197" s="8"/>
      <c r="H197" s="8"/>
      <c r="I197" s="8"/>
      <c r="J197" s="8"/>
      <c r="K197" s="8"/>
      <c r="L197" s="8"/>
      <c r="M197" s="8"/>
    </row>
    <row r="198" spans="2:13" s="3" customFormat="1" ht="12.75" x14ac:dyDescent="0.2">
      <c r="B198" s="7"/>
      <c r="C198" s="7"/>
      <c r="D198" s="8"/>
      <c r="E198" s="8"/>
      <c r="F198" s="8"/>
      <c r="G198" s="8"/>
      <c r="H198" s="8"/>
      <c r="I198" s="8"/>
      <c r="J198" s="8"/>
      <c r="K198" s="8"/>
      <c r="L198" s="8"/>
      <c r="M198" s="8"/>
    </row>
    <row r="199" spans="2:13" s="3" customFormat="1" ht="12.75" x14ac:dyDescent="0.2">
      <c r="B199" s="7"/>
      <c r="C199" s="7"/>
      <c r="D199" s="8"/>
      <c r="E199" s="8"/>
      <c r="F199" s="8"/>
      <c r="G199" s="8"/>
      <c r="H199" s="8"/>
      <c r="I199" s="8"/>
      <c r="J199" s="8"/>
      <c r="K199" s="8"/>
      <c r="L199" s="8"/>
      <c r="M199" s="8"/>
    </row>
    <row r="200" spans="2:13" s="3" customFormat="1" ht="12.75" x14ac:dyDescent="0.2">
      <c r="B200" s="7"/>
      <c r="C200" s="7"/>
      <c r="D200" s="8"/>
      <c r="E200" s="8"/>
      <c r="F200" s="8"/>
      <c r="G200" s="8"/>
      <c r="H200" s="8"/>
      <c r="I200" s="8"/>
      <c r="J200" s="8"/>
      <c r="K200" s="8"/>
      <c r="L200" s="8"/>
      <c r="M200" s="8"/>
    </row>
    <row r="201" spans="2:13" s="3" customFormat="1" ht="12.75" x14ac:dyDescent="0.2">
      <c r="B201" s="7"/>
      <c r="C201" s="7"/>
      <c r="D201" s="8"/>
      <c r="E201" s="8"/>
      <c r="F201" s="8"/>
      <c r="G201" s="8"/>
      <c r="H201" s="8"/>
      <c r="I201" s="8"/>
      <c r="J201" s="8"/>
      <c r="K201" s="8"/>
      <c r="L201" s="8"/>
      <c r="M201" s="8"/>
    </row>
    <row r="202" spans="2:13" s="3" customFormat="1" ht="12.75" x14ac:dyDescent="0.2">
      <c r="B202" s="7"/>
      <c r="C202" s="7"/>
      <c r="D202" s="8"/>
      <c r="E202" s="8"/>
      <c r="F202" s="8"/>
      <c r="G202" s="8"/>
      <c r="H202" s="8"/>
      <c r="I202" s="8"/>
      <c r="J202" s="8"/>
      <c r="K202" s="8"/>
      <c r="L202" s="8"/>
      <c r="M202" s="8"/>
    </row>
    <row r="203" spans="2:13" s="3" customFormat="1" ht="12.75" x14ac:dyDescent="0.2">
      <c r="B203" s="7"/>
      <c r="C203" s="7"/>
      <c r="D203" s="8"/>
      <c r="E203" s="8"/>
      <c r="F203" s="8"/>
      <c r="G203" s="8"/>
      <c r="H203" s="8"/>
      <c r="I203" s="8"/>
      <c r="J203" s="8"/>
      <c r="K203" s="8"/>
      <c r="L203" s="8"/>
      <c r="M203" s="8"/>
    </row>
    <row r="204" spans="2:13" s="3" customFormat="1" ht="12.75" x14ac:dyDescent="0.2">
      <c r="B204" s="7"/>
      <c r="C204" s="7"/>
      <c r="D204" s="8"/>
      <c r="E204" s="8"/>
      <c r="F204" s="8"/>
      <c r="G204" s="8"/>
      <c r="H204" s="8"/>
      <c r="I204" s="8"/>
      <c r="J204" s="8"/>
      <c r="K204" s="8"/>
      <c r="L204" s="8"/>
      <c r="M204" s="8"/>
    </row>
    <row r="205" spans="2:13" s="3" customFormat="1" ht="12.75" x14ac:dyDescent="0.2">
      <c r="B205" s="7"/>
      <c r="C205" s="7"/>
      <c r="D205" s="8"/>
      <c r="E205" s="8"/>
      <c r="F205" s="8"/>
      <c r="G205" s="8"/>
      <c r="H205" s="8"/>
      <c r="I205" s="8"/>
      <c r="J205" s="8"/>
      <c r="K205" s="8"/>
      <c r="L205" s="8"/>
      <c r="M205" s="8"/>
    </row>
    <row r="206" spans="2:13" s="3" customFormat="1" ht="12.75" x14ac:dyDescent="0.2">
      <c r="B206" s="7"/>
      <c r="C206" s="7"/>
      <c r="D206" s="8"/>
      <c r="E206" s="8"/>
      <c r="F206" s="8"/>
      <c r="G206" s="8"/>
      <c r="H206" s="8"/>
      <c r="I206" s="8"/>
      <c r="J206" s="8"/>
      <c r="K206" s="8"/>
      <c r="L206" s="8"/>
      <c r="M206" s="8"/>
    </row>
    <row r="207" spans="2:13" s="3" customFormat="1" ht="12.75" x14ac:dyDescent="0.2">
      <c r="B207" s="7"/>
      <c r="C207" s="7"/>
      <c r="D207" s="8"/>
      <c r="E207" s="8"/>
      <c r="F207" s="8"/>
      <c r="G207" s="8"/>
      <c r="H207" s="8"/>
      <c r="I207" s="8"/>
      <c r="J207" s="8"/>
      <c r="K207" s="8"/>
      <c r="L207" s="8"/>
      <c r="M207" s="8"/>
    </row>
    <row r="208" spans="2:13" s="3" customFormat="1" ht="12.75" x14ac:dyDescent="0.2">
      <c r="B208" s="7"/>
      <c r="C208" s="7"/>
      <c r="D208" s="8"/>
      <c r="E208" s="8"/>
      <c r="F208" s="8"/>
      <c r="G208" s="8"/>
      <c r="H208" s="8"/>
      <c r="I208" s="8"/>
      <c r="J208" s="8"/>
      <c r="K208" s="8"/>
      <c r="L208" s="8"/>
      <c r="M208" s="8"/>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row r="352" spans="2:12" s="3" customFormat="1" ht="12.75" x14ac:dyDescent="0.2">
      <c r="B352" s="7"/>
      <c r="C352" s="7"/>
      <c r="F352" s="8"/>
      <c r="I352" s="7"/>
      <c r="J352" s="7"/>
      <c r="K352" s="7"/>
      <c r="L352" s="7"/>
    </row>
    <row r="353" spans="2:12" s="3" customFormat="1" ht="12.75" x14ac:dyDescent="0.2">
      <c r="B353" s="7"/>
      <c r="C353" s="7"/>
      <c r="F353" s="8"/>
      <c r="I353" s="7"/>
      <c r="J353" s="7"/>
      <c r="K353" s="7"/>
      <c r="L353" s="7"/>
    </row>
    <row r="354" spans="2:12" s="3" customFormat="1" ht="12.75" x14ac:dyDescent="0.2">
      <c r="B354" s="7"/>
      <c r="C354" s="7"/>
      <c r="F354" s="8"/>
      <c r="I354" s="7"/>
      <c r="J354" s="7"/>
      <c r="K354" s="7"/>
      <c r="L354" s="7"/>
    </row>
    <row r="355" spans="2:12" s="3" customFormat="1" ht="12.75" x14ac:dyDescent="0.2">
      <c r="B355" s="7"/>
      <c r="C355" s="7"/>
      <c r="F355" s="8"/>
      <c r="I355" s="7"/>
      <c r="J355" s="7"/>
      <c r="K355" s="7"/>
      <c r="L355" s="7"/>
    </row>
    <row r="356" spans="2:12" s="3" customFormat="1" ht="12.75" x14ac:dyDescent="0.2">
      <c r="B356" s="7"/>
      <c r="C356" s="7"/>
      <c r="F356" s="8"/>
      <c r="I356" s="7"/>
      <c r="J356" s="7"/>
      <c r="K356" s="7"/>
      <c r="L356" s="7"/>
    </row>
    <row r="357" spans="2:12" s="3" customFormat="1" ht="12.75" x14ac:dyDescent="0.2">
      <c r="B357" s="7"/>
      <c r="C357" s="7"/>
      <c r="F357" s="8"/>
      <c r="I357" s="7"/>
      <c r="J357" s="7"/>
      <c r="K357" s="7"/>
      <c r="L357" s="7"/>
    </row>
    <row r="358" spans="2:12" s="3" customFormat="1" ht="12.75" x14ac:dyDescent="0.2">
      <c r="B358" s="7"/>
      <c r="C358" s="7"/>
      <c r="F358" s="8"/>
      <c r="I358" s="7"/>
      <c r="J358" s="7"/>
      <c r="K358" s="7"/>
      <c r="L358" s="7"/>
    </row>
    <row r="359" spans="2:12" s="3" customFormat="1" ht="12.75" x14ac:dyDescent="0.2">
      <c r="B359" s="7"/>
      <c r="C359" s="7"/>
      <c r="F359" s="8"/>
      <c r="I359" s="7"/>
      <c r="J359" s="7"/>
      <c r="K359" s="7"/>
      <c r="L359" s="7"/>
    </row>
    <row r="360" spans="2:12" s="3" customFormat="1" ht="12.75" x14ac:dyDescent="0.2">
      <c r="B360" s="7"/>
      <c r="C360" s="7"/>
      <c r="F360" s="8"/>
      <c r="I360" s="7"/>
      <c r="J360" s="7"/>
      <c r="K360" s="7"/>
      <c r="L360" s="7"/>
    </row>
    <row r="361" spans="2:12" s="3" customFormat="1" ht="12.75" x14ac:dyDescent="0.2">
      <c r="B361" s="7"/>
      <c r="C361" s="7"/>
      <c r="F361" s="8"/>
      <c r="I361" s="7"/>
      <c r="J361" s="7"/>
      <c r="K361" s="7"/>
      <c r="L361" s="7"/>
    </row>
    <row r="362" spans="2:12" s="3" customFormat="1" ht="12.75" x14ac:dyDescent="0.2">
      <c r="B362" s="7"/>
      <c r="C362" s="7"/>
      <c r="F362" s="8"/>
      <c r="I362" s="7"/>
      <c r="J362" s="7"/>
      <c r="K362" s="7"/>
      <c r="L362" s="7"/>
    </row>
    <row r="363" spans="2:12" s="3" customFormat="1" ht="12.75" x14ac:dyDescent="0.2">
      <c r="B363" s="7"/>
      <c r="C363" s="7"/>
      <c r="F363" s="8"/>
      <c r="I363" s="7"/>
      <c r="J363" s="7"/>
      <c r="K363" s="7"/>
      <c r="L363" s="7"/>
    </row>
    <row r="364" spans="2:12" s="3" customFormat="1" ht="12.75" x14ac:dyDescent="0.2">
      <c r="B364" s="7"/>
      <c r="C364" s="7"/>
      <c r="F364" s="8"/>
      <c r="I364" s="7"/>
      <c r="J364" s="7"/>
      <c r="K364" s="7"/>
      <c r="L364" s="7"/>
    </row>
    <row r="365" spans="2:12" s="3" customFormat="1" ht="12.75" x14ac:dyDescent="0.2">
      <c r="B365" s="7"/>
      <c r="C365" s="7"/>
      <c r="F365" s="8"/>
      <c r="I365" s="7"/>
      <c r="J365" s="7"/>
      <c r="K365" s="7"/>
      <c r="L365" s="7"/>
    </row>
    <row r="366" spans="2:12" s="3" customFormat="1" ht="12.75" x14ac:dyDescent="0.2">
      <c r="B366" s="7"/>
      <c r="C366" s="7"/>
      <c r="F366" s="8"/>
      <c r="I366" s="7"/>
      <c r="J366" s="7"/>
      <c r="K366" s="7"/>
      <c r="L366" s="7"/>
    </row>
    <row r="367" spans="2:12" s="3" customFormat="1" ht="12.75" x14ac:dyDescent="0.2">
      <c r="B367" s="7"/>
      <c r="C367" s="7"/>
      <c r="F367" s="8"/>
      <c r="I367" s="7"/>
      <c r="J367" s="7"/>
      <c r="K367" s="7"/>
      <c r="L367" s="7"/>
    </row>
    <row r="368" spans="2:12" s="3" customFormat="1" ht="12.75" x14ac:dyDescent="0.2">
      <c r="B368" s="7"/>
      <c r="C368" s="7"/>
      <c r="F368" s="8"/>
      <c r="I368" s="7"/>
      <c r="J368" s="7"/>
      <c r="K368" s="7"/>
      <c r="L368" s="7"/>
    </row>
    <row r="369" spans="2:12" s="3" customFormat="1" ht="12.75" x14ac:dyDescent="0.2">
      <c r="B369" s="7"/>
      <c r="C369" s="7"/>
      <c r="F369" s="8"/>
      <c r="I369" s="7"/>
      <c r="J369" s="7"/>
      <c r="K369" s="7"/>
      <c r="L369" s="7"/>
    </row>
    <row r="370" spans="2:12" s="3" customFormat="1" ht="12.75" x14ac:dyDescent="0.2">
      <c r="B370" s="7"/>
      <c r="C370" s="7"/>
      <c r="F370" s="8"/>
      <c r="I370" s="7"/>
      <c r="J370" s="7"/>
      <c r="K370" s="7"/>
      <c r="L370" s="7"/>
    </row>
    <row r="371" spans="2:12" s="3" customFormat="1" ht="12.75" x14ac:dyDescent="0.2">
      <c r="B371" s="7"/>
      <c r="C371" s="7"/>
      <c r="F371" s="8"/>
      <c r="I371" s="7"/>
      <c r="J371" s="7"/>
      <c r="K371" s="7"/>
      <c r="L371" s="7"/>
    </row>
    <row r="372" spans="2:12" s="3" customFormat="1" ht="12.75" x14ac:dyDescent="0.2">
      <c r="B372" s="7"/>
      <c r="C372" s="7"/>
      <c r="F372" s="8"/>
      <c r="I372" s="7"/>
      <c r="J372" s="7"/>
      <c r="K372" s="7"/>
      <c r="L372" s="7"/>
    </row>
    <row r="373" spans="2:12" s="3" customFormat="1" ht="12.75" x14ac:dyDescent="0.2">
      <c r="B373" s="7"/>
      <c r="C373" s="7"/>
      <c r="F373" s="8"/>
      <c r="I373" s="7"/>
      <c r="J373" s="7"/>
      <c r="K373" s="7"/>
      <c r="L373" s="7"/>
    </row>
    <row r="374" spans="2:12" s="3" customFormat="1" ht="12.75" x14ac:dyDescent="0.2">
      <c r="B374" s="7"/>
      <c r="C374" s="7"/>
      <c r="F374" s="8"/>
      <c r="I374" s="7"/>
      <c r="J374" s="7"/>
      <c r="K374" s="7"/>
      <c r="L374" s="7"/>
    </row>
    <row r="375" spans="2:12" s="3" customFormat="1" ht="12.75" x14ac:dyDescent="0.2">
      <c r="B375" s="7"/>
      <c r="C375" s="7"/>
      <c r="F375" s="8"/>
      <c r="I375" s="7"/>
      <c r="J375" s="7"/>
      <c r="K375" s="7"/>
      <c r="L375" s="7"/>
    </row>
    <row r="376" spans="2:12" s="3" customFormat="1" ht="12.75" x14ac:dyDescent="0.2">
      <c r="B376" s="7"/>
      <c r="C376" s="7"/>
      <c r="F376" s="8"/>
      <c r="I376" s="7"/>
      <c r="J376" s="7"/>
      <c r="K376" s="7"/>
      <c r="L376" s="7"/>
    </row>
    <row r="377" spans="2:12" s="3" customFormat="1" ht="12.75" x14ac:dyDescent="0.2">
      <c r="B377" s="7"/>
      <c r="C377" s="7"/>
      <c r="F377" s="8"/>
      <c r="I377" s="7"/>
      <c r="J377" s="7"/>
      <c r="K377" s="7"/>
      <c r="L377" s="7"/>
    </row>
    <row r="378" spans="2:12" s="3" customFormat="1" ht="12.75" x14ac:dyDescent="0.2">
      <c r="B378" s="7"/>
      <c r="C378" s="7"/>
      <c r="F378" s="8"/>
      <c r="I378" s="7"/>
      <c r="J378" s="7"/>
      <c r="K378" s="7"/>
      <c r="L378" s="7"/>
    </row>
    <row r="379" spans="2:12" s="3" customFormat="1" ht="12.75" x14ac:dyDescent="0.2">
      <c r="B379" s="7"/>
      <c r="C379" s="7"/>
      <c r="F379" s="8"/>
      <c r="I379" s="7"/>
      <c r="J379" s="7"/>
      <c r="K379" s="7"/>
      <c r="L379" s="7"/>
    </row>
    <row r="380" spans="2:12" s="3" customFormat="1" ht="12.75" x14ac:dyDescent="0.2">
      <c r="B380" s="7"/>
      <c r="C380" s="7"/>
      <c r="F380" s="8"/>
      <c r="I380" s="7"/>
      <c r="J380" s="7"/>
      <c r="K380" s="7"/>
      <c r="L380" s="7"/>
    </row>
    <row r="381" spans="2:12" s="3" customFormat="1" ht="12.75" x14ac:dyDescent="0.2">
      <c r="B381" s="7"/>
      <c r="C381" s="7"/>
      <c r="F381" s="8"/>
      <c r="I381" s="7"/>
      <c r="J381" s="7"/>
      <c r="K381" s="7"/>
      <c r="L381" s="7"/>
    </row>
    <row r="382" spans="2:12" s="3" customFormat="1" ht="12.75" x14ac:dyDescent="0.2">
      <c r="B382" s="7"/>
      <c r="C382" s="7"/>
      <c r="F382" s="8"/>
      <c r="I382" s="7"/>
      <c r="J382" s="7"/>
      <c r="K382" s="7"/>
      <c r="L382" s="7"/>
    </row>
    <row r="383" spans="2:12" s="3" customFormat="1" ht="12.75" x14ac:dyDescent="0.2">
      <c r="B383" s="7"/>
      <c r="C383" s="7"/>
      <c r="F383" s="8"/>
      <c r="I383" s="7"/>
      <c r="J383" s="7"/>
      <c r="K383" s="7"/>
      <c r="L383" s="7"/>
    </row>
    <row r="384" spans="2:12" s="3" customFormat="1" ht="12.75" x14ac:dyDescent="0.2">
      <c r="B384" s="7"/>
      <c r="C384" s="7"/>
      <c r="F384" s="8"/>
      <c r="I384" s="7"/>
      <c r="J384" s="7"/>
      <c r="K384" s="7"/>
      <c r="L384" s="7"/>
    </row>
    <row r="385" spans="2:12" s="3" customFormat="1" ht="12.75" x14ac:dyDescent="0.2">
      <c r="B385" s="7"/>
      <c r="C385" s="7"/>
      <c r="F385" s="8"/>
      <c r="I385" s="7"/>
      <c r="J385" s="7"/>
      <c r="K385" s="7"/>
      <c r="L385" s="7"/>
    </row>
    <row r="386" spans="2:12" s="3" customFormat="1" ht="12.75" x14ac:dyDescent="0.2">
      <c r="B386" s="7"/>
      <c r="C386" s="7"/>
      <c r="F386" s="8"/>
      <c r="I386" s="7"/>
      <c r="J386" s="7"/>
      <c r="K386" s="7"/>
      <c r="L386" s="7"/>
    </row>
    <row r="387" spans="2:12" s="3" customFormat="1" ht="12.75" x14ac:dyDescent="0.2">
      <c r="B387" s="7"/>
      <c r="C387" s="7"/>
      <c r="F387" s="8"/>
      <c r="I387" s="7"/>
      <c r="J387" s="7"/>
      <c r="K387" s="7"/>
      <c r="L387" s="7"/>
    </row>
    <row r="388" spans="2:12" s="3" customFormat="1" ht="12.75" x14ac:dyDescent="0.2">
      <c r="B388" s="7"/>
      <c r="C388" s="7"/>
      <c r="F388" s="8"/>
      <c r="I388" s="7"/>
      <c r="J388" s="7"/>
      <c r="K388" s="7"/>
      <c r="L388" s="7"/>
    </row>
    <row r="389" spans="2:12" s="3" customFormat="1" ht="12.75" x14ac:dyDescent="0.2">
      <c r="B389" s="7"/>
      <c r="C389" s="7"/>
      <c r="F389" s="8"/>
      <c r="I389" s="7"/>
      <c r="J389" s="7"/>
      <c r="K389" s="7"/>
      <c r="L389" s="7"/>
    </row>
    <row r="390" spans="2:12" s="3" customFormat="1" ht="12.75" x14ac:dyDescent="0.2">
      <c r="B390" s="7"/>
      <c r="C390" s="7"/>
      <c r="F390" s="8"/>
      <c r="I390" s="7"/>
      <c r="J390" s="7"/>
      <c r="K390" s="7"/>
      <c r="L390" s="7"/>
    </row>
    <row r="391" spans="2:12" s="3" customFormat="1" ht="12.75" x14ac:dyDescent="0.2">
      <c r="B391" s="7"/>
      <c r="C391" s="7"/>
      <c r="F391" s="8"/>
      <c r="I391" s="7"/>
      <c r="J391" s="7"/>
      <c r="K391" s="7"/>
      <c r="L391" s="7"/>
    </row>
    <row r="392" spans="2:12" s="3" customFormat="1" ht="12.75" x14ac:dyDescent="0.2">
      <c r="B392" s="7"/>
      <c r="C392" s="7"/>
      <c r="F392" s="8"/>
      <c r="I392" s="7"/>
      <c r="J392" s="7"/>
      <c r="K392" s="7"/>
      <c r="L392" s="7"/>
    </row>
  </sheetData>
  <mergeCells count="3">
    <mergeCell ref="B2:C9"/>
    <mergeCell ref="F2:G9"/>
    <mergeCell ref="H2:S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409FD-A201-4F66-AA64-D019E290B0C3}">
  <dimension ref="B2:S351"/>
  <sheetViews>
    <sheetView zoomScale="80" zoomScaleNormal="80" workbookViewId="0">
      <pane ySplit="12" topLeftCell="A13" activePane="bottomLeft" state="frozen"/>
      <selection pane="bottomLeft" activeCell="I23" sqref="I23"/>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23</v>
      </c>
      <c r="F2" s="91"/>
      <c r="G2" s="133"/>
      <c r="H2" s="121" t="s">
        <v>405</v>
      </c>
      <c r="I2" s="75"/>
      <c r="J2" s="75"/>
      <c r="K2" s="75"/>
      <c r="L2" s="75"/>
      <c r="M2" s="75"/>
      <c r="N2" s="75"/>
      <c r="O2" s="75"/>
      <c r="P2" s="75"/>
      <c r="Q2" s="75"/>
      <c r="R2" s="75"/>
      <c r="S2" s="75"/>
    </row>
    <row r="3" spans="2:19" s="3" customFormat="1" ht="14.25" customHeight="1" x14ac:dyDescent="0.2">
      <c r="B3" s="93"/>
      <c r="C3" s="94"/>
      <c r="D3" s="1" t="s">
        <v>199</v>
      </c>
      <c r="E3" s="4" t="s">
        <v>406</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1993</v>
      </c>
      <c r="F5" s="93"/>
      <c r="G5" s="134"/>
      <c r="H5" s="122"/>
      <c r="I5" s="77"/>
      <c r="J5" s="77"/>
      <c r="K5" s="77"/>
      <c r="L5" s="77"/>
      <c r="M5" s="77"/>
      <c r="N5" s="77"/>
      <c r="O5" s="77"/>
      <c r="P5" s="77"/>
      <c r="Q5" s="77"/>
      <c r="R5" s="77"/>
      <c r="S5" s="77"/>
    </row>
    <row r="6" spans="2:19" s="3" customFormat="1" ht="14.25" customHeight="1" x14ac:dyDescent="0.2">
      <c r="B6" s="93"/>
      <c r="C6" s="94"/>
      <c r="D6" s="1" t="s">
        <v>204</v>
      </c>
      <c r="E6" s="6">
        <v>2497</v>
      </c>
      <c r="F6" s="93"/>
      <c r="G6" s="134"/>
      <c r="H6" s="122"/>
      <c r="I6" s="77"/>
      <c r="J6" s="77"/>
      <c r="K6" s="77"/>
      <c r="L6" s="77"/>
      <c r="M6" s="77"/>
      <c r="N6" s="77"/>
      <c r="O6" s="77"/>
      <c r="P6" s="77"/>
      <c r="Q6" s="77"/>
      <c r="R6" s="77"/>
      <c r="S6" s="77"/>
    </row>
    <row r="7" spans="2:19" s="3" customFormat="1" ht="14.25" customHeight="1" x14ac:dyDescent="0.2">
      <c r="B7" s="93"/>
      <c r="C7" s="94"/>
      <c r="D7" s="1" t="s">
        <v>205</v>
      </c>
      <c r="E7" s="5">
        <v>96</v>
      </c>
      <c r="F7" s="93"/>
      <c r="G7" s="134"/>
      <c r="H7" s="122"/>
      <c r="I7" s="77"/>
      <c r="J7" s="77"/>
      <c r="K7" s="77"/>
      <c r="L7" s="77"/>
      <c r="M7" s="77"/>
      <c r="N7" s="77"/>
      <c r="O7" s="77"/>
      <c r="P7" s="77"/>
      <c r="Q7" s="77"/>
      <c r="R7" s="77"/>
      <c r="S7" s="77"/>
    </row>
    <row r="8" spans="2:19" s="3" customFormat="1" ht="14.25" customHeight="1" x14ac:dyDescent="0.2">
      <c r="B8" s="93"/>
      <c r="C8" s="94"/>
      <c r="D8" s="1" t="s">
        <v>206</v>
      </c>
      <c r="E8" s="2" t="s">
        <v>326</v>
      </c>
      <c r="F8" s="93"/>
      <c r="G8" s="134"/>
      <c r="H8" s="122"/>
      <c r="I8" s="77"/>
      <c r="J8" s="77"/>
      <c r="K8" s="77"/>
      <c r="L8" s="77"/>
      <c r="M8" s="77"/>
      <c r="N8" s="77"/>
      <c r="O8" s="77"/>
      <c r="P8" s="77"/>
      <c r="Q8" s="77"/>
      <c r="R8" s="77"/>
      <c r="S8" s="77"/>
    </row>
    <row r="9" spans="2:19" s="3" customFormat="1" ht="14.25" customHeight="1" x14ac:dyDescent="0.2">
      <c r="B9" s="95"/>
      <c r="C9" s="96"/>
      <c r="D9" s="1" t="s">
        <v>208</v>
      </c>
      <c r="E9" s="2" t="s">
        <v>209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217</v>
      </c>
      <c r="J12" s="10" t="s">
        <v>218</v>
      </c>
      <c r="K12" s="10" t="s">
        <v>219</v>
      </c>
      <c r="L12" s="10" t="s">
        <v>220</v>
      </c>
      <c r="M12" s="11" t="s">
        <v>221</v>
      </c>
      <c r="N12" s="11" t="s">
        <v>7</v>
      </c>
      <c r="O12" s="11">
        <v>2023</v>
      </c>
      <c r="P12" s="11">
        <v>2024</v>
      </c>
      <c r="Q12" s="11">
        <v>2025</v>
      </c>
      <c r="R12" s="11">
        <v>2026</v>
      </c>
      <c r="S12" s="11" t="s">
        <v>222</v>
      </c>
    </row>
    <row r="13" spans="2:19" s="3" customFormat="1" ht="30" customHeight="1" x14ac:dyDescent="0.2">
      <c r="B13" s="12" t="s">
        <v>327</v>
      </c>
      <c r="C13" s="12" t="s">
        <v>332</v>
      </c>
      <c r="D13" s="14" t="s">
        <v>333</v>
      </c>
      <c r="E13" s="14" t="s">
        <v>407</v>
      </c>
      <c r="F13" s="12" t="s">
        <v>225</v>
      </c>
      <c r="G13" s="15" t="s">
        <v>226</v>
      </c>
      <c r="H13" s="14" t="s">
        <v>227</v>
      </c>
      <c r="I13" s="12">
        <v>1</v>
      </c>
      <c r="J13" s="12" t="s">
        <v>245</v>
      </c>
      <c r="K13" s="12">
        <v>2023</v>
      </c>
      <c r="L13" s="12">
        <v>1</v>
      </c>
      <c r="M13" s="14" t="s">
        <v>229</v>
      </c>
      <c r="N13" s="12" t="s">
        <v>12</v>
      </c>
      <c r="O13" s="58">
        <v>0</v>
      </c>
      <c r="P13" s="58">
        <v>0</v>
      </c>
      <c r="Q13" s="58">
        <v>0</v>
      </c>
      <c r="R13" s="58">
        <v>0</v>
      </c>
      <c r="S13" s="20">
        <f t="shared" ref="S13:S55" si="0">SUM(O13:R13)</f>
        <v>0</v>
      </c>
    </row>
    <row r="14" spans="2:19" s="3" customFormat="1" ht="30" customHeight="1" x14ac:dyDescent="0.2">
      <c r="B14" s="12" t="s">
        <v>327</v>
      </c>
      <c r="C14" s="12" t="s">
        <v>336</v>
      </c>
      <c r="D14" s="14" t="s">
        <v>223</v>
      </c>
      <c r="E14" s="60" t="s">
        <v>828</v>
      </c>
      <c r="F14" s="12" t="s">
        <v>225</v>
      </c>
      <c r="G14" s="15" t="s">
        <v>226</v>
      </c>
      <c r="H14" s="14" t="s">
        <v>227</v>
      </c>
      <c r="I14" s="12">
        <v>224</v>
      </c>
      <c r="J14" s="12" t="s">
        <v>228</v>
      </c>
      <c r="K14" s="12">
        <v>2023</v>
      </c>
      <c r="L14" s="12">
        <v>1</v>
      </c>
      <c r="M14" s="14" t="s">
        <v>229</v>
      </c>
      <c r="N14" s="12" t="s">
        <v>12</v>
      </c>
      <c r="O14" s="58">
        <v>0</v>
      </c>
      <c r="P14" s="58">
        <v>0</v>
      </c>
      <c r="Q14" s="58">
        <v>0</v>
      </c>
      <c r="R14" s="58">
        <v>0</v>
      </c>
      <c r="S14" s="20">
        <f t="shared" ref="S14:S15" si="1">SUM(O14:R14)</f>
        <v>0</v>
      </c>
    </row>
    <row r="15" spans="2:19" s="3" customFormat="1" ht="30" customHeight="1" x14ac:dyDescent="0.2">
      <c r="B15" s="12" t="s">
        <v>408</v>
      </c>
      <c r="C15" s="12" t="s">
        <v>409</v>
      </c>
      <c r="D15" s="14" t="s">
        <v>333</v>
      </c>
      <c r="E15" s="14" t="s">
        <v>261</v>
      </c>
      <c r="F15" s="12" t="s">
        <v>225</v>
      </c>
      <c r="G15" s="15" t="s">
        <v>410</v>
      </c>
      <c r="H15" s="14" t="s">
        <v>227</v>
      </c>
      <c r="I15" s="12">
        <v>1</v>
      </c>
      <c r="J15" s="12" t="s">
        <v>245</v>
      </c>
      <c r="K15" s="12">
        <v>2023</v>
      </c>
      <c r="L15" s="12">
        <v>1</v>
      </c>
      <c r="M15" s="14" t="s">
        <v>229</v>
      </c>
      <c r="N15" s="12" t="s">
        <v>12</v>
      </c>
      <c r="O15" s="58">
        <v>0</v>
      </c>
      <c r="P15" s="58">
        <v>0</v>
      </c>
      <c r="Q15" s="58">
        <v>0</v>
      </c>
      <c r="R15" s="58">
        <v>0</v>
      </c>
      <c r="S15" s="20">
        <f t="shared" si="1"/>
        <v>0</v>
      </c>
    </row>
    <row r="16" spans="2:19" s="3" customFormat="1" ht="30" customHeight="1" x14ac:dyDescent="0.2">
      <c r="B16" s="12">
        <v>47</v>
      </c>
      <c r="C16" s="12">
        <v>470099</v>
      </c>
      <c r="D16" s="14" t="s">
        <v>230</v>
      </c>
      <c r="E16" s="14" t="s">
        <v>231</v>
      </c>
      <c r="F16" s="12" t="s">
        <v>225</v>
      </c>
      <c r="G16" s="15" t="s">
        <v>232</v>
      </c>
      <c r="H16" s="14" t="s">
        <v>233</v>
      </c>
      <c r="I16" s="12">
        <v>1</v>
      </c>
      <c r="J16" s="12" t="s">
        <v>234</v>
      </c>
      <c r="K16" s="12">
        <v>2023</v>
      </c>
      <c r="L16" s="12">
        <v>1</v>
      </c>
      <c r="M16" s="14" t="s">
        <v>235</v>
      </c>
      <c r="N16" s="12" t="s">
        <v>12</v>
      </c>
      <c r="O16" s="58">
        <v>0</v>
      </c>
      <c r="P16" s="58">
        <v>0</v>
      </c>
      <c r="Q16" s="58">
        <v>0</v>
      </c>
      <c r="R16" s="58">
        <v>0</v>
      </c>
      <c r="S16" s="20">
        <f t="shared" si="0"/>
        <v>0</v>
      </c>
    </row>
    <row r="17" spans="2:19" s="3" customFormat="1" ht="30" customHeight="1" x14ac:dyDescent="0.2">
      <c r="B17" s="12">
        <v>47</v>
      </c>
      <c r="C17" s="12">
        <v>471110</v>
      </c>
      <c r="D17" s="14" t="s">
        <v>236</v>
      </c>
      <c r="E17" s="14" t="s">
        <v>237</v>
      </c>
      <c r="F17" s="12" t="s">
        <v>225</v>
      </c>
      <c r="G17" s="15" t="s">
        <v>232</v>
      </c>
      <c r="H17" s="14" t="s">
        <v>238</v>
      </c>
      <c r="I17" s="12">
        <v>789</v>
      </c>
      <c r="J17" s="12" t="s">
        <v>228</v>
      </c>
      <c r="K17" s="12">
        <v>2023</v>
      </c>
      <c r="L17" s="12">
        <v>1</v>
      </c>
      <c r="M17" s="14" t="s">
        <v>239</v>
      </c>
      <c r="N17" s="12" t="s">
        <v>12</v>
      </c>
      <c r="O17" s="58">
        <v>0</v>
      </c>
      <c r="P17" s="58">
        <v>0</v>
      </c>
      <c r="Q17" s="58">
        <v>0</v>
      </c>
      <c r="R17" s="58">
        <v>0</v>
      </c>
      <c r="S17" s="20">
        <f t="shared" si="0"/>
        <v>0</v>
      </c>
    </row>
    <row r="18" spans="2:19" s="3" customFormat="1" ht="30" customHeight="1" x14ac:dyDescent="0.2">
      <c r="B18" s="12" t="s">
        <v>343</v>
      </c>
      <c r="C18" s="12" t="s">
        <v>411</v>
      </c>
      <c r="D18" s="14" t="s">
        <v>240</v>
      </c>
      <c r="E18" s="14" t="s">
        <v>412</v>
      </c>
      <c r="F18" s="12" t="s">
        <v>242</v>
      </c>
      <c r="G18" s="15" t="s">
        <v>252</v>
      </c>
      <c r="H18" s="14" t="s">
        <v>244</v>
      </c>
      <c r="I18" s="12">
        <v>2</v>
      </c>
      <c r="J18" s="12" t="s">
        <v>245</v>
      </c>
      <c r="K18" s="12">
        <v>2026</v>
      </c>
      <c r="L18" s="12">
        <v>4</v>
      </c>
      <c r="M18" s="14" t="s">
        <v>246</v>
      </c>
      <c r="N18" s="12" t="s">
        <v>12</v>
      </c>
      <c r="O18" s="58">
        <v>0</v>
      </c>
      <c r="P18" s="58">
        <v>0</v>
      </c>
      <c r="Q18" s="58">
        <v>0</v>
      </c>
      <c r="R18" s="58">
        <v>0</v>
      </c>
      <c r="S18" s="20">
        <f t="shared" si="0"/>
        <v>0</v>
      </c>
    </row>
    <row r="19" spans="2:19" s="3" customFormat="1" ht="30" customHeight="1" x14ac:dyDescent="0.2">
      <c r="B19" s="12" t="s">
        <v>343</v>
      </c>
      <c r="C19" s="12" t="s">
        <v>411</v>
      </c>
      <c r="D19" s="14" t="s">
        <v>240</v>
      </c>
      <c r="E19" s="14" t="s">
        <v>412</v>
      </c>
      <c r="F19" s="12" t="s">
        <v>242</v>
      </c>
      <c r="G19" s="15" t="s">
        <v>252</v>
      </c>
      <c r="H19" s="14" t="s">
        <v>244</v>
      </c>
      <c r="I19" s="12">
        <v>2</v>
      </c>
      <c r="J19" s="12" t="s">
        <v>245</v>
      </c>
      <c r="K19" s="12">
        <v>2023</v>
      </c>
      <c r="L19" s="12">
        <v>4</v>
      </c>
      <c r="M19" s="14" t="s">
        <v>247</v>
      </c>
      <c r="N19" s="12" t="s">
        <v>12</v>
      </c>
      <c r="O19" s="58">
        <v>0</v>
      </c>
      <c r="P19" s="58">
        <v>0</v>
      </c>
      <c r="Q19" s="58">
        <v>0</v>
      </c>
      <c r="R19" s="58">
        <v>0</v>
      </c>
      <c r="S19" s="20">
        <f t="shared" si="0"/>
        <v>0</v>
      </c>
    </row>
    <row r="20" spans="2:19" s="3" customFormat="1" ht="30" customHeight="1" x14ac:dyDescent="0.2">
      <c r="B20" s="12" t="s">
        <v>343</v>
      </c>
      <c r="C20" s="12" t="s">
        <v>411</v>
      </c>
      <c r="D20" s="14" t="s">
        <v>240</v>
      </c>
      <c r="E20" s="14" t="s">
        <v>412</v>
      </c>
      <c r="F20" s="12" t="s">
        <v>242</v>
      </c>
      <c r="G20" s="15" t="s">
        <v>252</v>
      </c>
      <c r="H20" s="14" t="s">
        <v>244</v>
      </c>
      <c r="I20" s="12">
        <v>2</v>
      </c>
      <c r="J20" s="12" t="s">
        <v>245</v>
      </c>
      <c r="K20" s="12">
        <v>2023</v>
      </c>
      <c r="L20" s="12">
        <v>4</v>
      </c>
      <c r="M20" s="14" t="s">
        <v>248</v>
      </c>
      <c r="N20" s="12" t="s">
        <v>12</v>
      </c>
      <c r="O20" s="58">
        <v>0</v>
      </c>
      <c r="P20" s="58">
        <v>0</v>
      </c>
      <c r="Q20" s="58">
        <v>0</v>
      </c>
      <c r="R20" s="58">
        <v>0</v>
      </c>
      <c r="S20" s="20">
        <f t="shared" si="0"/>
        <v>0</v>
      </c>
    </row>
    <row r="21" spans="2:19" s="3" customFormat="1" ht="30" customHeight="1" x14ac:dyDescent="0.2">
      <c r="B21" s="12" t="s">
        <v>343</v>
      </c>
      <c r="C21" s="12" t="s">
        <v>411</v>
      </c>
      <c r="D21" s="14" t="s">
        <v>240</v>
      </c>
      <c r="E21" s="14" t="s">
        <v>412</v>
      </c>
      <c r="F21" s="12" t="s">
        <v>242</v>
      </c>
      <c r="G21" s="15" t="s">
        <v>252</v>
      </c>
      <c r="H21" s="14" t="s">
        <v>244</v>
      </c>
      <c r="I21" s="12">
        <v>2</v>
      </c>
      <c r="J21" s="12" t="s">
        <v>245</v>
      </c>
      <c r="K21" s="12">
        <v>2023</v>
      </c>
      <c r="L21" s="12">
        <v>1</v>
      </c>
      <c r="M21" s="14" t="s">
        <v>229</v>
      </c>
      <c r="N21" s="12" t="s">
        <v>12</v>
      </c>
      <c r="O21" s="58">
        <v>0</v>
      </c>
      <c r="P21" s="58">
        <v>0</v>
      </c>
      <c r="Q21" s="58">
        <v>0</v>
      </c>
      <c r="R21" s="58">
        <v>0</v>
      </c>
      <c r="S21" s="20">
        <f t="shared" si="0"/>
        <v>0</v>
      </c>
    </row>
    <row r="22" spans="2:19" s="3" customFormat="1" ht="30" customHeight="1" x14ac:dyDescent="0.2">
      <c r="B22" s="12" t="s">
        <v>249</v>
      </c>
      <c r="C22" s="12" t="s">
        <v>250</v>
      </c>
      <c r="D22" s="14" t="s">
        <v>251</v>
      </c>
      <c r="E22" s="60" t="s">
        <v>835</v>
      </c>
      <c r="F22" s="12" t="s">
        <v>242</v>
      </c>
      <c r="G22" s="15" t="s">
        <v>252</v>
      </c>
      <c r="H22" s="14" t="s">
        <v>253</v>
      </c>
      <c r="I22" s="59">
        <v>42</v>
      </c>
      <c r="J22" s="59" t="s">
        <v>245</v>
      </c>
      <c r="K22" s="12">
        <v>2023</v>
      </c>
      <c r="L22" s="12">
        <v>1</v>
      </c>
      <c r="M22" s="60" t="s">
        <v>836</v>
      </c>
      <c r="N22" s="12" t="s">
        <v>12</v>
      </c>
      <c r="O22" s="58">
        <v>0</v>
      </c>
      <c r="P22" s="58">
        <v>0</v>
      </c>
      <c r="Q22" s="58">
        <v>0</v>
      </c>
      <c r="R22" s="58">
        <v>0</v>
      </c>
      <c r="S22" s="20">
        <f t="shared" si="0"/>
        <v>0</v>
      </c>
    </row>
    <row r="23" spans="2:19" s="3" customFormat="1" ht="30" customHeight="1" x14ac:dyDescent="0.2">
      <c r="B23" s="12" t="s">
        <v>249</v>
      </c>
      <c r="C23" s="12" t="s">
        <v>352</v>
      </c>
      <c r="D23" s="14" t="s">
        <v>353</v>
      </c>
      <c r="E23" s="14" t="s">
        <v>354</v>
      </c>
      <c r="F23" s="12" t="s">
        <v>242</v>
      </c>
      <c r="G23" s="15" t="s">
        <v>252</v>
      </c>
      <c r="H23" s="14" t="s">
        <v>227</v>
      </c>
      <c r="I23" s="12">
        <v>1</v>
      </c>
      <c r="J23" s="12" t="s">
        <v>245</v>
      </c>
      <c r="K23" s="12">
        <v>2023</v>
      </c>
      <c r="L23" s="12">
        <v>1</v>
      </c>
      <c r="M23" s="14" t="s">
        <v>229</v>
      </c>
      <c r="N23" s="12" t="s">
        <v>12</v>
      </c>
      <c r="O23" s="58">
        <v>0</v>
      </c>
      <c r="P23" s="58">
        <v>0</v>
      </c>
      <c r="Q23" s="58">
        <v>0</v>
      </c>
      <c r="R23" s="58">
        <v>0</v>
      </c>
      <c r="S23" s="20">
        <f t="shared" ref="S23" si="2">SUM(O23:R23)</f>
        <v>0</v>
      </c>
    </row>
    <row r="24" spans="2:19" s="3" customFormat="1" ht="30" customHeight="1" x14ac:dyDescent="0.2">
      <c r="B24" s="12" t="s">
        <v>254</v>
      </c>
      <c r="C24" s="12">
        <v>551203</v>
      </c>
      <c r="D24" s="14" t="s">
        <v>413</v>
      </c>
      <c r="E24" s="14" t="s">
        <v>256</v>
      </c>
      <c r="F24" s="12" t="s">
        <v>242</v>
      </c>
      <c r="G24" s="15" t="s">
        <v>414</v>
      </c>
      <c r="H24" s="14" t="s">
        <v>244</v>
      </c>
      <c r="I24" s="12">
        <v>1</v>
      </c>
      <c r="J24" s="12" t="s">
        <v>245</v>
      </c>
      <c r="K24" s="12">
        <v>2023</v>
      </c>
      <c r="L24" s="12">
        <v>1</v>
      </c>
      <c r="M24" s="14" t="s">
        <v>258</v>
      </c>
      <c r="N24" s="12" t="s">
        <v>12</v>
      </c>
      <c r="O24" s="58">
        <v>0</v>
      </c>
      <c r="P24" s="58">
        <v>0</v>
      </c>
      <c r="Q24" s="58">
        <v>0</v>
      </c>
      <c r="R24" s="58">
        <v>0</v>
      </c>
      <c r="S24" s="20">
        <f t="shared" si="0"/>
        <v>0</v>
      </c>
    </row>
    <row r="25" spans="2:19" s="3" customFormat="1" ht="30" customHeight="1" x14ac:dyDescent="0.2">
      <c r="B25" s="12" t="s">
        <v>254</v>
      </c>
      <c r="C25" s="12">
        <v>551203</v>
      </c>
      <c r="D25" s="14" t="s">
        <v>413</v>
      </c>
      <c r="E25" s="14" t="s">
        <v>256</v>
      </c>
      <c r="F25" s="12" t="s">
        <v>242</v>
      </c>
      <c r="G25" s="15" t="s">
        <v>414</v>
      </c>
      <c r="H25" s="14" t="s">
        <v>227</v>
      </c>
      <c r="I25" s="12">
        <v>1</v>
      </c>
      <c r="J25" s="12" t="s">
        <v>245</v>
      </c>
      <c r="K25" s="12">
        <v>2023</v>
      </c>
      <c r="L25" s="12">
        <v>1</v>
      </c>
      <c r="M25" s="14" t="s">
        <v>229</v>
      </c>
      <c r="N25" s="12" t="s">
        <v>12</v>
      </c>
      <c r="O25" s="58">
        <v>0</v>
      </c>
      <c r="P25" s="58">
        <v>0</v>
      </c>
      <c r="Q25" s="58">
        <v>0</v>
      </c>
      <c r="R25" s="58">
        <v>0</v>
      </c>
      <c r="S25" s="20">
        <f t="shared" si="0"/>
        <v>0</v>
      </c>
    </row>
    <row r="26" spans="2:19" s="3" customFormat="1" ht="30" customHeight="1" x14ac:dyDescent="0.2">
      <c r="B26" s="12" t="s">
        <v>254</v>
      </c>
      <c r="C26" s="12">
        <v>551205</v>
      </c>
      <c r="D26" s="14" t="s">
        <v>415</v>
      </c>
      <c r="E26" s="14" t="s">
        <v>256</v>
      </c>
      <c r="F26" s="12" t="s">
        <v>242</v>
      </c>
      <c r="G26" s="15" t="s">
        <v>414</v>
      </c>
      <c r="H26" s="14" t="s">
        <v>244</v>
      </c>
      <c r="I26" s="12">
        <v>3</v>
      </c>
      <c r="J26" s="12" t="s">
        <v>245</v>
      </c>
      <c r="K26" s="12">
        <v>2023</v>
      </c>
      <c r="L26" s="12">
        <v>1</v>
      </c>
      <c r="M26" s="14" t="s">
        <v>258</v>
      </c>
      <c r="N26" s="12" t="s">
        <v>12</v>
      </c>
      <c r="O26" s="58">
        <v>0</v>
      </c>
      <c r="P26" s="58">
        <v>0</v>
      </c>
      <c r="Q26" s="58">
        <v>0</v>
      </c>
      <c r="R26" s="58">
        <v>0</v>
      </c>
      <c r="S26" s="20">
        <f t="shared" si="0"/>
        <v>0</v>
      </c>
    </row>
    <row r="27" spans="2:19" s="3" customFormat="1" ht="30" customHeight="1" x14ac:dyDescent="0.2">
      <c r="B27" s="12" t="s">
        <v>254</v>
      </c>
      <c r="C27" s="12">
        <v>551205</v>
      </c>
      <c r="D27" s="14" t="s">
        <v>415</v>
      </c>
      <c r="E27" s="14" t="s">
        <v>256</v>
      </c>
      <c r="F27" s="12" t="s">
        <v>242</v>
      </c>
      <c r="G27" s="15" t="s">
        <v>414</v>
      </c>
      <c r="H27" s="14" t="s">
        <v>227</v>
      </c>
      <c r="I27" s="12">
        <v>3</v>
      </c>
      <c r="J27" s="12" t="s">
        <v>245</v>
      </c>
      <c r="K27" s="12">
        <v>2023</v>
      </c>
      <c r="L27" s="12">
        <v>1</v>
      </c>
      <c r="M27" s="14" t="s">
        <v>229</v>
      </c>
      <c r="N27" s="12" t="s">
        <v>12</v>
      </c>
      <c r="O27" s="58">
        <v>0</v>
      </c>
      <c r="P27" s="58">
        <v>0</v>
      </c>
      <c r="Q27" s="58">
        <v>0</v>
      </c>
      <c r="R27" s="58">
        <v>0</v>
      </c>
      <c r="S27" s="20">
        <f t="shared" si="0"/>
        <v>0</v>
      </c>
    </row>
    <row r="28" spans="2:19" s="3" customFormat="1" ht="30" customHeight="1" x14ac:dyDescent="0.2">
      <c r="B28" s="12" t="s">
        <v>254</v>
      </c>
      <c r="C28" s="12">
        <v>552011</v>
      </c>
      <c r="D28" s="14" t="s">
        <v>416</v>
      </c>
      <c r="E28" s="14" t="s">
        <v>417</v>
      </c>
      <c r="F28" s="12" t="s">
        <v>242</v>
      </c>
      <c r="G28" s="15" t="s">
        <v>418</v>
      </c>
      <c r="H28" s="14" t="s">
        <v>233</v>
      </c>
      <c r="I28" s="12">
        <v>1</v>
      </c>
      <c r="J28" s="12" t="s">
        <v>245</v>
      </c>
      <c r="K28" s="12">
        <v>2023</v>
      </c>
      <c r="L28" s="12">
        <v>1</v>
      </c>
      <c r="M28" s="14" t="s">
        <v>258</v>
      </c>
      <c r="N28" s="12" t="s">
        <v>12</v>
      </c>
      <c r="O28" s="58">
        <v>0</v>
      </c>
      <c r="P28" s="58">
        <v>0</v>
      </c>
      <c r="Q28" s="58">
        <v>0</v>
      </c>
      <c r="R28" s="58">
        <v>0</v>
      </c>
      <c r="S28" s="20">
        <f t="shared" ref="S28:S31" si="3">SUM(O28:R28)</f>
        <v>0</v>
      </c>
    </row>
    <row r="29" spans="2:19" s="3" customFormat="1" ht="30" customHeight="1" x14ac:dyDescent="0.2">
      <c r="B29" s="12" t="s">
        <v>254</v>
      </c>
      <c r="C29" s="12">
        <v>552011</v>
      </c>
      <c r="D29" s="14" t="s">
        <v>416</v>
      </c>
      <c r="E29" s="14" t="s">
        <v>417</v>
      </c>
      <c r="F29" s="12" t="s">
        <v>242</v>
      </c>
      <c r="G29" s="15" t="s">
        <v>418</v>
      </c>
      <c r="H29" s="14" t="s">
        <v>227</v>
      </c>
      <c r="I29" s="12">
        <v>1</v>
      </c>
      <c r="J29" s="12" t="s">
        <v>245</v>
      </c>
      <c r="K29" s="12">
        <v>2023</v>
      </c>
      <c r="L29" s="12">
        <v>1</v>
      </c>
      <c r="M29" s="14" t="s">
        <v>229</v>
      </c>
      <c r="N29" s="12" t="s">
        <v>12</v>
      </c>
      <c r="O29" s="58">
        <v>0</v>
      </c>
      <c r="P29" s="58">
        <v>0</v>
      </c>
      <c r="Q29" s="58">
        <v>0</v>
      </c>
      <c r="R29" s="58">
        <v>0</v>
      </c>
      <c r="S29" s="20">
        <f t="shared" si="3"/>
        <v>0</v>
      </c>
    </row>
    <row r="30" spans="2:19" s="3" customFormat="1" ht="30" customHeight="1" x14ac:dyDescent="0.2">
      <c r="B30" s="12" t="s">
        <v>254</v>
      </c>
      <c r="C30" s="12">
        <v>552011</v>
      </c>
      <c r="D30" s="14" t="s">
        <v>416</v>
      </c>
      <c r="E30" s="14" t="s">
        <v>417</v>
      </c>
      <c r="F30" s="12" t="s">
        <v>242</v>
      </c>
      <c r="G30" s="15" t="s">
        <v>418</v>
      </c>
      <c r="H30" s="14" t="s">
        <v>233</v>
      </c>
      <c r="I30" s="12">
        <v>1</v>
      </c>
      <c r="J30" s="12" t="s">
        <v>245</v>
      </c>
      <c r="K30" s="12">
        <v>2026</v>
      </c>
      <c r="L30" s="12">
        <v>5</v>
      </c>
      <c r="M30" s="14" t="s">
        <v>362</v>
      </c>
      <c r="N30" s="12" t="s">
        <v>12</v>
      </c>
      <c r="O30" s="58">
        <v>0</v>
      </c>
      <c r="P30" s="58">
        <v>0</v>
      </c>
      <c r="Q30" s="58">
        <v>0</v>
      </c>
      <c r="R30" s="58">
        <v>0</v>
      </c>
      <c r="S30" s="20">
        <f t="shared" si="3"/>
        <v>0</v>
      </c>
    </row>
    <row r="31" spans="2:19" s="3" customFormat="1" ht="30" customHeight="1" x14ac:dyDescent="0.2">
      <c r="B31" s="12">
        <v>56</v>
      </c>
      <c r="C31" s="12">
        <v>562501</v>
      </c>
      <c r="D31" s="14" t="s">
        <v>260</v>
      </c>
      <c r="E31" s="14" t="s">
        <v>261</v>
      </c>
      <c r="F31" s="12" t="s">
        <v>242</v>
      </c>
      <c r="G31" s="15" t="s">
        <v>419</v>
      </c>
      <c r="H31" s="14" t="s">
        <v>227</v>
      </c>
      <c r="I31" s="12">
        <v>1</v>
      </c>
      <c r="J31" s="12" t="s">
        <v>245</v>
      </c>
      <c r="K31" s="12">
        <v>2023</v>
      </c>
      <c r="L31" s="12">
        <v>1</v>
      </c>
      <c r="M31" s="14" t="s">
        <v>229</v>
      </c>
      <c r="N31" s="12" t="s">
        <v>12</v>
      </c>
      <c r="O31" s="58">
        <v>0</v>
      </c>
      <c r="P31" s="58">
        <v>0</v>
      </c>
      <c r="Q31" s="58">
        <v>0</v>
      </c>
      <c r="R31" s="58">
        <v>0</v>
      </c>
      <c r="S31" s="20">
        <f t="shared" si="3"/>
        <v>0</v>
      </c>
    </row>
    <row r="32" spans="2:19" s="3" customFormat="1" ht="30" customHeight="1" x14ac:dyDescent="0.2">
      <c r="B32" s="12" t="s">
        <v>366</v>
      </c>
      <c r="C32" s="12" t="s">
        <v>367</v>
      </c>
      <c r="D32" s="14" t="s">
        <v>368</v>
      </c>
      <c r="E32" s="14" t="s">
        <v>420</v>
      </c>
      <c r="F32" s="12" t="s">
        <v>242</v>
      </c>
      <c r="G32" s="15" t="s">
        <v>414</v>
      </c>
      <c r="H32" s="14" t="s">
        <v>227</v>
      </c>
      <c r="I32" s="12">
        <v>4</v>
      </c>
      <c r="J32" s="12" t="s">
        <v>245</v>
      </c>
      <c r="K32" s="12">
        <v>2023</v>
      </c>
      <c r="L32" s="12">
        <v>1</v>
      </c>
      <c r="M32" s="14" t="s">
        <v>229</v>
      </c>
      <c r="N32" s="12" t="s">
        <v>12</v>
      </c>
      <c r="O32" s="58">
        <v>0</v>
      </c>
      <c r="P32" s="58">
        <v>0</v>
      </c>
      <c r="Q32" s="58">
        <v>0</v>
      </c>
      <c r="R32" s="58">
        <v>0</v>
      </c>
      <c r="S32" s="20">
        <f>SUM(O32:R32)</f>
        <v>0</v>
      </c>
    </row>
    <row r="33" spans="2:19" s="3" customFormat="1" ht="30" customHeight="1" x14ac:dyDescent="0.2">
      <c r="B33" s="59">
        <v>57</v>
      </c>
      <c r="C33" s="59">
        <v>576130</v>
      </c>
      <c r="D33" s="60" t="s">
        <v>422</v>
      </c>
      <c r="E33" s="60" t="s">
        <v>455</v>
      </c>
      <c r="F33" s="59" t="s">
        <v>242</v>
      </c>
      <c r="G33" s="61" t="s">
        <v>826</v>
      </c>
      <c r="H33" s="60" t="s">
        <v>227</v>
      </c>
      <c r="I33" s="59">
        <v>1</v>
      </c>
      <c r="J33" s="59" t="s">
        <v>245</v>
      </c>
      <c r="K33" s="59">
        <v>2023</v>
      </c>
      <c r="L33" s="59">
        <v>1</v>
      </c>
      <c r="M33" s="60" t="s">
        <v>229</v>
      </c>
      <c r="N33" s="59" t="s">
        <v>12</v>
      </c>
      <c r="O33" s="58">
        <v>0</v>
      </c>
      <c r="P33" s="58">
        <v>0</v>
      </c>
      <c r="Q33" s="58">
        <v>0</v>
      </c>
      <c r="R33" s="58">
        <v>0</v>
      </c>
      <c r="S33" s="20">
        <f t="shared" ref="S33:S34" si="4">SUM(O33:R33)</f>
        <v>0</v>
      </c>
    </row>
    <row r="34" spans="2:19" s="3" customFormat="1" ht="30" customHeight="1" x14ac:dyDescent="0.2">
      <c r="B34" s="59">
        <v>57</v>
      </c>
      <c r="C34" s="59">
        <v>576130</v>
      </c>
      <c r="D34" s="60" t="s">
        <v>422</v>
      </c>
      <c r="E34" s="60" t="s">
        <v>455</v>
      </c>
      <c r="F34" s="59" t="s">
        <v>242</v>
      </c>
      <c r="G34" s="61" t="s">
        <v>826</v>
      </c>
      <c r="H34" s="60" t="s">
        <v>265</v>
      </c>
      <c r="I34" s="59">
        <v>1</v>
      </c>
      <c r="J34" s="59" t="s">
        <v>245</v>
      </c>
      <c r="K34" s="59">
        <v>2023</v>
      </c>
      <c r="L34" s="59">
        <v>1</v>
      </c>
      <c r="M34" s="60" t="s">
        <v>267</v>
      </c>
      <c r="N34" s="59" t="s">
        <v>12</v>
      </c>
      <c r="O34" s="58">
        <v>0</v>
      </c>
      <c r="P34" s="58">
        <v>0</v>
      </c>
      <c r="Q34" s="58">
        <v>0</v>
      </c>
      <c r="R34" s="58">
        <v>0</v>
      </c>
      <c r="S34" s="20">
        <f t="shared" si="4"/>
        <v>0</v>
      </c>
    </row>
    <row r="35" spans="2:19" s="3" customFormat="1" ht="30" customHeight="1" x14ac:dyDescent="0.2">
      <c r="B35" s="12" t="s">
        <v>366</v>
      </c>
      <c r="C35" s="12" t="s">
        <v>370</v>
      </c>
      <c r="D35" s="14" t="s">
        <v>263</v>
      </c>
      <c r="E35" s="14" t="s">
        <v>371</v>
      </c>
      <c r="F35" s="12" t="s">
        <v>242</v>
      </c>
      <c r="G35" s="15" t="s">
        <v>424</v>
      </c>
      <c r="H35" s="14" t="s">
        <v>227</v>
      </c>
      <c r="I35" s="12">
        <v>2</v>
      </c>
      <c r="J35" s="12" t="s">
        <v>245</v>
      </c>
      <c r="K35" s="12">
        <v>2023</v>
      </c>
      <c r="L35" s="12">
        <v>1</v>
      </c>
      <c r="M35" s="14" t="s">
        <v>229</v>
      </c>
      <c r="N35" s="12" t="s">
        <v>12</v>
      </c>
      <c r="O35" s="58">
        <v>0</v>
      </c>
      <c r="P35" s="58">
        <v>0</v>
      </c>
      <c r="Q35" s="58">
        <v>0</v>
      </c>
      <c r="R35" s="58">
        <v>0</v>
      </c>
      <c r="S35" s="20">
        <f t="shared" ref="S35" si="5">SUM(O35:R35)</f>
        <v>0</v>
      </c>
    </row>
    <row r="36" spans="2:19" s="3" customFormat="1" ht="30" customHeight="1" x14ac:dyDescent="0.2">
      <c r="B36" s="12" t="s">
        <v>366</v>
      </c>
      <c r="C36" s="12" t="s">
        <v>373</v>
      </c>
      <c r="D36" s="14" t="s">
        <v>263</v>
      </c>
      <c r="E36" s="14" t="s">
        <v>425</v>
      </c>
      <c r="F36" s="12" t="s">
        <v>242</v>
      </c>
      <c r="G36" s="15" t="s">
        <v>252</v>
      </c>
      <c r="H36" s="14" t="s">
        <v>227</v>
      </c>
      <c r="I36" s="12">
        <v>1</v>
      </c>
      <c r="J36" s="12" t="s">
        <v>234</v>
      </c>
      <c r="K36" s="12">
        <v>2023</v>
      </c>
      <c r="L36" s="12">
        <v>1</v>
      </c>
      <c r="M36" s="14" t="s">
        <v>229</v>
      </c>
      <c r="N36" s="12" t="s">
        <v>12</v>
      </c>
      <c r="O36" s="58">
        <v>0</v>
      </c>
      <c r="P36" s="58">
        <v>0</v>
      </c>
      <c r="Q36" s="58">
        <v>0</v>
      </c>
      <c r="R36" s="58">
        <v>0</v>
      </c>
      <c r="S36" s="20">
        <f t="shared" si="0"/>
        <v>0</v>
      </c>
    </row>
    <row r="37" spans="2:19" s="3" customFormat="1" ht="30" customHeight="1" x14ac:dyDescent="0.2">
      <c r="B37" s="12" t="s">
        <v>366</v>
      </c>
      <c r="C37" s="12" t="s">
        <v>373</v>
      </c>
      <c r="D37" s="14" t="s">
        <v>263</v>
      </c>
      <c r="E37" s="14" t="s">
        <v>425</v>
      </c>
      <c r="F37" s="12" t="s">
        <v>242</v>
      </c>
      <c r="G37" s="15" t="s">
        <v>252</v>
      </c>
      <c r="H37" s="14" t="s">
        <v>265</v>
      </c>
      <c r="I37" s="12">
        <v>1</v>
      </c>
      <c r="J37" s="12" t="s">
        <v>234</v>
      </c>
      <c r="K37" s="12">
        <v>2023</v>
      </c>
      <c r="L37" s="12">
        <v>1</v>
      </c>
      <c r="M37" s="14" t="s">
        <v>266</v>
      </c>
      <c r="N37" s="12" t="s">
        <v>12</v>
      </c>
      <c r="O37" s="58">
        <v>0</v>
      </c>
      <c r="P37" s="58">
        <v>0</v>
      </c>
      <c r="Q37" s="58">
        <v>0</v>
      </c>
      <c r="R37" s="58">
        <v>0</v>
      </c>
      <c r="S37" s="20">
        <f t="shared" si="0"/>
        <v>0</v>
      </c>
    </row>
    <row r="38" spans="2:19" s="3" customFormat="1" ht="30" customHeight="1" x14ac:dyDescent="0.2">
      <c r="B38" s="12" t="s">
        <v>366</v>
      </c>
      <c r="C38" s="12" t="s">
        <v>373</v>
      </c>
      <c r="D38" s="14" t="s">
        <v>263</v>
      </c>
      <c r="E38" s="14" t="s">
        <v>425</v>
      </c>
      <c r="F38" s="12" t="s">
        <v>242</v>
      </c>
      <c r="G38" s="15" t="s">
        <v>252</v>
      </c>
      <c r="H38" s="14" t="s">
        <v>265</v>
      </c>
      <c r="I38" s="12">
        <v>1</v>
      </c>
      <c r="J38" s="12" t="s">
        <v>234</v>
      </c>
      <c r="K38" s="12">
        <v>2023</v>
      </c>
      <c r="L38" s="12">
        <v>1</v>
      </c>
      <c r="M38" s="14" t="s">
        <v>267</v>
      </c>
      <c r="N38" s="12" t="s">
        <v>12</v>
      </c>
      <c r="O38" s="58">
        <v>0</v>
      </c>
      <c r="P38" s="58">
        <v>0</v>
      </c>
      <c r="Q38" s="58">
        <v>0</v>
      </c>
      <c r="R38" s="58">
        <v>0</v>
      </c>
      <c r="S38" s="20">
        <f t="shared" si="0"/>
        <v>0</v>
      </c>
    </row>
    <row r="39" spans="2:19" s="3" customFormat="1" ht="30" customHeight="1" x14ac:dyDescent="0.2">
      <c r="B39" s="12" t="s">
        <v>268</v>
      </c>
      <c r="C39" s="12" t="s">
        <v>269</v>
      </c>
      <c r="D39" s="14" t="s">
        <v>270</v>
      </c>
      <c r="E39" s="14" t="s">
        <v>271</v>
      </c>
      <c r="F39" s="12" t="s">
        <v>272</v>
      </c>
      <c r="G39" s="15" t="s">
        <v>252</v>
      </c>
      <c r="H39" s="14" t="s">
        <v>233</v>
      </c>
      <c r="I39" s="12">
        <v>2497</v>
      </c>
      <c r="J39" s="12" t="s">
        <v>273</v>
      </c>
      <c r="K39" s="12">
        <v>2024</v>
      </c>
      <c r="L39" s="12">
        <v>3.5</v>
      </c>
      <c r="M39" s="14" t="s">
        <v>274</v>
      </c>
      <c r="N39" s="12" t="s">
        <v>12</v>
      </c>
      <c r="O39" s="58">
        <v>0</v>
      </c>
      <c r="P39" s="58">
        <v>0</v>
      </c>
      <c r="Q39" s="58">
        <v>0</v>
      </c>
      <c r="R39" s="58">
        <v>0</v>
      </c>
      <c r="S39" s="20">
        <f t="shared" si="0"/>
        <v>0</v>
      </c>
    </row>
    <row r="40" spans="2:19" s="3" customFormat="1" ht="30" customHeight="1" x14ac:dyDescent="0.2">
      <c r="B40" s="12" t="s">
        <v>268</v>
      </c>
      <c r="C40" s="12" t="s">
        <v>385</v>
      </c>
      <c r="D40" s="14" t="s">
        <v>386</v>
      </c>
      <c r="E40" s="14"/>
      <c r="F40" s="12" t="s">
        <v>272</v>
      </c>
      <c r="G40" s="15" t="s">
        <v>252</v>
      </c>
      <c r="H40" s="14" t="s">
        <v>233</v>
      </c>
      <c r="I40" s="12">
        <v>789</v>
      </c>
      <c r="J40" s="12" t="s">
        <v>228</v>
      </c>
      <c r="K40" s="12">
        <v>2023</v>
      </c>
      <c r="L40" s="12">
        <v>1</v>
      </c>
      <c r="M40" s="14" t="s">
        <v>387</v>
      </c>
      <c r="N40" s="12" t="s">
        <v>12</v>
      </c>
      <c r="O40" s="58">
        <v>0</v>
      </c>
      <c r="P40" s="58">
        <v>0</v>
      </c>
      <c r="Q40" s="58">
        <v>0</v>
      </c>
      <c r="R40" s="58">
        <v>0</v>
      </c>
      <c r="S40" s="20">
        <f t="shared" ref="S40" si="6">SUM(O40:R40)</f>
        <v>0</v>
      </c>
    </row>
    <row r="41" spans="2:19" s="3" customFormat="1" ht="30" customHeight="1" x14ac:dyDescent="0.2">
      <c r="B41" s="12" t="s">
        <v>275</v>
      </c>
      <c r="C41" s="12" t="s">
        <v>276</v>
      </c>
      <c r="D41" s="14" t="s">
        <v>277</v>
      </c>
      <c r="E41" s="14" t="s">
        <v>388</v>
      </c>
      <c r="F41" s="12" t="s">
        <v>272</v>
      </c>
      <c r="G41" s="15" t="s">
        <v>252</v>
      </c>
      <c r="H41" s="14" t="s">
        <v>227</v>
      </c>
      <c r="I41" s="12">
        <v>61</v>
      </c>
      <c r="J41" s="12" t="s">
        <v>245</v>
      </c>
      <c r="K41" s="12">
        <v>2023</v>
      </c>
      <c r="L41" s="12">
        <v>1</v>
      </c>
      <c r="M41" s="14" t="s">
        <v>229</v>
      </c>
      <c r="N41" s="12" t="s">
        <v>12</v>
      </c>
      <c r="O41" s="58">
        <v>0</v>
      </c>
      <c r="P41" s="58">
        <v>0</v>
      </c>
      <c r="Q41" s="58">
        <v>0</v>
      </c>
      <c r="R41" s="58">
        <v>0</v>
      </c>
      <c r="S41" s="20">
        <f t="shared" si="0"/>
        <v>0</v>
      </c>
    </row>
    <row r="42" spans="2:19" s="3" customFormat="1" ht="30" customHeight="1" x14ac:dyDescent="0.2">
      <c r="B42" s="12">
        <v>64</v>
      </c>
      <c r="C42" s="12">
        <v>643100</v>
      </c>
      <c r="D42" s="14" t="s">
        <v>279</v>
      </c>
      <c r="E42" s="60" t="s">
        <v>829</v>
      </c>
      <c r="F42" s="12" t="s">
        <v>272</v>
      </c>
      <c r="G42" s="15" t="s">
        <v>252</v>
      </c>
      <c r="H42" s="14" t="s">
        <v>227</v>
      </c>
      <c r="I42" s="59">
        <v>38</v>
      </c>
      <c r="J42" s="12" t="s">
        <v>245</v>
      </c>
      <c r="K42" s="12">
        <v>2023</v>
      </c>
      <c r="L42" s="12">
        <v>1</v>
      </c>
      <c r="M42" s="14" t="s">
        <v>229</v>
      </c>
      <c r="N42" s="12" t="s">
        <v>12</v>
      </c>
      <c r="O42" s="58">
        <v>0</v>
      </c>
      <c r="P42" s="58">
        <v>0</v>
      </c>
      <c r="Q42" s="58">
        <v>0</v>
      </c>
      <c r="R42" s="58">
        <v>0</v>
      </c>
      <c r="S42" s="20">
        <f t="shared" ref="S42" si="7">SUM(O42:R42)</f>
        <v>0</v>
      </c>
    </row>
    <row r="43" spans="2:19" s="3" customFormat="1" ht="45" customHeight="1" x14ac:dyDescent="0.2">
      <c r="B43" s="12">
        <v>65</v>
      </c>
      <c r="C43" s="12">
        <v>651110</v>
      </c>
      <c r="D43" s="14" t="s">
        <v>281</v>
      </c>
      <c r="E43" s="14" t="s">
        <v>282</v>
      </c>
      <c r="F43" s="12" t="s">
        <v>272</v>
      </c>
      <c r="G43" s="15" t="s">
        <v>252</v>
      </c>
      <c r="H43" s="14" t="s">
        <v>227</v>
      </c>
      <c r="I43" s="59">
        <v>2497</v>
      </c>
      <c r="J43" s="59" t="s">
        <v>273</v>
      </c>
      <c r="K43" s="12">
        <v>2023</v>
      </c>
      <c r="L43" s="12">
        <v>1</v>
      </c>
      <c r="M43" s="14" t="s">
        <v>283</v>
      </c>
      <c r="N43" s="12" t="s">
        <v>12</v>
      </c>
      <c r="O43" s="58">
        <v>0</v>
      </c>
      <c r="P43" s="58">
        <v>0</v>
      </c>
      <c r="Q43" s="58">
        <v>0</v>
      </c>
      <c r="R43" s="58">
        <v>0</v>
      </c>
      <c r="S43" s="20">
        <f t="shared" si="0"/>
        <v>0</v>
      </c>
    </row>
    <row r="44" spans="2:19" s="3" customFormat="1" ht="45" customHeight="1" x14ac:dyDescent="0.2">
      <c r="B44" s="12">
        <v>65</v>
      </c>
      <c r="C44" s="12">
        <v>651120</v>
      </c>
      <c r="D44" s="14" t="s">
        <v>284</v>
      </c>
      <c r="E44" s="14" t="s">
        <v>285</v>
      </c>
      <c r="F44" s="12" t="s">
        <v>272</v>
      </c>
      <c r="G44" s="15" t="s">
        <v>252</v>
      </c>
      <c r="H44" s="14" t="s">
        <v>227</v>
      </c>
      <c r="I44" s="59">
        <v>2497</v>
      </c>
      <c r="J44" s="59" t="s">
        <v>273</v>
      </c>
      <c r="K44" s="12">
        <v>2023</v>
      </c>
      <c r="L44" s="12">
        <v>1</v>
      </c>
      <c r="M44" s="14" t="s">
        <v>283</v>
      </c>
      <c r="N44" s="12" t="s">
        <v>12</v>
      </c>
      <c r="O44" s="58">
        <v>0</v>
      </c>
      <c r="P44" s="58">
        <v>0</v>
      </c>
      <c r="Q44" s="58">
        <v>0</v>
      </c>
      <c r="R44" s="58">
        <v>0</v>
      </c>
      <c r="S44" s="20">
        <f t="shared" si="0"/>
        <v>0</v>
      </c>
    </row>
    <row r="45" spans="2:19" s="3" customFormat="1" ht="30" customHeight="1" x14ac:dyDescent="0.2">
      <c r="B45" s="12" t="s">
        <v>286</v>
      </c>
      <c r="C45" s="12" t="s">
        <v>287</v>
      </c>
      <c r="D45" s="14" t="s">
        <v>288</v>
      </c>
      <c r="E45" s="14" t="s">
        <v>289</v>
      </c>
      <c r="F45" s="12" t="s">
        <v>225</v>
      </c>
      <c r="G45" s="15" t="s">
        <v>252</v>
      </c>
      <c r="H45" s="14" t="s">
        <v>253</v>
      </c>
      <c r="I45" s="12">
        <v>2497</v>
      </c>
      <c r="J45" s="12" t="s">
        <v>273</v>
      </c>
      <c r="K45" s="12">
        <v>2023</v>
      </c>
      <c r="L45" s="12">
        <v>2</v>
      </c>
      <c r="M45" s="14" t="s">
        <v>290</v>
      </c>
      <c r="N45" s="12" t="s">
        <v>12</v>
      </c>
      <c r="O45" s="58">
        <v>0</v>
      </c>
      <c r="P45" s="58">
        <v>0</v>
      </c>
      <c r="Q45" s="58">
        <v>0</v>
      </c>
      <c r="R45" s="58">
        <v>0</v>
      </c>
      <c r="S45" s="20">
        <f t="shared" si="0"/>
        <v>0</v>
      </c>
    </row>
    <row r="46" spans="2:19" s="3" customFormat="1" ht="30" customHeight="1" x14ac:dyDescent="0.2">
      <c r="B46" s="12">
        <v>65</v>
      </c>
      <c r="C46" s="12">
        <v>651301</v>
      </c>
      <c r="D46" s="14" t="s">
        <v>291</v>
      </c>
      <c r="E46" s="14" t="s">
        <v>292</v>
      </c>
      <c r="F46" s="12" t="s">
        <v>242</v>
      </c>
      <c r="G46" s="15" t="s">
        <v>427</v>
      </c>
      <c r="H46" s="14" t="s">
        <v>253</v>
      </c>
      <c r="I46" s="59">
        <v>6</v>
      </c>
      <c r="J46" s="12" t="s">
        <v>245</v>
      </c>
      <c r="K46" s="12">
        <v>2023</v>
      </c>
      <c r="L46" s="12">
        <v>1</v>
      </c>
      <c r="M46" s="14" t="s">
        <v>293</v>
      </c>
      <c r="N46" s="12" t="s">
        <v>12</v>
      </c>
      <c r="O46" s="58">
        <v>0</v>
      </c>
      <c r="P46" s="58">
        <v>0</v>
      </c>
      <c r="Q46" s="58">
        <v>0</v>
      </c>
      <c r="R46" s="58">
        <v>0</v>
      </c>
      <c r="S46" s="20">
        <f t="shared" si="0"/>
        <v>0</v>
      </c>
    </row>
    <row r="47" spans="2:19" s="3" customFormat="1" ht="30" customHeight="1" x14ac:dyDescent="0.2">
      <c r="B47" s="12">
        <v>65</v>
      </c>
      <c r="C47" s="12">
        <v>651301</v>
      </c>
      <c r="D47" s="14" t="s">
        <v>291</v>
      </c>
      <c r="E47" s="14" t="s">
        <v>292</v>
      </c>
      <c r="F47" s="12" t="s">
        <v>242</v>
      </c>
      <c r="G47" s="15" t="s">
        <v>427</v>
      </c>
      <c r="H47" s="14" t="s">
        <v>233</v>
      </c>
      <c r="I47" s="59">
        <v>6</v>
      </c>
      <c r="J47" s="12" t="s">
        <v>245</v>
      </c>
      <c r="K47" s="12">
        <v>2023</v>
      </c>
      <c r="L47" s="12">
        <v>5</v>
      </c>
      <c r="M47" s="14" t="s">
        <v>294</v>
      </c>
      <c r="N47" s="12" t="s">
        <v>12</v>
      </c>
      <c r="O47" s="58">
        <v>0</v>
      </c>
      <c r="P47" s="58">
        <v>0</v>
      </c>
      <c r="Q47" s="58">
        <v>0</v>
      </c>
      <c r="R47" s="58">
        <v>0</v>
      </c>
      <c r="S47" s="20">
        <f t="shared" si="0"/>
        <v>0</v>
      </c>
    </row>
    <row r="48" spans="2:19" s="3" customFormat="1" ht="30" customHeight="1" x14ac:dyDescent="0.2">
      <c r="B48" s="12" t="s">
        <v>286</v>
      </c>
      <c r="C48" s="12" t="s">
        <v>295</v>
      </c>
      <c r="D48" s="14" t="s">
        <v>296</v>
      </c>
      <c r="E48" s="14" t="s">
        <v>297</v>
      </c>
      <c r="F48" s="12" t="s">
        <v>242</v>
      </c>
      <c r="G48" s="15" t="s">
        <v>252</v>
      </c>
      <c r="H48" s="14" t="s">
        <v>253</v>
      </c>
      <c r="I48" s="12">
        <v>12</v>
      </c>
      <c r="J48" s="12" t="s">
        <v>245</v>
      </c>
      <c r="K48" s="12">
        <v>2023</v>
      </c>
      <c r="L48" s="12">
        <v>1</v>
      </c>
      <c r="M48" s="14" t="s">
        <v>293</v>
      </c>
      <c r="N48" s="12" t="s">
        <v>12</v>
      </c>
      <c r="O48" s="58">
        <v>0</v>
      </c>
      <c r="P48" s="58">
        <v>0</v>
      </c>
      <c r="Q48" s="58">
        <v>0</v>
      </c>
      <c r="R48" s="58">
        <v>0</v>
      </c>
      <c r="S48" s="20">
        <f t="shared" si="0"/>
        <v>0</v>
      </c>
    </row>
    <row r="49" spans="2:19" s="3" customFormat="1" ht="30" customHeight="1" x14ac:dyDescent="0.2">
      <c r="B49" s="12" t="s">
        <v>286</v>
      </c>
      <c r="C49" s="12" t="s">
        <v>298</v>
      </c>
      <c r="D49" s="14" t="s">
        <v>299</v>
      </c>
      <c r="E49" s="22" t="s">
        <v>300</v>
      </c>
      <c r="F49" s="12" t="s">
        <v>272</v>
      </c>
      <c r="G49" s="15" t="s">
        <v>252</v>
      </c>
      <c r="H49" s="14" t="s">
        <v>227</v>
      </c>
      <c r="I49" s="59">
        <v>9</v>
      </c>
      <c r="J49" s="12" t="s">
        <v>245</v>
      </c>
      <c r="K49" s="12">
        <v>2023</v>
      </c>
      <c r="L49" s="12">
        <v>1</v>
      </c>
      <c r="M49" s="14" t="s">
        <v>301</v>
      </c>
      <c r="N49" s="12" t="s">
        <v>12</v>
      </c>
      <c r="O49" s="58">
        <v>0</v>
      </c>
      <c r="P49" s="58">
        <v>0</v>
      </c>
      <c r="Q49" s="58">
        <v>0</v>
      </c>
      <c r="R49" s="58">
        <v>0</v>
      </c>
      <c r="S49" s="20">
        <f t="shared" si="0"/>
        <v>0</v>
      </c>
    </row>
    <row r="50" spans="2:19" s="3" customFormat="1" ht="30" customHeight="1" x14ac:dyDescent="0.2">
      <c r="B50" s="12" t="s">
        <v>286</v>
      </c>
      <c r="C50" s="12" t="s">
        <v>302</v>
      </c>
      <c r="D50" s="14" t="s">
        <v>303</v>
      </c>
      <c r="E50" s="14" t="s">
        <v>304</v>
      </c>
      <c r="F50" s="12" t="s">
        <v>272</v>
      </c>
      <c r="G50" s="15" t="s">
        <v>252</v>
      </c>
      <c r="H50" s="14" t="s">
        <v>227</v>
      </c>
      <c r="I50" s="12">
        <v>28</v>
      </c>
      <c r="J50" s="12" t="s">
        <v>245</v>
      </c>
      <c r="K50" s="12">
        <v>2023</v>
      </c>
      <c r="L50" s="12">
        <v>1</v>
      </c>
      <c r="M50" s="14" t="s">
        <v>305</v>
      </c>
      <c r="N50" s="12" t="s">
        <v>12</v>
      </c>
      <c r="O50" s="58">
        <v>0</v>
      </c>
      <c r="P50" s="58">
        <v>0</v>
      </c>
      <c r="Q50" s="58">
        <v>0</v>
      </c>
      <c r="R50" s="58">
        <v>0</v>
      </c>
      <c r="S50" s="20">
        <f t="shared" si="0"/>
        <v>0</v>
      </c>
    </row>
    <row r="51" spans="2:19" s="3" customFormat="1" ht="30" customHeight="1" x14ac:dyDescent="0.2">
      <c r="B51" s="12" t="s">
        <v>306</v>
      </c>
      <c r="C51" s="12" t="s">
        <v>307</v>
      </c>
      <c r="D51" s="14" t="s">
        <v>308</v>
      </c>
      <c r="E51" s="14" t="s">
        <v>428</v>
      </c>
      <c r="F51" s="12" t="s">
        <v>310</v>
      </c>
      <c r="G51" s="15" t="s">
        <v>429</v>
      </c>
      <c r="H51" s="14" t="s">
        <v>244</v>
      </c>
      <c r="I51" s="12">
        <v>1</v>
      </c>
      <c r="J51" s="12" t="s">
        <v>245</v>
      </c>
      <c r="K51" s="12">
        <v>2023</v>
      </c>
      <c r="L51" s="12">
        <v>1.5</v>
      </c>
      <c r="M51" s="14" t="s">
        <v>235</v>
      </c>
      <c r="N51" s="12" t="s">
        <v>12</v>
      </c>
      <c r="O51" s="58">
        <v>0</v>
      </c>
      <c r="P51" s="58">
        <v>0</v>
      </c>
      <c r="Q51" s="58">
        <v>0</v>
      </c>
      <c r="R51" s="58">
        <v>0</v>
      </c>
      <c r="S51" s="20">
        <f t="shared" ref="S51:S52" si="8">SUM(O51:R51)</f>
        <v>0</v>
      </c>
    </row>
    <row r="52" spans="2:19" s="3" customFormat="1" ht="30" customHeight="1" x14ac:dyDescent="0.2">
      <c r="B52" s="12" t="s">
        <v>306</v>
      </c>
      <c r="C52" s="12" t="s">
        <v>307</v>
      </c>
      <c r="D52" s="14" t="s">
        <v>308</v>
      </c>
      <c r="E52" s="14" t="s">
        <v>428</v>
      </c>
      <c r="F52" s="12" t="s">
        <v>310</v>
      </c>
      <c r="G52" s="15" t="s">
        <v>429</v>
      </c>
      <c r="H52" s="14" t="s">
        <v>227</v>
      </c>
      <c r="I52" s="12">
        <v>1</v>
      </c>
      <c r="J52" s="12" t="s">
        <v>245</v>
      </c>
      <c r="K52" s="12">
        <v>2023</v>
      </c>
      <c r="L52" s="12">
        <v>1</v>
      </c>
      <c r="M52" s="14" t="s">
        <v>312</v>
      </c>
      <c r="N52" s="12" t="s">
        <v>12</v>
      </c>
      <c r="O52" s="58">
        <v>0</v>
      </c>
      <c r="P52" s="58">
        <v>0</v>
      </c>
      <c r="Q52" s="58">
        <v>0</v>
      </c>
      <c r="R52" s="58">
        <v>0</v>
      </c>
      <c r="S52" s="20">
        <f t="shared" si="8"/>
        <v>0</v>
      </c>
    </row>
    <row r="53" spans="2:19" s="3" customFormat="1" ht="30" customHeight="1" x14ac:dyDescent="0.2">
      <c r="B53" s="12" t="s">
        <v>306</v>
      </c>
      <c r="C53" s="12" t="s">
        <v>307</v>
      </c>
      <c r="D53" s="14" t="s">
        <v>308</v>
      </c>
      <c r="E53" s="14" t="s">
        <v>430</v>
      </c>
      <c r="F53" s="12" t="s">
        <v>310</v>
      </c>
      <c r="G53" s="15" t="s">
        <v>429</v>
      </c>
      <c r="H53" s="14" t="s">
        <v>244</v>
      </c>
      <c r="I53" s="12">
        <v>1</v>
      </c>
      <c r="J53" s="12" t="s">
        <v>245</v>
      </c>
      <c r="K53" s="12">
        <v>2023</v>
      </c>
      <c r="L53" s="12">
        <v>1.5</v>
      </c>
      <c r="M53" s="14" t="s">
        <v>235</v>
      </c>
      <c r="N53" s="12" t="s">
        <v>12</v>
      </c>
      <c r="O53" s="58">
        <v>0</v>
      </c>
      <c r="P53" s="58">
        <v>0</v>
      </c>
      <c r="Q53" s="58">
        <v>0</v>
      </c>
      <c r="R53" s="58">
        <v>0</v>
      </c>
      <c r="S53" s="20">
        <f t="shared" si="0"/>
        <v>0</v>
      </c>
    </row>
    <row r="54" spans="2:19" s="3" customFormat="1" ht="30" customHeight="1" x14ac:dyDescent="0.2">
      <c r="B54" s="12" t="s">
        <v>306</v>
      </c>
      <c r="C54" s="12" t="s">
        <v>307</v>
      </c>
      <c r="D54" s="14" t="s">
        <v>308</v>
      </c>
      <c r="E54" s="14" t="s">
        <v>430</v>
      </c>
      <c r="F54" s="12" t="s">
        <v>310</v>
      </c>
      <c r="G54" s="15" t="s">
        <v>429</v>
      </c>
      <c r="H54" s="14" t="s">
        <v>227</v>
      </c>
      <c r="I54" s="12">
        <v>1</v>
      </c>
      <c r="J54" s="12" t="s">
        <v>245</v>
      </c>
      <c r="K54" s="12">
        <v>2023</v>
      </c>
      <c r="L54" s="12">
        <v>1</v>
      </c>
      <c r="M54" s="14" t="s">
        <v>312</v>
      </c>
      <c r="N54" s="12" t="s">
        <v>12</v>
      </c>
      <c r="O54" s="58">
        <v>0</v>
      </c>
      <c r="P54" s="58">
        <v>0</v>
      </c>
      <c r="Q54" s="58">
        <v>0</v>
      </c>
      <c r="R54" s="58">
        <v>0</v>
      </c>
      <c r="S54" s="20">
        <f t="shared" si="0"/>
        <v>0</v>
      </c>
    </row>
    <row r="55" spans="2:19" s="3" customFormat="1" ht="30" customHeight="1" x14ac:dyDescent="0.2">
      <c r="B55" s="12" t="s">
        <v>431</v>
      </c>
      <c r="C55" s="12" t="s">
        <v>432</v>
      </c>
      <c r="D55" s="14" t="s">
        <v>433</v>
      </c>
      <c r="E55" s="14" t="s">
        <v>434</v>
      </c>
      <c r="F55" s="12" t="s">
        <v>225</v>
      </c>
      <c r="G55" s="15" t="s">
        <v>252</v>
      </c>
      <c r="H55" s="14" t="s">
        <v>253</v>
      </c>
      <c r="I55" s="12">
        <v>1</v>
      </c>
      <c r="J55" s="12" t="s">
        <v>245</v>
      </c>
      <c r="K55" s="12">
        <v>2023</v>
      </c>
      <c r="L55" s="12">
        <v>1</v>
      </c>
      <c r="M55" s="14" t="s">
        <v>229</v>
      </c>
      <c r="N55" s="12" t="s">
        <v>12</v>
      </c>
      <c r="O55" s="58">
        <v>0</v>
      </c>
      <c r="P55" s="58">
        <v>0</v>
      </c>
      <c r="Q55" s="58">
        <v>0</v>
      </c>
      <c r="R55" s="58">
        <v>0</v>
      </c>
      <c r="S55" s="20">
        <f t="shared" si="0"/>
        <v>0</v>
      </c>
    </row>
    <row r="56" spans="2:19" s="3" customFormat="1" ht="30" customHeight="1" x14ac:dyDescent="0.2">
      <c r="B56" s="7"/>
      <c r="C56" s="7"/>
      <c r="D56" s="7"/>
      <c r="E56" s="7"/>
      <c r="F56" s="7"/>
      <c r="G56" s="7"/>
      <c r="H56" s="7"/>
      <c r="I56" s="7"/>
      <c r="J56" s="7"/>
      <c r="K56" s="7"/>
      <c r="L56" s="7"/>
      <c r="M56" s="7"/>
      <c r="N56" s="11" t="s">
        <v>315</v>
      </c>
      <c r="O56" s="20">
        <f>SUM(O13:O55)</f>
        <v>0</v>
      </c>
      <c r="P56" s="20">
        <f t="shared" ref="P56:R56" si="9">SUM(P13:P55)</f>
        <v>0</v>
      </c>
      <c r="Q56" s="20">
        <f t="shared" si="9"/>
        <v>0</v>
      </c>
      <c r="R56" s="20">
        <f t="shared" si="9"/>
        <v>0</v>
      </c>
      <c r="S56" s="20">
        <f>SUM(S13:S55)</f>
        <v>0</v>
      </c>
    </row>
    <row r="57" spans="2:19" s="3" customFormat="1" ht="12.75" x14ac:dyDescent="0.2">
      <c r="B57" s="7"/>
      <c r="C57" s="7"/>
      <c r="D57" s="8"/>
      <c r="E57" s="8"/>
      <c r="F57" s="8"/>
      <c r="G57" s="8"/>
      <c r="H57" s="8"/>
      <c r="I57" s="8"/>
      <c r="J57" s="8"/>
      <c r="K57" s="8"/>
      <c r="L57" s="8"/>
      <c r="M57" s="8"/>
    </row>
    <row r="58" spans="2:19" s="3" customFormat="1" ht="12.75" x14ac:dyDescent="0.2">
      <c r="B58" s="7"/>
      <c r="C58" s="7"/>
      <c r="D58" s="8"/>
      <c r="E58" s="8"/>
      <c r="F58" s="8"/>
      <c r="G58" s="8"/>
      <c r="H58" s="8"/>
      <c r="I58" s="8"/>
      <c r="J58" s="8"/>
      <c r="K58" s="8"/>
      <c r="L58" s="8"/>
      <c r="M58" s="8"/>
      <c r="N58" s="21" t="s">
        <v>821</v>
      </c>
    </row>
    <row r="59" spans="2:19" s="3" customFormat="1" ht="12.75" x14ac:dyDescent="0.2">
      <c r="B59" s="7"/>
      <c r="C59" s="7"/>
      <c r="D59" s="8"/>
      <c r="E59" s="8"/>
      <c r="F59" s="8"/>
      <c r="G59" s="8"/>
      <c r="H59" s="8"/>
      <c r="I59" s="8"/>
      <c r="J59" s="8"/>
      <c r="K59" s="8"/>
      <c r="L59" s="8"/>
      <c r="M59" s="8"/>
      <c r="N59" s="21"/>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F168" s="8"/>
      <c r="I168" s="7"/>
      <c r="J168" s="7"/>
      <c r="K168" s="7"/>
      <c r="L168" s="7"/>
    </row>
    <row r="169" spans="2:13" s="3" customFormat="1" ht="12.75" x14ac:dyDescent="0.2">
      <c r="B169" s="7"/>
      <c r="C169" s="7"/>
      <c r="F169" s="8"/>
      <c r="I169" s="7"/>
      <c r="J169" s="7"/>
      <c r="K169" s="7"/>
      <c r="L169" s="7"/>
    </row>
    <row r="170" spans="2:13" s="3" customFormat="1" ht="12.75" x14ac:dyDescent="0.2">
      <c r="B170" s="7"/>
      <c r="C170" s="7"/>
      <c r="F170" s="8"/>
      <c r="I170" s="7"/>
      <c r="J170" s="7"/>
      <c r="K170" s="7"/>
      <c r="L170" s="7"/>
    </row>
    <row r="171" spans="2:13" s="3" customFormat="1" ht="12.75" x14ac:dyDescent="0.2">
      <c r="B171" s="7"/>
      <c r="C171" s="7"/>
      <c r="F171" s="8"/>
      <c r="I171" s="7"/>
      <c r="J171" s="7"/>
      <c r="K171" s="7"/>
      <c r="L171" s="7"/>
    </row>
    <row r="172" spans="2:13" s="3" customFormat="1" ht="12.75" x14ac:dyDescent="0.2">
      <c r="B172" s="7"/>
      <c r="C172" s="7"/>
      <c r="F172" s="8"/>
      <c r="I172" s="7"/>
      <c r="J172" s="7"/>
      <c r="K172" s="7"/>
      <c r="L172" s="7"/>
    </row>
    <row r="173" spans="2:13" s="3" customFormat="1" ht="12.75" x14ac:dyDescent="0.2">
      <c r="B173" s="7"/>
      <c r="C173" s="7"/>
      <c r="F173" s="8"/>
      <c r="I173" s="7"/>
      <c r="J173" s="7"/>
      <c r="K173" s="7"/>
      <c r="L173" s="7"/>
    </row>
    <row r="174" spans="2:13" s="3" customFormat="1" ht="12.75" x14ac:dyDescent="0.2">
      <c r="B174" s="7"/>
      <c r="C174" s="7"/>
      <c r="F174" s="8"/>
      <c r="I174" s="7"/>
      <c r="J174" s="7"/>
      <c r="K174" s="7"/>
      <c r="L174" s="7"/>
    </row>
    <row r="175" spans="2:13" s="3" customFormat="1" ht="12.75" x14ac:dyDescent="0.2">
      <c r="B175" s="7"/>
      <c r="C175" s="7"/>
      <c r="F175" s="8"/>
      <c r="I175" s="7"/>
      <c r="J175" s="7"/>
      <c r="K175" s="7"/>
      <c r="L175" s="7"/>
    </row>
    <row r="176" spans="2:13" s="3" customFormat="1" ht="12.75" x14ac:dyDescent="0.2">
      <c r="B176" s="7"/>
      <c r="C176" s="7"/>
      <c r="F176" s="8"/>
      <c r="I176" s="7"/>
      <c r="J176" s="7"/>
      <c r="K176" s="7"/>
      <c r="L176" s="7"/>
    </row>
    <row r="177" spans="2:12" s="3" customFormat="1" ht="12.75" x14ac:dyDescent="0.2">
      <c r="B177" s="7"/>
      <c r="C177" s="7"/>
      <c r="F177" s="8"/>
      <c r="I177" s="7"/>
      <c r="J177" s="7"/>
      <c r="K177" s="7"/>
      <c r="L177" s="7"/>
    </row>
    <row r="178" spans="2:12" s="3" customFormat="1" ht="12.75" x14ac:dyDescent="0.2">
      <c r="B178" s="7"/>
      <c r="C178" s="7"/>
      <c r="F178" s="8"/>
      <c r="I178" s="7"/>
      <c r="J178" s="7"/>
      <c r="K178" s="7"/>
      <c r="L178" s="7"/>
    </row>
    <row r="179" spans="2:12" s="3" customFormat="1" ht="12.75" x14ac:dyDescent="0.2">
      <c r="B179" s="7"/>
      <c r="C179" s="7"/>
      <c r="F179" s="8"/>
      <c r="I179" s="7"/>
      <c r="J179" s="7"/>
      <c r="K179" s="7"/>
      <c r="L179" s="7"/>
    </row>
    <row r="180" spans="2:12" s="3" customFormat="1" ht="12.75" x14ac:dyDescent="0.2">
      <c r="B180" s="7"/>
      <c r="C180" s="7"/>
      <c r="F180" s="8"/>
      <c r="I180" s="7"/>
      <c r="J180" s="7"/>
      <c r="K180" s="7"/>
      <c r="L180" s="7"/>
    </row>
    <row r="181" spans="2:12" s="3" customFormat="1" ht="12.75" x14ac:dyDescent="0.2">
      <c r="B181" s="7"/>
      <c r="C181" s="7"/>
      <c r="F181" s="8"/>
      <c r="I181" s="7"/>
      <c r="J181" s="7"/>
      <c r="K181" s="7"/>
      <c r="L181" s="7"/>
    </row>
    <row r="182" spans="2:12" s="3" customFormat="1" ht="12.75" x14ac:dyDescent="0.2">
      <c r="B182" s="7"/>
      <c r="C182" s="7"/>
      <c r="F182" s="8"/>
      <c r="I182" s="7"/>
      <c r="J182" s="7"/>
      <c r="K182" s="7"/>
      <c r="L182" s="7"/>
    </row>
    <row r="183" spans="2:12" s="3" customFormat="1" ht="12.75" x14ac:dyDescent="0.2">
      <c r="B183" s="7"/>
      <c r="C183" s="7"/>
      <c r="F183" s="8"/>
      <c r="I183" s="7"/>
      <c r="J183" s="7"/>
      <c r="K183" s="7"/>
      <c r="L183" s="7"/>
    </row>
    <row r="184" spans="2:12" s="3" customFormat="1" ht="12.75" x14ac:dyDescent="0.2">
      <c r="B184" s="7"/>
      <c r="C184" s="7"/>
      <c r="F184" s="8"/>
      <c r="I184" s="7"/>
      <c r="J184" s="7"/>
      <c r="K184" s="7"/>
      <c r="L184" s="7"/>
    </row>
    <row r="185" spans="2:12" s="3" customFormat="1" ht="12.75" x14ac:dyDescent="0.2">
      <c r="B185" s="7"/>
      <c r="C185" s="7"/>
      <c r="F185" s="8"/>
      <c r="I185" s="7"/>
      <c r="J185" s="7"/>
      <c r="K185" s="7"/>
      <c r="L185" s="7"/>
    </row>
    <row r="186" spans="2:12" s="3" customFormat="1" ht="12.75" x14ac:dyDescent="0.2">
      <c r="B186" s="7"/>
      <c r="C186" s="7"/>
      <c r="F186" s="8"/>
      <c r="I186" s="7"/>
      <c r="J186" s="7"/>
      <c r="K186" s="7"/>
      <c r="L186" s="7"/>
    </row>
    <row r="187" spans="2:12" s="3" customFormat="1" ht="12.75" x14ac:dyDescent="0.2">
      <c r="B187" s="7"/>
      <c r="C187" s="7"/>
      <c r="F187" s="8"/>
      <c r="I187" s="7"/>
      <c r="J187" s="7"/>
      <c r="K187" s="7"/>
      <c r="L187" s="7"/>
    </row>
    <row r="188" spans="2:12" s="3" customFormat="1" ht="12.75" x14ac:dyDescent="0.2">
      <c r="B188" s="7"/>
      <c r="C188" s="7"/>
      <c r="F188" s="8"/>
      <c r="I188" s="7"/>
      <c r="J188" s="7"/>
      <c r="K188" s="7"/>
      <c r="L188" s="7"/>
    </row>
    <row r="189" spans="2:12" s="3" customFormat="1" ht="12.75" x14ac:dyDescent="0.2">
      <c r="B189" s="7"/>
      <c r="C189" s="7"/>
      <c r="F189" s="8"/>
      <c r="I189" s="7"/>
      <c r="J189" s="7"/>
      <c r="K189" s="7"/>
      <c r="L189" s="7"/>
    </row>
    <row r="190" spans="2:12" s="3" customFormat="1" ht="12.75" x14ac:dyDescent="0.2">
      <c r="B190" s="7"/>
      <c r="C190" s="7"/>
      <c r="F190" s="8"/>
      <c r="I190" s="7"/>
      <c r="J190" s="7"/>
      <c r="K190" s="7"/>
      <c r="L190" s="7"/>
    </row>
    <row r="191" spans="2:12" s="3" customFormat="1" ht="12.75" x14ac:dyDescent="0.2">
      <c r="B191" s="7"/>
      <c r="C191" s="7"/>
      <c r="F191" s="8"/>
      <c r="I191" s="7"/>
      <c r="J191" s="7"/>
      <c r="K191" s="7"/>
      <c r="L191" s="7"/>
    </row>
    <row r="192" spans="2:12" s="3" customFormat="1" ht="12.75" x14ac:dyDescent="0.2">
      <c r="B192" s="7"/>
      <c r="C192" s="7"/>
      <c r="F192" s="8"/>
      <c r="I192" s="7"/>
      <c r="J192" s="7"/>
      <c r="K192" s="7"/>
      <c r="L192" s="7"/>
    </row>
    <row r="193" spans="2:12" s="3" customFormat="1" ht="12.75" x14ac:dyDescent="0.2">
      <c r="B193" s="7"/>
      <c r="C193" s="7"/>
      <c r="F193" s="8"/>
      <c r="I193" s="7"/>
      <c r="J193" s="7"/>
      <c r="K193" s="7"/>
      <c r="L193" s="7"/>
    </row>
    <row r="194" spans="2:12" s="3" customFormat="1" ht="12.75" x14ac:dyDescent="0.2">
      <c r="B194" s="7"/>
      <c r="C194" s="7"/>
      <c r="F194" s="8"/>
      <c r="I194" s="7"/>
      <c r="J194" s="7"/>
      <c r="K194" s="7"/>
      <c r="L194" s="7"/>
    </row>
    <row r="195" spans="2:12" s="3" customFormat="1" ht="12.75" x14ac:dyDescent="0.2">
      <c r="B195" s="7"/>
      <c r="C195" s="7"/>
      <c r="F195" s="8"/>
      <c r="I195" s="7"/>
      <c r="J195" s="7"/>
      <c r="K195" s="7"/>
      <c r="L195" s="7"/>
    </row>
    <row r="196" spans="2:12" s="3" customFormat="1" ht="12.75" x14ac:dyDescent="0.2">
      <c r="B196" s="7"/>
      <c r="C196" s="7"/>
      <c r="F196" s="8"/>
      <c r="I196" s="7"/>
      <c r="J196" s="7"/>
      <c r="K196" s="7"/>
      <c r="L196" s="7"/>
    </row>
    <row r="197" spans="2:12" s="3" customFormat="1" ht="12.75" x14ac:dyDescent="0.2">
      <c r="B197" s="7"/>
      <c r="C197" s="7"/>
      <c r="F197" s="8"/>
      <c r="I197" s="7"/>
      <c r="J197" s="7"/>
      <c r="K197" s="7"/>
      <c r="L197" s="7"/>
    </row>
    <row r="198" spans="2:12" s="3" customFormat="1" ht="12.75" x14ac:dyDescent="0.2">
      <c r="B198" s="7"/>
      <c r="C198" s="7"/>
      <c r="F198" s="8"/>
      <c r="I198" s="7"/>
      <c r="J198" s="7"/>
      <c r="K198" s="7"/>
      <c r="L198" s="7"/>
    </row>
    <row r="199" spans="2:12" s="3" customFormat="1" ht="12.75" x14ac:dyDescent="0.2">
      <c r="B199" s="7"/>
      <c r="C199" s="7"/>
      <c r="F199" s="8"/>
      <c r="I199" s="7"/>
      <c r="J199" s="7"/>
      <c r="K199" s="7"/>
      <c r="L199" s="7"/>
    </row>
    <row r="200" spans="2:12" s="3" customFormat="1" ht="12.75" x14ac:dyDescent="0.2">
      <c r="B200" s="7"/>
      <c r="C200" s="7"/>
      <c r="F200" s="8"/>
      <c r="I200" s="7"/>
      <c r="J200" s="7"/>
      <c r="K200" s="7"/>
      <c r="L200" s="7"/>
    </row>
    <row r="201" spans="2:12" s="3" customFormat="1" ht="12.75" x14ac:dyDescent="0.2">
      <c r="B201" s="7"/>
      <c r="C201" s="7"/>
      <c r="F201" s="8"/>
      <c r="I201" s="7"/>
      <c r="J201" s="7"/>
      <c r="K201" s="7"/>
      <c r="L201" s="7"/>
    </row>
    <row r="202" spans="2:12" s="3" customFormat="1" ht="12.75" x14ac:dyDescent="0.2">
      <c r="B202" s="7"/>
      <c r="C202" s="7"/>
      <c r="F202" s="8"/>
      <c r="I202" s="7"/>
      <c r="J202" s="7"/>
      <c r="K202" s="7"/>
      <c r="L202" s="7"/>
    </row>
    <row r="203" spans="2:12" s="3" customFormat="1" ht="12.75" x14ac:dyDescent="0.2">
      <c r="B203" s="7"/>
      <c r="C203" s="7"/>
      <c r="F203" s="8"/>
      <c r="I203" s="7"/>
      <c r="J203" s="7"/>
      <c r="K203" s="7"/>
      <c r="L203" s="7"/>
    </row>
    <row r="204" spans="2:12" s="3" customFormat="1" ht="12.75" x14ac:dyDescent="0.2">
      <c r="B204" s="7"/>
      <c r="C204" s="7"/>
      <c r="F204" s="8"/>
      <c r="I204" s="7"/>
      <c r="J204" s="7"/>
      <c r="K204" s="7"/>
      <c r="L204" s="7"/>
    </row>
    <row r="205" spans="2:12" s="3" customFormat="1" ht="12.75" x14ac:dyDescent="0.2">
      <c r="B205" s="7"/>
      <c r="C205" s="7"/>
      <c r="F205" s="8"/>
      <c r="I205" s="7"/>
      <c r="J205" s="7"/>
      <c r="K205" s="7"/>
      <c r="L205" s="7"/>
    </row>
    <row r="206" spans="2:12" s="3" customFormat="1" ht="12.75" x14ac:dyDescent="0.2">
      <c r="B206" s="7"/>
      <c r="C206" s="7"/>
      <c r="F206" s="8"/>
      <c r="I206" s="7"/>
      <c r="J206" s="7"/>
      <c r="K206" s="7"/>
      <c r="L206" s="7"/>
    </row>
    <row r="207" spans="2:12" s="3" customFormat="1" ht="12.75" x14ac:dyDescent="0.2">
      <c r="B207" s="7"/>
      <c r="C207" s="7"/>
      <c r="F207" s="8"/>
      <c r="I207" s="7"/>
      <c r="J207" s="7"/>
      <c r="K207" s="7"/>
      <c r="L207" s="7"/>
    </row>
    <row r="208" spans="2:12"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sheetData>
  <mergeCells count="3">
    <mergeCell ref="B2:C9"/>
    <mergeCell ref="F2:G9"/>
    <mergeCell ref="H2:S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36138-3D70-44C1-9A64-6FDC86B6384B}">
  <dimension ref="B2:S388"/>
  <sheetViews>
    <sheetView zoomScale="80" zoomScaleNormal="80" workbookViewId="0">
      <selection activeCell="I15" sqref="I15"/>
    </sheetView>
  </sheetViews>
  <sheetFormatPr defaultRowHeight="14.25" x14ac:dyDescent="0.2"/>
  <cols>
    <col min="1" max="1" width="2.19921875" customWidth="1"/>
    <col min="2" max="3" width="7.59765625" style="18" customWidth="1"/>
    <col min="4" max="4" width="22.19921875" customWidth="1"/>
    <col min="5" max="5" width="27.69921875" customWidth="1"/>
    <col min="6" max="6" width="8.69921875" style="19"/>
    <col min="7" max="7" width="13.69921875" customWidth="1"/>
    <col min="8" max="8" width="20.59765625" customWidth="1"/>
    <col min="9" max="12" width="9.796875" style="18" customWidth="1"/>
    <col min="13" max="13" width="50.59765625" customWidth="1"/>
    <col min="14" max="19" width="10.59765625" customWidth="1"/>
  </cols>
  <sheetData>
    <row r="2" spans="2:19" s="3" customFormat="1" ht="14.25" customHeight="1" x14ac:dyDescent="0.2">
      <c r="B2" s="91"/>
      <c r="C2" s="92"/>
      <c r="D2" s="1" t="s">
        <v>196</v>
      </c>
      <c r="E2" s="2" t="s">
        <v>435</v>
      </c>
      <c r="F2" s="91"/>
      <c r="G2" s="133"/>
      <c r="H2" s="121" t="s">
        <v>436</v>
      </c>
      <c r="I2" s="75"/>
      <c r="J2" s="75"/>
      <c r="K2" s="75"/>
      <c r="L2" s="75"/>
      <c r="M2" s="75"/>
      <c r="N2" s="75"/>
      <c r="O2" s="75"/>
      <c r="P2" s="75"/>
      <c r="Q2" s="75"/>
      <c r="R2" s="75"/>
      <c r="S2" s="75"/>
    </row>
    <row r="3" spans="2:19" s="3" customFormat="1" ht="14.25" customHeight="1" x14ac:dyDescent="0.2">
      <c r="B3" s="93"/>
      <c r="C3" s="94"/>
      <c r="D3" s="1" t="s">
        <v>199</v>
      </c>
      <c r="E3" s="4">
        <v>84</v>
      </c>
      <c r="F3" s="93"/>
      <c r="G3" s="134"/>
      <c r="H3" s="122"/>
      <c r="I3" s="77"/>
      <c r="J3" s="77"/>
      <c r="K3" s="77"/>
      <c r="L3" s="77"/>
      <c r="M3" s="77"/>
      <c r="N3" s="77"/>
      <c r="O3" s="77"/>
      <c r="P3" s="77"/>
      <c r="Q3" s="77"/>
      <c r="R3" s="77"/>
      <c r="S3" s="77"/>
    </row>
    <row r="4" spans="2:19" s="3" customFormat="1" ht="14.25" customHeight="1" x14ac:dyDescent="0.2">
      <c r="B4" s="93"/>
      <c r="C4" s="94"/>
      <c r="D4" s="1" t="s">
        <v>201</v>
      </c>
      <c r="E4" s="5" t="s">
        <v>202</v>
      </c>
      <c r="F4" s="93"/>
      <c r="G4" s="134"/>
      <c r="H4" s="122"/>
      <c r="I4" s="77"/>
      <c r="J4" s="77"/>
      <c r="K4" s="77"/>
      <c r="L4" s="77"/>
      <c r="M4" s="77"/>
      <c r="N4" s="77"/>
      <c r="O4" s="77"/>
      <c r="P4" s="77"/>
      <c r="Q4" s="77"/>
      <c r="R4" s="77"/>
      <c r="S4" s="77"/>
    </row>
    <row r="5" spans="2:19" s="3" customFormat="1" ht="14.25" customHeight="1" x14ac:dyDescent="0.2">
      <c r="B5" s="93"/>
      <c r="C5" s="94"/>
      <c r="D5" s="1" t="s">
        <v>203</v>
      </c>
      <c r="E5" s="5">
        <v>2000</v>
      </c>
      <c r="F5" s="93"/>
      <c r="G5" s="134"/>
      <c r="H5" s="122"/>
      <c r="I5" s="77"/>
      <c r="J5" s="77"/>
      <c r="K5" s="77"/>
      <c r="L5" s="77"/>
      <c r="M5" s="77"/>
      <c r="N5" s="77"/>
      <c r="O5" s="77"/>
      <c r="P5" s="77"/>
      <c r="Q5" s="77"/>
      <c r="R5" s="77"/>
      <c r="S5" s="77"/>
    </row>
    <row r="6" spans="2:19" s="3" customFormat="1" ht="14.25" customHeight="1" x14ac:dyDescent="0.2">
      <c r="B6" s="93"/>
      <c r="C6" s="94"/>
      <c r="D6" s="1" t="s">
        <v>204</v>
      </c>
      <c r="E6" s="6">
        <v>629</v>
      </c>
      <c r="F6" s="93"/>
      <c r="G6" s="134"/>
      <c r="H6" s="122"/>
      <c r="I6" s="77"/>
      <c r="J6" s="77"/>
      <c r="K6" s="77"/>
      <c r="L6" s="77"/>
      <c r="M6" s="77"/>
      <c r="N6" s="77"/>
      <c r="O6" s="77"/>
      <c r="P6" s="77"/>
      <c r="Q6" s="77"/>
      <c r="R6" s="77"/>
      <c r="S6" s="77"/>
    </row>
    <row r="7" spans="2:19" s="3" customFormat="1" ht="14.25" customHeight="1" x14ac:dyDescent="0.2">
      <c r="B7" s="93"/>
      <c r="C7" s="94"/>
      <c r="D7" s="1" t="s">
        <v>205</v>
      </c>
      <c r="E7" s="5">
        <v>12</v>
      </c>
      <c r="F7" s="93"/>
      <c r="G7" s="134"/>
      <c r="H7" s="122"/>
      <c r="I7" s="77"/>
      <c r="J7" s="77"/>
      <c r="K7" s="77"/>
      <c r="L7" s="77"/>
      <c r="M7" s="77"/>
      <c r="N7" s="77"/>
      <c r="O7" s="77"/>
      <c r="P7" s="77"/>
      <c r="Q7" s="77"/>
      <c r="R7" s="77"/>
      <c r="S7" s="77"/>
    </row>
    <row r="8" spans="2:19" s="3" customFormat="1" ht="14.25" customHeight="1" x14ac:dyDescent="0.2">
      <c r="B8" s="93"/>
      <c r="C8" s="94"/>
      <c r="D8" s="1" t="s">
        <v>206</v>
      </c>
      <c r="E8" s="2" t="s">
        <v>318</v>
      </c>
      <c r="F8" s="93"/>
      <c r="G8" s="134"/>
      <c r="H8" s="122"/>
      <c r="I8" s="77"/>
      <c r="J8" s="77"/>
      <c r="K8" s="77"/>
      <c r="L8" s="77"/>
      <c r="M8" s="77"/>
      <c r="N8" s="77"/>
      <c r="O8" s="77"/>
      <c r="P8" s="77"/>
      <c r="Q8" s="77"/>
      <c r="R8" s="77"/>
      <c r="S8" s="77"/>
    </row>
    <row r="9" spans="2:19" s="3" customFormat="1" ht="14.25" customHeight="1" x14ac:dyDescent="0.2">
      <c r="B9" s="95"/>
      <c r="C9" s="96"/>
      <c r="D9" s="1" t="s">
        <v>208</v>
      </c>
      <c r="E9" s="2" t="s">
        <v>319</v>
      </c>
      <c r="F9" s="95"/>
      <c r="G9" s="135"/>
      <c r="H9" s="123"/>
      <c r="I9" s="78"/>
      <c r="J9" s="78"/>
      <c r="K9" s="78"/>
      <c r="L9" s="78"/>
      <c r="M9" s="78"/>
      <c r="N9" s="78"/>
      <c r="O9" s="78"/>
      <c r="P9" s="78"/>
      <c r="Q9" s="78"/>
      <c r="R9" s="78"/>
      <c r="S9" s="78"/>
    </row>
    <row r="10" spans="2:19" s="3" customFormat="1" x14ac:dyDescent="0.2">
      <c r="B10" s="7"/>
      <c r="C10" s="7"/>
      <c r="F10" s="8"/>
      <c r="H10"/>
      <c r="I10" s="7"/>
      <c r="J10" s="7"/>
      <c r="K10" s="7"/>
      <c r="L10" s="7"/>
    </row>
    <row r="11" spans="2:19" s="3" customFormat="1" ht="12.75" x14ac:dyDescent="0.2">
      <c r="B11" s="8"/>
      <c r="C11" s="8"/>
      <c r="D11" s="8"/>
      <c r="E11" s="8"/>
      <c r="F11" s="8"/>
      <c r="G11" s="8"/>
      <c r="H11" s="8"/>
      <c r="I11" s="8"/>
      <c r="J11" s="8"/>
      <c r="K11" s="8"/>
      <c r="L11" s="8"/>
      <c r="M11" s="8"/>
      <c r="N11" s="16"/>
      <c r="O11" s="16"/>
      <c r="P11" s="17"/>
      <c r="Q11" s="17"/>
      <c r="R11" s="17"/>
      <c r="S11" s="17"/>
    </row>
    <row r="12" spans="2:19" s="9" customFormat="1" ht="27.6" customHeight="1" x14ac:dyDescent="0.2">
      <c r="B12" s="10" t="s">
        <v>210</v>
      </c>
      <c r="C12" s="10" t="s">
        <v>211</v>
      </c>
      <c r="D12" s="10" t="s">
        <v>212</v>
      </c>
      <c r="E12" s="10" t="s">
        <v>213</v>
      </c>
      <c r="F12" s="10" t="s">
        <v>214</v>
      </c>
      <c r="G12" s="10" t="s">
        <v>215</v>
      </c>
      <c r="H12" s="10" t="s">
        <v>216</v>
      </c>
      <c r="I12" s="11" t="s">
        <v>320</v>
      </c>
      <c r="J12" s="10" t="s">
        <v>218</v>
      </c>
      <c r="K12" s="10" t="s">
        <v>219</v>
      </c>
      <c r="L12" s="10" t="s">
        <v>220</v>
      </c>
      <c r="M12" s="11" t="s">
        <v>221</v>
      </c>
      <c r="N12" s="11" t="s">
        <v>321</v>
      </c>
      <c r="O12" s="11">
        <v>2023</v>
      </c>
      <c r="P12" s="11">
        <v>2024</v>
      </c>
      <c r="Q12" s="11">
        <v>2025</v>
      </c>
      <c r="R12" s="11">
        <v>2026</v>
      </c>
      <c r="S12" s="11" t="s">
        <v>222</v>
      </c>
    </row>
    <row r="13" spans="2:19" s="3" customFormat="1" ht="30" customHeight="1" x14ac:dyDescent="0.2">
      <c r="B13" s="12" t="s">
        <v>343</v>
      </c>
      <c r="C13" s="12" t="s">
        <v>437</v>
      </c>
      <c r="D13" s="14" t="s">
        <v>240</v>
      </c>
      <c r="E13" s="14" t="s">
        <v>438</v>
      </c>
      <c r="F13" s="12" t="s">
        <v>242</v>
      </c>
      <c r="G13" s="15" t="s">
        <v>439</v>
      </c>
      <c r="H13" s="14" t="s">
        <v>227</v>
      </c>
      <c r="I13" s="12">
        <v>2</v>
      </c>
      <c r="J13" s="12" t="s">
        <v>245</v>
      </c>
      <c r="K13" s="12">
        <v>2023</v>
      </c>
      <c r="L13" s="12">
        <v>1</v>
      </c>
      <c r="M13" s="14" t="s">
        <v>229</v>
      </c>
      <c r="N13" s="12" t="s">
        <v>12</v>
      </c>
      <c r="O13" s="58">
        <v>0</v>
      </c>
      <c r="P13" s="58">
        <v>0</v>
      </c>
      <c r="Q13" s="58">
        <v>0</v>
      </c>
      <c r="R13" s="58">
        <v>0</v>
      </c>
      <c r="S13" s="20">
        <f t="shared" ref="S13:S23" si="0">SUM(O13:R13)</f>
        <v>0</v>
      </c>
    </row>
    <row r="14" spans="2:19" s="3" customFormat="1" ht="30" customHeight="1" x14ac:dyDescent="0.2">
      <c r="B14" s="12" t="s">
        <v>249</v>
      </c>
      <c r="C14" s="12" t="s">
        <v>250</v>
      </c>
      <c r="D14" s="14" t="s">
        <v>251</v>
      </c>
      <c r="E14" s="60" t="s">
        <v>835</v>
      </c>
      <c r="F14" s="12" t="s">
        <v>242</v>
      </c>
      <c r="G14" s="15" t="s">
        <v>252</v>
      </c>
      <c r="H14" s="14" t="s">
        <v>253</v>
      </c>
      <c r="I14" s="59">
        <v>11</v>
      </c>
      <c r="J14" s="59" t="s">
        <v>245</v>
      </c>
      <c r="K14" s="12">
        <v>2023</v>
      </c>
      <c r="L14" s="12">
        <v>1</v>
      </c>
      <c r="M14" s="60" t="s">
        <v>836</v>
      </c>
      <c r="N14" s="12" t="s">
        <v>12</v>
      </c>
      <c r="O14" s="58">
        <v>0</v>
      </c>
      <c r="P14" s="58">
        <v>0</v>
      </c>
      <c r="Q14" s="58">
        <v>0</v>
      </c>
      <c r="R14" s="58">
        <v>0</v>
      </c>
      <c r="S14" s="20">
        <f t="shared" si="0"/>
        <v>0</v>
      </c>
    </row>
    <row r="15" spans="2:19" s="3" customFormat="1" ht="30" customHeight="1" x14ac:dyDescent="0.2">
      <c r="B15" s="12" t="s">
        <v>254</v>
      </c>
      <c r="C15" s="12">
        <v>551202</v>
      </c>
      <c r="D15" s="14" t="s">
        <v>440</v>
      </c>
      <c r="E15" s="14" t="s">
        <v>256</v>
      </c>
      <c r="F15" s="12" t="s">
        <v>242</v>
      </c>
      <c r="G15" s="15" t="s">
        <v>441</v>
      </c>
      <c r="H15" s="14" t="s">
        <v>244</v>
      </c>
      <c r="I15" s="12">
        <v>1</v>
      </c>
      <c r="J15" s="12" t="s">
        <v>245</v>
      </c>
      <c r="K15" s="12">
        <v>2023</v>
      </c>
      <c r="L15" s="12">
        <v>1</v>
      </c>
      <c r="M15" s="14" t="s">
        <v>258</v>
      </c>
      <c r="N15" s="12" t="s">
        <v>12</v>
      </c>
      <c r="O15" s="58">
        <v>0</v>
      </c>
      <c r="P15" s="58">
        <v>0</v>
      </c>
      <c r="Q15" s="58">
        <v>0</v>
      </c>
      <c r="R15" s="58">
        <v>0</v>
      </c>
      <c r="S15" s="20">
        <f t="shared" si="0"/>
        <v>0</v>
      </c>
    </row>
    <row r="16" spans="2:19" s="3" customFormat="1" ht="30" customHeight="1" x14ac:dyDescent="0.2">
      <c r="B16" s="12" t="s">
        <v>254</v>
      </c>
      <c r="C16" s="12">
        <v>551202</v>
      </c>
      <c r="D16" s="14" t="s">
        <v>440</v>
      </c>
      <c r="E16" s="14" t="s">
        <v>256</v>
      </c>
      <c r="F16" s="12" t="s">
        <v>242</v>
      </c>
      <c r="G16" s="15" t="s">
        <v>441</v>
      </c>
      <c r="H16" s="14" t="s">
        <v>227</v>
      </c>
      <c r="I16" s="12">
        <v>1</v>
      </c>
      <c r="J16" s="12" t="s">
        <v>245</v>
      </c>
      <c r="K16" s="12">
        <v>2023</v>
      </c>
      <c r="L16" s="12">
        <v>1</v>
      </c>
      <c r="M16" s="14" t="s">
        <v>229</v>
      </c>
      <c r="N16" s="12" t="s">
        <v>12</v>
      </c>
      <c r="O16" s="58">
        <v>0</v>
      </c>
      <c r="P16" s="58">
        <v>0</v>
      </c>
      <c r="Q16" s="58">
        <v>0</v>
      </c>
      <c r="R16" s="58">
        <v>0</v>
      </c>
      <c r="S16" s="20">
        <f t="shared" si="0"/>
        <v>0</v>
      </c>
    </row>
    <row r="17" spans="2:19" s="3" customFormat="1" ht="30" customHeight="1" x14ac:dyDescent="0.2">
      <c r="B17" s="12" t="s">
        <v>268</v>
      </c>
      <c r="C17" s="12" t="s">
        <v>269</v>
      </c>
      <c r="D17" s="14" t="s">
        <v>270</v>
      </c>
      <c r="E17" s="14" t="s">
        <v>271</v>
      </c>
      <c r="F17" s="12" t="s">
        <v>272</v>
      </c>
      <c r="G17" s="15" t="s">
        <v>252</v>
      </c>
      <c r="H17" s="14" t="s">
        <v>233</v>
      </c>
      <c r="I17" s="12">
        <v>629</v>
      </c>
      <c r="J17" s="12" t="s">
        <v>273</v>
      </c>
      <c r="K17" s="12">
        <v>2024</v>
      </c>
      <c r="L17" s="12">
        <v>4.5</v>
      </c>
      <c r="M17" s="14" t="s">
        <v>274</v>
      </c>
      <c r="N17" s="12" t="s">
        <v>12</v>
      </c>
      <c r="O17" s="58">
        <v>0</v>
      </c>
      <c r="P17" s="58">
        <v>0</v>
      </c>
      <c r="Q17" s="58">
        <v>0</v>
      </c>
      <c r="R17" s="58">
        <v>0</v>
      </c>
      <c r="S17" s="20">
        <f t="shared" si="0"/>
        <v>0</v>
      </c>
    </row>
    <row r="18" spans="2:19" s="3" customFormat="1" ht="30" customHeight="1" x14ac:dyDescent="0.2">
      <c r="B18" s="12" t="s">
        <v>275</v>
      </c>
      <c r="C18" s="12" t="s">
        <v>276</v>
      </c>
      <c r="D18" s="14" t="s">
        <v>277</v>
      </c>
      <c r="E18" s="14" t="s">
        <v>278</v>
      </c>
      <c r="F18" s="12" t="s">
        <v>272</v>
      </c>
      <c r="G18" s="15" t="s">
        <v>442</v>
      </c>
      <c r="H18" s="14" t="s">
        <v>227</v>
      </c>
      <c r="I18" s="12">
        <v>10</v>
      </c>
      <c r="J18" s="12" t="s">
        <v>245</v>
      </c>
      <c r="K18" s="12">
        <v>2023</v>
      </c>
      <c r="L18" s="12">
        <v>1</v>
      </c>
      <c r="M18" s="14" t="s">
        <v>229</v>
      </c>
      <c r="N18" s="12" t="s">
        <v>12</v>
      </c>
      <c r="O18" s="58">
        <v>0</v>
      </c>
      <c r="P18" s="58">
        <v>0</v>
      </c>
      <c r="Q18" s="58">
        <v>0</v>
      </c>
      <c r="R18" s="58">
        <v>0</v>
      </c>
      <c r="S18" s="20">
        <f t="shared" si="0"/>
        <v>0</v>
      </c>
    </row>
    <row r="19" spans="2:19" s="3" customFormat="1" ht="30" customHeight="1" x14ac:dyDescent="0.2">
      <c r="B19" s="12" t="s">
        <v>286</v>
      </c>
      <c r="C19" s="12" t="s">
        <v>287</v>
      </c>
      <c r="D19" s="14" t="s">
        <v>288</v>
      </c>
      <c r="E19" s="14" t="s">
        <v>289</v>
      </c>
      <c r="F19" s="12" t="s">
        <v>225</v>
      </c>
      <c r="G19" s="15" t="s">
        <v>252</v>
      </c>
      <c r="H19" s="14" t="s">
        <v>253</v>
      </c>
      <c r="I19" s="12">
        <v>629</v>
      </c>
      <c r="J19" s="12" t="s">
        <v>273</v>
      </c>
      <c r="K19" s="12">
        <v>2023</v>
      </c>
      <c r="L19" s="12">
        <v>2</v>
      </c>
      <c r="M19" s="14" t="s">
        <v>290</v>
      </c>
      <c r="N19" s="12" t="s">
        <v>12</v>
      </c>
      <c r="O19" s="58">
        <v>0</v>
      </c>
      <c r="P19" s="58">
        <v>0</v>
      </c>
      <c r="Q19" s="58">
        <v>0</v>
      </c>
      <c r="R19" s="58">
        <v>0</v>
      </c>
      <c r="S19" s="20">
        <f t="shared" si="0"/>
        <v>0</v>
      </c>
    </row>
    <row r="20" spans="2:19" s="3" customFormat="1" ht="30" customHeight="1" x14ac:dyDescent="0.2">
      <c r="B20" s="12" t="s">
        <v>286</v>
      </c>
      <c r="C20" s="12" t="s">
        <v>390</v>
      </c>
      <c r="D20" s="14" t="s">
        <v>291</v>
      </c>
      <c r="E20" s="14" t="s">
        <v>292</v>
      </c>
      <c r="F20" s="12" t="s">
        <v>242</v>
      </c>
      <c r="G20" s="15" t="s">
        <v>443</v>
      </c>
      <c r="H20" s="14" t="s">
        <v>253</v>
      </c>
      <c r="I20" s="12">
        <v>1</v>
      </c>
      <c r="J20" s="12" t="s">
        <v>245</v>
      </c>
      <c r="K20" s="12">
        <v>2023</v>
      </c>
      <c r="L20" s="12">
        <v>1</v>
      </c>
      <c r="M20" s="14" t="s">
        <v>293</v>
      </c>
      <c r="N20" s="12" t="s">
        <v>12</v>
      </c>
      <c r="O20" s="58">
        <v>0</v>
      </c>
      <c r="P20" s="58">
        <v>0</v>
      </c>
      <c r="Q20" s="58">
        <v>0</v>
      </c>
      <c r="R20" s="58">
        <v>0</v>
      </c>
      <c r="S20" s="20">
        <f t="shared" si="0"/>
        <v>0</v>
      </c>
    </row>
    <row r="21" spans="2:19" s="3" customFormat="1" ht="30" customHeight="1" x14ac:dyDescent="0.2">
      <c r="B21" s="12" t="s">
        <v>286</v>
      </c>
      <c r="C21" s="12" t="s">
        <v>295</v>
      </c>
      <c r="D21" s="14" t="s">
        <v>296</v>
      </c>
      <c r="E21" s="14" t="s">
        <v>297</v>
      </c>
      <c r="F21" s="12" t="s">
        <v>242</v>
      </c>
      <c r="G21" s="15" t="s">
        <v>444</v>
      </c>
      <c r="H21" s="14" t="s">
        <v>253</v>
      </c>
      <c r="I21" s="12">
        <v>4</v>
      </c>
      <c r="J21" s="12" t="s">
        <v>245</v>
      </c>
      <c r="K21" s="12">
        <v>2023</v>
      </c>
      <c r="L21" s="12">
        <v>1</v>
      </c>
      <c r="M21" s="14" t="s">
        <v>293</v>
      </c>
      <c r="N21" s="12" t="s">
        <v>12</v>
      </c>
      <c r="O21" s="58">
        <v>0</v>
      </c>
      <c r="P21" s="58">
        <v>0</v>
      </c>
      <c r="Q21" s="58">
        <v>0</v>
      </c>
      <c r="R21" s="58">
        <v>0</v>
      </c>
      <c r="S21" s="20">
        <f t="shared" si="0"/>
        <v>0</v>
      </c>
    </row>
    <row r="22" spans="2:19" s="3" customFormat="1" ht="30" customHeight="1" x14ac:dyDescent="0.2">
      <c r="B22" s="12" t="s">
        <v>286</v>
      </c>
      <c r="C22" s="12" t="s">
        <v>298</v>
      </c>
      <c r="D22" s="14" t="s">
        <v>299</v>
      </c>
      <c r="E22" s="62" t="s">
        <v>300</v>
      </c>
      <c r="F22" s="12" t="s">
        <v>272</v>
      </c>
      <c r="G22" s="15" t="s">
        <v>445</v>
      </c>
      <c r="H22" s="14" t="s">
        <v>227</v>
      </c>
      <c r="I22" s="12">
        <v>3</v>
      </c>
      <c r="J22" s="12" t="s">
        <v>245</v>
      </c>
      <c r="K22" s="12">
        <v>2023</v>
      </c>
      <c r="L22" s="12">
        <v>1</v>
      </c>
      <c r="M22" s="14" t="s">
        <v>301</v>
      </c>
      <c r="N22" s="12" t="s">
        <v>12</v>
      </c>
      <c r="O22" s="58">
        <v>0</v>
      </c>
      <c r="P22" s="58">
        <v>0</v>
      </c>
      <c r="Q22" s="58">
        <v>0</v>
      </c>
      <c r="R22" s="58">
        <v>0</v>
      </c>
      <c r="S22" s="20">
        <f t="shared" si="0"/>
        <v>0</v>
      </c>
    </row>
    <row r="23" spans="2:19" s="3" customFormat="1" ht="30" customHeight="1" x14ac:dyDescent="0.2">
      <c r="B23" s="12" t="s">
        <v>286</v>
      </c>
      <c r="C23" s="12" t="s">
        <v>302</v>
      </c>
      <c r="D23" s="14" t="s">
        <v>303</v>
      </c>
      <c r="E23" s="14" t="s">
        <v>304</v>
      </c>
      <c r="F23" s="12" t="s">
        <v>272</v>
      </c>
      <c r="G23" s="15" t="s">
        <v>446</v>
      </c>
      <c r="H23" s="14" t="s">
        <v>227</v>
      </c>
      <c r="I23" s="12">
        <v>2</v>
      </c>
      <c r="J23" s="12" t="s">
        <v>245</v>
      </c>
      <c r="K23" s="12">
        <v>2023</v>
      </c>
      <c r="L23" s="12">
        <v>1</v>
      </c>
      <c r="M23" s="14" t="s">
        <v>305</v>
      </c>
      <c r="N23" s="12" t="s">
        <v>12</v>
      </c>
      <c r="O23" s="58">
        <v>0</v>
      </c>
      <c r="P23" s="58">
        <v>0</v>
      </c>
      <c r="Q23" s="58">
        <v>0</v>
      </c>
      <c r="R23" s="58">
        <v>0</v>
      </c>
      <c r="S23" s="20">
        <f t="shared" si="0"/>
        <v>0</v>
      </c>
    </row>
    <row r="24" spans="2:19" s="3" customFormat="1" ht="30" customHeight="1" x14ac:dyDescent="0.2">
      <c r="B24" s="7"/>
      <c r="C24" s="7"/>
      <c r="D24" s="7"/>
      <c r="E24" s="7"/>
      <c r="F24" s="7"/>
      <c r="G24" s="7"/>
      <c r="H24" s="7"/>
      <c r="I24" s="7"/>
      <c r="J24" s="7"/>
      <c r="K24" s="7"/>
      <c r="L24" s="7"/>
      <c r="M24" s="7"/>
      <c r="N24" s="11" t="s">
        <v>315</v>
      </c>
      <c r="O24" s="20">
        <f>SUM(O13:O23)</f>
        <v>0</v>
      </c>
      <c r="P24" s="20">
        <f>SUM(P13:P23)</f>
        <v>0</v>
      </c>
      <c r="Q24" s="20">
        <f>SUM(Q13:Q23)</f>
        <v>0</v>
      </c>
      <c r="R24" s="20">
        <f>SUM(R13:R23)</f>
        <v>0</v>
      </c>
      <c r="S24" s="20">
        <f>SUM(S13:S23)</f>
        <v>0</v>
      </c>
    </row>
    <row r="25" spans="2:19" s="3" customFormat="1" ht="12.75" x14ac:dyDescent="0.2">
      <c r="B25" s="7"/>
      <c r="C25" s="7"/>
      <c r="D25" s="8"/>
      <c r="E25" s="8"/>
      <c r="F25" s="8"/>
      <c r="G25" s="8"/>
      <c r="H25" s="8"/>
      <c r="I25" s="8"/>
      <c r="J25" s="8"/>
      <c r="K25" s="8"/>
      <c r="L25" s="8"/>
      <c r="M25" s="8"/>
    </row>
    <row r="26" spans="2:19" s="3" customFormat="1" ht="12.75" x14ac:dyDescent="0.2">
      <c r="B26" s="7"/>
      <c r="C26" s="7"/>
      <c r="D26" s="8"/>
      <c r="E26" s="8"/>
      <c r="F26" s="8"/>
      <c r="G26" s="8"/>
      <c r="H26" s="8"/>
      <c r="I26" s="8"/>
      <c r="J26" s="8"/>
      <c r="K26" s="8"/>
      <c r="L26" s="8"/>
      <c r="M26" s="8"/>
      <c r="N26" s="21" t="s">
        <v>821</v>
      </c>
    </row>
    <row r="27" spans="2:19" s="3" customFormat="1" ht="12.75" x14ac:dyDescent="0.2">
      <c r="B27" s="7"/>
      <c r="C27" s="7"/>
      <c r="D27" s="8"/>
      <c r="E27" s="8"/>
      <c r="F27" s="8"/>
      <c r="G27" s="8"/>
      <c r="H27" s="8"/>
      <c r="I27" s="8"/>
      <c r="J27" s="8"/>
      <c r="K27" s="8"/>
      <c r="L27" s="8"/>
      <c r="M27" s="8"/>
    </row>
    <row r="28" spans="2:19" s="3" customFormat="1" ht="12.75" x14ac:dyDescent="0.2">
      <c r="B28" s="7"/>
      <c r="C28" s="7"/>
      <c r="D28" s="8"/>
      <c r="E28" s="8"/>
      <c r="F28" s="8"/>
      <c r="G28" s="8"/>
      <c r="H28" s="8"/>
      <c r="I28" s="8"/>
      <c r="J28" s="8"/>
      <c r="K28" s="8"/>
      <c r="L28" s="8"/>
      <c r="M28" s="8"/>
    </row>
    <row r="29" spans="2:19" s="3" customFormat="1" ht="12.75" x14ac:dyDescent="0.2">
      <c r="B29" s="7"/>
      <c r="C29" s="7"/>
      <c r="D29" s="8"/>
      <c r="E29" s="8"/>
      <c r="F29" s="8"/>
      <c r="G29" s="8"/>
      <c r="H29" s="8"/>
      <c r="I29" s="8"/>
      <c r="J29" s="8"/>
      <c r="K29" s="8"/>
      <c r="L29" s="8"/>
      <c r="M29" s="8"/>
    </row>
    <row r="30" spans="2:19" s="3" customFormat="1" ht="12.75" x14ac:dyDescent="0.2">
      <c r="B30" s="7"/>
      <c r="C30" s="7"/>
      <c r="D30" s="8"/>
      <c r="E30" s="8"/>
      <c r="F30" s="8"/>
      <c r="G30" s="8"/>
      <c r="H30" s="8"/>
      <c r="I30" s="8"/>
      <c r="J30" s="8"/>
      <c r="K30" s="8"/>
      <c r="L30" s="8"/>
      <c r="M30" s="8"/>
    </row>
    <row r="31" spans="2:19" s="3" customFormat="1" ht="12.75" x14ac:dyDescent="0.2">
      <c r="B31" s="7"/>
      <c r="C31" s="7"/>
      <c r="D31" s="8"/>
      <c r="E31" s="8"/>
      <c r="F31" s="8"/>
      <c r="G31" s="8"/>
      <c r="H31" s="8"/>
      <c r="I31" s="8"/>
      <c r="J31" s="8"/>
      <c r="K31" s="8"/>
      <c r="L31" s="8"/>
      <c r="M31" s="8"/>
    </row>
    <row r="32" spans="2:19" s="3" customFormat="1" ht="12.75" x14ac:dyDescent="0.2">
      <c r="B32" s="7"/>
      <c r="C32" s="7"/>
      <c r="D32" s="8"/>
      <c r="E32" s="8"/>
      <c r="F32" s="8"/>
      <c r="G32" s="8"/>
      <c r="H32" s="8"/>
      <c r="I32" s="8"/>
      <c r="J32" s="8"/>
      <c r="K32" s="8"/>
      <c r="L32" s="8"/>
      <c r="M32" s="8"/>
    </row>
    <row r="33" spans="2:13" s="3" customFormat="1" ht="12.75" x14ac:dyDescent="0.2">
      <c r="B33" s="7"/>
      <c r="C33" s="7"/>
      <c r="D33" s="8"/>
      <c r="E33" s="8"/>
      <c r="F33" s="8"/>
      <c r="G33" s="8"/>
      <c r="H33" s="8"/>
      <c r="I33" s="8"/>
      <c r="J33" s="8"/>
      <c r="K33" s="8"/>
      <c r="L33" s="8"/>
      <c r="M33" s="8"/>
    </row>
    <row r="34" spans="2:13" s="3" customFormat="1" ht="12.75" x14ac:dyDescent="0.2">
      <c r="B34" s="7"/>
      <c r="C34" s="7"/>
      <c r="D34" s="8"/>
      <c r="E34" s="8"/>
      <c r="F34" s="8"/>
      <c r="G34" s="8"/>
      <c r="H34" s="8"/>
      <c r="I34" s="8"/>
      <c r="J34" s="8"/>
      <c r="K34" s="8"/>
      <c r="L34" s="8"/>
      <c r="M34" s="8"/>
    </row>
    <row r="35" spans="2:13" s="3" customFormat="1" ht="12.75" x14ac:dyDescent="0.2">
      <c r="B35" s="7"/>
      <c r="C35" s="7"/>
      <c r="D35" s="8"/>
      <c r="E35" s="8"/>
      <c r="F35" s="8"/>
      <c r="G35" s="8"/>
      <c r="H35" s="8"/>
      <c r="I35" s="8"/>
      <c r="J35" s="8"/>
      <c r="K35" s="8"/>
      <c r="L35" s="8"/>
      <c r="M35" s="8"/>
    </row>
    <row r="36" spans="2:13" s="3" customFormat="1" ht="12.75" x14ac:dyDescent="0.2">
      <c r="B36" s="7"/>
      <c r="C36" s="7"/>
      <c r="D36" s="8"/>
      <c r="E36" s="8"/>
      <c r="F36" s="8"/>
      <c r="G36" s="8"/>
      <c r="H36" s="8"/>
      <c r="I36" s="8"/>
      <c r="J36" s="8"/>
      <c r="K36" s="8"/>
      <c r="L36" s="8"/>
      <c r="M36" s="8"/>
    </row>
    <row r="37" spans="2:13" s="3" customFormat="1" ht="12.75" x14ac:dyDescent="0.2">
      <c r="B37" s="7"/>
      <c r="C37" s="7"/>
      <c r="D37" s="8"/>
      <c r="E37" s="8"/>
      <c r="F37" s="8"/>
      <c r="G37" s="8"/>
      <c r="H37" s="8"/>
      <c r="I37" s="8"/>
      <c r="J37" s="8"/>
      <c r="K37" s="8"/>
      <c r="L37" s="8"/>
      <c r="M37" s="8"/>
    </row>
    <row r="38" spans="2:13" s="3" customFormat="1" ht="12.75" x14ac:dyDescent="0.2">
      <c r="B38" s="7"/>
      <c r="C38" s="7"/>
      <c r="D38" s="8"/>
      <c r="E38" s="8"/>
      <c r="F38" s="8"/>
      <c r="G38" s="8"/>
      <c r="H38" s="8"/>
      <c r="I38" s="8"/>
      <c r="J38" s="8"/>
      <c r="K38" s="8"/>
      <c r="L38" s="8"/>
      <c r="M38" s="8"/>
    </row>
    <row r="39" spans="2:13" s="3" customFormat="1" ht="12.75" x14ac:dyDescent="0.2">
      <c r="B39" s="7"/>
      <c r="C39" s="7"/>
      <c r="D39" s="8"/>
      <c r="E39" s="8"/>
      <c r="F39" s="8"/>
      <c r="G39" s="8"/>
      <c r="H39" s="8"/>
      <c r="I39" s="8"/>
      <c r="J39" s="8"/>
      <c r="K39" s="8"/>
      <c r="L39" s="8"/>
      <c r="M39" s="8"/>
    </row>
    <row r="40" spans="2:13" s="3" customFormat="1" ht="12.75" x14ac:dyDescent="0.2">
      <c r="B40" s="7"/>
      <c r="C40" s="7"/>
      <c r="D40" s="8"/>
      <c r="E40" s="8"/>
      <c r="F40" s="8"/>
      <c r="G40" s="8"/>
      <c r="H40" s="8"/>
      <c r="I40" s="8"/>
      <c r="J40" s="8"/>
      <c r="K40" s="8"/>
      <c r="L40" s="8"/>
      <c r="M40" s="8"/>
    </row>
    <row r="41" spans="2:13" s="3" customFormat="1" ht="12.75" x14ac:dyDescent="0.2">
      <c r="B41" s="7"/>
      <c r="C41" s="7"/>
      <c r="D41" s="8"/>
      <c r="E41" s="8"/>
      <c r="F41" s="8"/>
      <c r="G41" s="8"/>
      <c r="H41" s="8"/>
      <c r="I41" s="8"/>
      <c r="J41" s="8"/>
      <c r="K41" s="8"/>
      <c r="L41" s="8"/>
      <c r="M41" s="8"/>
    </row>
    <row r="42" spans="2:13" s="3" customFormat="1" ht="12.75" x14ac:dyDescent="0.2">
      <c r="B42" s="7"/>
      <c r="C42" s="7"/>
      <c r="D42" s="8"/>
      <c r="E42" s="8"/>
      <c r="F42" s="8"/>
      <c r="G42" s="8"/>
      <c r="H42" s="8"/>
      <c r="I42" s="8"/>
      <c r="J42" s="8"/>
      <c r="K42" s="8"/>
      <c r="L42" s="8"/>
      <c r="M42" s="8"/>
    </row>
    <row r="43" spans="2:13" s="3" customFormat="1" ht="12.75" x14ac:dyDescent="0.2">
      <c r="B43" s="7"/>
      <c r="C43" s="7"/>
      <c r="D43" s="8"/>
      <c r="E43" s="8"/>
      <c r="F43" s="8"/>
      <c r="G43" s="8"/>
      <c r="H43" s="8"/>
      <c r="I43" s="8"/>
      <c r="J43" s="8"/>
      <c r="K43" s="8"/>
      <c r="L43" s="8"/>
      <c r="M43" s="8"/>
    </row>
    <row r="44" spans="2:13" s="3" customFormat="1" ht="12.75" x14ac:dyDescent="0.2">
      <c r="B44" s="7"/>
      <c r="C44" s="7"/>
      <c r="D44" s="8"/>
      <c r="E44" s="8"/>
      <c r="F44" s="8"/>
      <c r="G44" s="8"/>
      <c r="H44" s="8"/>
      <c r="I44" s="8"/>
      <c r="J44" s="8"/>
      <c r="K44" s="8"/>
      <c r="L44" s="8"/>
      <c r="M44" s="8"/>
    </row>
    <row r="45" spans="2:13" s="3" customFormat="1" ht="12.75" x14ac:dyDescent="0.2">
      <c r="B45" s="7"/>
      <c r="C45" s="7"/>
      <c r="D45" s="8"/>
      <c r="E45" s="8"/>
      <c r="F45" s="8"/>
      <c r="G45" s="8"/>
      <c r="H45" s="8"/>
      <c r="I45" s="8"/>
      <c r="J45" s="8"/>
      <c r="K45" s="8"/>
      <c r="L45" s="8"/>
      <c r="M45" s="8"/>
    </row>
    <row r="46" spans="2:13" s="3" customFormat="1" ht="12.75" x14ac:dyDescent="0.2">
      <c r="B46" s="7"/>
      <c r="C46" s="7"/>
      <c r="D46" s="8"/>
      <c r="E46" s="8"/>
      <c r="F46" s="8"/>
      <c r="G46" s="8"/>
      <c r="H46" s="8"/>
      <c r="I46" s="8"/>
      <c r="J46" s="8"/>
      <c r="K46" s="8"/>
      <c r="L46" s="8"/>
      <c r="M46" s="8"/>
    </row>
    <row r="47" spans="2:13" s="3" customFormat="1" ht="12.75" x14ac:dyDescent="0.2">
      <c r="B47" s="7"/>
      <c r="C47" s="7"/>
      <c r="D47" s="8"/>
      <c r="E47" s="8"/>
      <c r="F47" s="8"/>
      <c r="G47" s="8"/>
      <c r="H47" s="8"/>
      <c r="I47" s="8"/>
      <c r="J47" s="8"/>
      <c r="K47" s="8"/>
      <c r="L47" s="8"/>
      <c r="M47" s="8"/>
    </row>
    <row r="48" spans="2:13" s="3" customFormat="1" ht="12.75" x14ac:dyDescent="0.2">
      <c r="B48" s="7"/>
      <c r="C48" s="7"/>
      <c r="D48" s="8"/>
      <c r="E48" s="8"/>
      <c r="F48" s="8"/>
      <c r="G48" s="8"/>
      <c r="H48" s="8"/>
      <c r="I48" s="8"/>
      <c r="J48" s="8"/>
      <c r="K48" s="8"/>
      <c r="L48" s="8"/>
      <c r="M48" s="8"/>
    </row>
    <row r="49" spans="2:13" s="3" customFormat="1" ht="12.75" x14ac:dyDescent="0.2">
      <c r="B49" s="7"/>
      <c r="C49" s="7"/>
      <c r="D49" s="8"/>
      <c r="E49" s="8"/>
      <c r="F49" s="8"/>
      <c r="G49" s="8"/>
      <c r="H49" s="8"/>
      <c r="I49" s="8"/>
      <c r="J49" s="8"/>
      <c r="K49" s="8"/>
      <c r="L49" s="8"/>
      <c r="M49" s="8"/>
    </row>
    <row r="50" spans="2:13" s="3" customFormat="1" ht="12.75" x14ac:dyDescent="0.2">
      <c r="B50" s="7"/>
      <c r="C50" s="7"/>
      <c r="D50" s="8"/>
      <c r="E50" s="8"/>
      <c r="F50" s="8"/>
      <c r="G50" s="8"/>
      <c r="H50" s="8"/>
      <c r="I50" s="8"/>
      <c r="J50" s="8"/>
      <c r="K50" s="8"/>
      <c r="L50" s="8"/>
      <c r="M50" s="8"/>
    </row>
    <row r="51" spans="2:13" s="3" customFormat="1" ht="12.75" x14ac:dyDescent="0.2">
      <c r="B51" s="7"/>
      <c r="C51" s="7"/>
      <c r="D51" s="8"/>
      <c r="E51" s="8"/>
      <c r="F51" s="8"/>
      <c r="G51" s="8"/>
      <c r="H51" s="8"/>
      <c r="I51" s="8"/>
      <c r="J51" s="8"/>
      <c r="K51" s="8"/>
      <c r="L51" s="8"/>
      <c r="M51" s="8"/>
    </row>
    <row r="52" spans="2:13" s="3" customFormat="1" ht="12.75" x14ac:dyDescent="0.2">
      <c r="B52" s="7"/>
      <c r="C52" s="7"/>
      <c r="D52" s="8"/>
      <c r="E52" s="8"/>
      <c r="F52" s="8"/>
      <c r="G52" s="8"/>
      <c r="H52" s="8"/>
      <c r="I52" s="8"/>
      <c r="J52" s="8"/>
      <c r="K52" s="8"/>
      <c r="L52" s="8"/>
      <c r="M52" s="8"/>
    </row>
    <row r="53" spans="2:13" s="3" customFormat="1" ht="12.75" x14ac:dyDescent="0.2">
      <c r="B53" s="7"/>
      <c r="C53" s="7"/>
      <c r="D53" s="8"/>
      <c r="E53" s="8"/>
      <c r="F53" s="8"/>
      <c r="G53" s="8"/>
      <c r="H53" s="8"/>
      <c r="I53" s="8"/>
      <c r="J53" s="8"/>
      <c r="K53" s="8"/>
      <c r="L53" s="8"/>
      <c r="M53" s="8"/>
    </row>
    <row r="54" spans="2:13" s="3" customFormat="1" ht="12.75" x14ac:dyDescent="0.2">
      <c r="B54" s="7"/>
      <c r="C54" s="7"/>
      <c r="D54" s="8"/>
      <c r="E54" s="8"/>
      <c r="F54" s="8"/>
      <c r="G54" s="8"/>
      <c r="H54" s="8"/>
      <c r="I54" s="8"/>
      <c r="J54" s="8"/>
      <c r="K54" s="8"/>
      <c r="L54" s="8"/>
      <c r="M54" s="8"/>
    </row>
    <row r="55" spans="2:13" s="3" customFormat="1" ht="12.75" x14ac:dyDescent="0.2">
      <c r="B55" s="7"/>
      <c r="C55" s="7"/>
      <c r="D55" s="8"/>
      <c r="E55" s="8"/>
      <c r="F55" s="8"/>
      <c r="G55" s="8"/>
      <c r="H55" s="8"/>
      <c r="I55" s="8"/>
      <c r="J55" s="8"/>
      <c r="K55" s="8"/>
      <c r="L55" s="8"/>
      <c r="M55" s="8"/>
    </row>
    <row r="56" spans="2:13" s="3" customFormat="1" ht="12.75" x14ac:dyDescent="0.2">
      <c r="B56" s="7"/>
      <c r="C56" s="7"/>
      <c r="D56" s="8"/>
      <c r="E56" s="8"/>
      <c r="F56" s="8"/>
      <c r="G56" s="8"/>
      <c r="H56" s="8"/>
      <c r="I56" s="8"/>
      <c r="J56" s="8"/>
      <c r="K56" s="8"/>
      <c r="L56" s="8"/>
      <c r="M56" s="8"/>
    </row>
    <row r="57" spans="2:13" s="3" customFormat="1" ht="12.75" x14ac:dyDescent="0.2">
      <c r="B57" s="7"/>
      <c r="C57" s="7"/>
      <c r="D57" s="8"/>
      <c r="E57" s="8"/>
      <c r="F57" s="8"/>
      <c r="G57" s="8"/>
      <c r="H57" s="8"/>
      <c r="I57" s="8"/>
      <c r="J57" s="8"/>
      <c r="K57" s="8"/>
      <c r="L57" s="8"/>
      <c r="M57" s="8"/>
    </row>
    <row r="58" spans="2:13" s="3" customFormat="1" ht="12.75" x14ac:dyDescent="0.2">
      <c r="B58" s="7"/>
      <c r="C58" s="7"/>
      <c r="D58" s="8"/>
      <c r="E58" s="8"/>
      <c r="F58" s="8"/>
      <c r="G58" s="8"/>
      <c r="H58" s="8"/>
      <c r="I58" s="8"/>
      <c r="J58" s="8"/>
      <c r="K58" s="8"/>
      <c r="L58" s="8"/>
      <c r="M58" s="8"/>
    </row>
    <row r="59" spans="2:13" s="3" customFormat="1" ht="12.75" x14ac:dyDescent="0.2">
      <c r="B59" s="7"/>
      <c r="C59" s="7"/>
      <c r="D59" s="8"/>
      <c r="E59" s="8"/>
      <c r="F59" s="8"/>
      <c r="G59" s="8"/>
      <c r="H59" s="8"/>
      <c r="I59" s="8"/>
      <c r="J59" s="8"/>
      <c r="K59" s="8"/>
      <c r="L59" s="8"/>
      <c r="M59" s="8"/>
    </row>
    <row r="60" spans="2:13" s="3" customFormat="1" ht="12.75" x14ac:dyDescent="0.2">
      <c r="B60" s="7"/>
      <c r="C60" s="7"/>
      <c r="D60" s="8"/>
      <c r="E60" s="8"/>
      <c r="F60" s="8"/>
      <c r="G60" s="8"/>
      <c r="H60" s="8"/>
      <c r="I60" s="8"/>
      <c r="J60" s="8"/>
      <c r="K60" s="8"/>
      <c r="L60" s="8"/>
      <c r="M60" s="8"/>
    </row>
    <row r="61" spans="2:13" s="3" customFormat="1" ht="12.75" x14ac:dyDescent="0.2">
      <c r="B61" s="7"/>
      <c r="C61" s="7"/>
      <c r="D61" s="8"/>
      <c r="E61" s="8"/>
      <c r="F61" s="8"/>
      <c r="G61" s="8"/>
      <c r="H61" s="8"/>
      <c r="I61" s="8"/>
      <c r="J61" s="8"/>
      <c r="K61" s="8"/>
      <c r="L61" s="8"/>
      <c r="M61" s="8"/>
    </row>
    <row r="62" spans="2:13" s="3" customFormat="1" ht="12.75" x14ac:dyDescent="0.2">
      <c r="B62" s="7"/>
      <c r="C62" s="7"/>
      <c r="D62" s="8"/>
      <c r="E62" s="8"/>
      <c r="F62" s="8"/>
      <c r="G62" s="8"/>
      <c r="H62" s="8"/>
      <c r="I62" s="8"/>
      <c r="J62" s="8"/>
      <c r="K62" s="8"/>
      <c r="L62" s="8"/>
      <c r="M62" s="8"/>
    </row>
    <row r="63" spans="2:13" s="3" customFormat="1" ht="12.75" x14ac:dyDescent="0.2">
      <c r="B63" s="7"/>
      <c r="C63" s="7"/>
      <c r="D63" s="8"/>
      <c r="E63" s="8"/>
      <c r="F63" s="8"/>
      <c r="G63" s="8"/>
      <c r="H63" s="8"/>
      <c r="I63" s="8"/>
      <c r="J63" s="8"/>
      <c r="K63" s="8"/>
      <c r="L63" s="8"/>
      <c r="M63" s="8"/>
    </row>
    <row r="64" spans="2:13" s="3" customFormat="1" ht="12.75" x14ac:dyDescent="0.2">
      <c r="B64" s="7"/>
      <c r="C64" s="7"/>
      <c r="D64" s="8"/>
      <c r="E64" s="8"/>
      <c r="F64" s="8"/>
      <c r="G64" s="8"/>
      <c r="H64" s="8"/>
      <c r="I64" s="8"/>
      <c r="J64" s="8"/>
      <c r="K64" s="8"/>
      <c r="L64" s="8"/>
      <c r="M64" s="8"/>
    </row>
    <row r="65" spans="2:13" s="3" customFormat="1" ht="12.75" x14ac:dyDescent="0.2">
      <c r="B65" s="7"/>
      <c r="C65" s="7"/>
      <c r="D65" s="8"/>
      <c r="E65" s="8"/>
      <c r="F65" s="8"/>
      <c r="G65" s="8"/>
      <c r="H65" s="8"/>
      <c r="I65" s="8"/>
      <c r="J65" s="8"/>
      <c r="K65" s="8"/>
      <c r="L65" s="8"/>
      <c r="M65" s="8"/>
    </row>
    <row r="66" spans="2:13" s="3" customFormat="1" ht="12.75" x14ac:dyDescent="0.2">
      <c r="B66" s="7"/>
      <c r="C66" s="7"/>
      <c r="D66" s="8"/>
      <c r="E66" s="8"/>
      <c r="F66" s="8"/>
      <c r="G66" s="8"/>
      <c r="H66" s="8"/>
      <c r="I66" s="8"/>
      <c r="J66" s="8"/>
      <c r="K66" s="8"/>
      <c r="L66" s="8"/>
      <c r="M66" s="8"/>
    </row>
    <row r="67" spans="2:13" s="3" customFormat="1" ht="12.75" x14ac:dyDescent="0.2">
      <c r="B67" s="7"/>
      <c r="C67" s="7"/>
      <c r="D67" s="8"/>
      <c r="E67" s="8"/>
      <c r="F67" s="8"/>
      <c r="G67" s="8"/>
      <c r="H67" s="8"/>
      <c r="I67" s="8"/>
      <c r="J67" s="8"/>
      <c r="K67" s="8"/>
      <c r="L67" s="8"/>
      <c r="M67" s="8"/>
    </row>
    <row r="68" spans="2:13" s="3" customFormat="1" ht="12.75" x14ac:dyDescent="0.2">
      <c r="B68" s="7"/>
      <c r="C68" s="7"/>
      <c r="D68" s="8"/>
      <c r="E68" s="8"/>
      <c r="F68" s="8"/>
      <c r="G68" s="8"/>
      <c r="H68" s="8"/>
      <c r="I68" s="8"/>
      <c r="J68" s="8"/>
      <c r="K68" s="8"/>
      <c r="L68" s="8"/>
      <c r="M68" s="8"/>
    </row>
    <row r="69" spans="2:13" s="3" customFormat="1" ht="12.75" x14ac:dyDescent="0.2">
      <c r="B69" s="7"/>
      <c r="C69" s="7"/>
      <c r="D69" s="8"/>
      <c r="E69" s="8"/>
      <c r="F69" s="8"/>
      <c r="G69" s="8"/>
      <c r="H69" s="8"/>
      <c r="I69" s="8"/>
      <c r="J69" s="8"/>
      <c r="K69" s="8"/>
      <c r="L69" s="8"/>
      <c r="M69" s="8"/>
    </row>
    <row r="70" spans="2:13" s="3" customFormat="1" ht="12.75" x14ac:dyDescent="0.2">
      <c r="B70" s="7"/>
      <c r="C70" s="7"/>
      <c r="D70" s="8"/>
      <c r="E70" s="8"/>
      <c r="F70" s="8"/>
      <c r="G70" s="8"/>
      <c r="H70" s="8"/>
      <c r="I70" s="8"/>
      <c r="J70" s="8"/>
      <c r="K70" s="8"/>
      <c r="L70" s="8"/>
      <c r="M70" s="8"/>
    </row>
    <row r="71" spans="2:13" s="3" customFormat="1" ht="12.75" x14ac:dyDescent="0.2">
      <c r="B71" s="7"/>
      <c r="C71" s="7"/>
      <c r="D71" s="8"/>
      <c r="E71" s="8"/>
      <c r="F71" s="8"/>
      <c r="G71" s="8"/>
      <c r="H71" s="8"/>
      <c r="I71" s="8"/>
      <c r="J71" s="8"/>
      <c r="K71" s="8"/>
      <c r="L71" s="8"/>
      <c r="M71" s="8"/>
    </row>
    <row r="72" spans="2:13" s="3" customFormat="1" ht="12.75" x14ac:dyDescent="0.2">
      <c r="B72" s="7"/>
      <c r="C72" s="7"/>
      <c r="D72" s="8"/>
      <c r="E72" s="8"/>
      <c r="F72" s="8"/>
      <c r="G72" s="8"/>
      <c r="H72" s="8"/>
      <c r="I72" s="8"/>
      <c r="J72" s="8"/>
      <c r="K72" s="8"/>
      <c r="L72" s="8"/>
      <c r="M72" s="8"/>
    </row>
    <row r="73" spans="2:13" s="3" customFormat="1" ht="12.75" x14ac:dyDescent="0.2">
      <c r="B73" s="7"/>
      <c r="C73" s="7"/>
      <c r="D73" s="8"/>
      <c r="E73" s="8"/>
      <c r="F73" s="8"/>
      <c r="G73" s="8"/>
      <c r="H73" s="8"/>
      <c r="I73" s="8"/>
      <c r="J73" s="8"/>
      <c r="K73" s="8"/>
      <c r="L73" s="8"/>
      <c r="M73" s="8"/>
    </row>
    <row r="74" spans="2:13" s="3" customFormat="1" ht="12.75" x14ac:dyDescent="0.2">
      <c r="B74" s="7"/>
      <c r="C74" s="7"/>
      <c r="D74" s="8"/>
      <c r="E74" s="8"/>
      <c r="F74" s="8"/>
      <c r="G74" s="8"/>
      <c r="H74" s="8"/>
      <c r="I74" s="8"/>
      <c r="J74" s="8"/>
      <c r="K74" s="8"/>
      <c r="L74" s="8"/>
      <c r="M74" s="8"/>
    </row>
    <row r="75" spans="2:13" s="3" customFormat="1" ht="12.75" x14ac:dyDescent="0.2">
      <c r="B75" s="7"/>
      <c r="C75" s="7"/>
      <c r="D75" s="8"/>
      <c r="E75" s="8"/>
      <c r="F75" s="8"/>
      <c r="G75" s="8"/>
      <c r="H75" s="8"/>
      <c r="I75" s="8"/>
      <c r="J75" s="8"/>
      <c r="K75" s="8"/>
      <c r="L75" s="8"/>
      <c r="M75" s="8"/>
    </row>
    <row r="76" spans="2:13" s="3" customFormat="1" ht="12.75" x14ac:dyDescent="0.2">
      <c r="B76" s="7"/>
      <c r="C76" s="7"/>
      <c r="D76" s="8"/>
      <c r="E76" s="8"/>
      <c r="F76" s="8"/>
      <c r="G76" s="8"/>
      <c r="H76" s="8"/>
      <c r="I76" s="8"/>
      <c r="J76" s="8"/>
      <c r="K76" s="8"/>
      <c r="L76" s="8"/>
      <c r="M76" s="8"/>
    </row>
    <row r="77" spans="2:13" s="3" customFormat="1" ht="12.75" x14ac:dyDescent="0.2">
      <c r="B77" s="7"/>
      <c r="C77" s="7"/>
      <c r="D77" s="8"/>
      <c r="E77" s="8"/>
      <c r="F77" s="8"/>
      <c r="G77" s="8"/>
      <c r="H77" s="8"/>
      <c r="I77" s="8"/>
      <c r="J77" s="8"/>
      <c r="K77" s="8"/>
      <c r="L77" s="8"/>
      <c r="M77" s="8"/>
    </row>
    <row r="78" spans="2:13" s="3" customFormat="1" ht="12.75" x14ac:dyDescent="0.2">
      <c r="B78" s="7"/>
      <c r="C78" s="7"/>
      <c r="D78" s="8"/>
      <c r="E78" s="8"/>
      <c r="F78" s="8"/>
      <c r="G78" s="8"/>
      <c r="H78" s="8"/>
      <c r="I78" s="8"/>
      <c r="J78" s="8"/>
      <c r="K78" s="8"/>
      <c r="L78" s="8"/>
      <c r="M78" s="8"/>
    </row>
    <row r="79" spans="2:13" s="3" customFormat="1" ht="12.75" x14ac:dyDescent="0.2">
      <c r="B79" s="7"/>
      <c r="C79" s="7"/>
      <c r="D79" s="8"/>
      <c r="E79" s="8"/>
      <c r="F79" s="8"/>
      <c r="G79" s="8"/>
      <c r="H79" s="8"/>
      <c r="I79" s="8"/>
      <c r="J79" s="8"/>
      <c r="K79" s="8"/>
      <c r="L79" s="8"/>
      <c r="M79" s="8"/>
    </row>
    <row r="80" spans="2:13" s="3" customFormat="1" ht="12.75" x14ac:dyDescent="0.2">
      <c r="B80" s="7"/>
      <c r="C80" s="7"/>
      <c r="D80" s="8"/>
      <c r="E80" s="8"/>
      <c r="F80" s="8"/>
      <c r="G80" s="8"/>
      <c r="H80" s="8"/>
      <c r="I80" s="8"/>
      <c r="J80" s="8"/>
      <c r="K80" s="8"/>
      <c r="L80" s="8"/>
      <c r="M80" s="8"/>
    </row>
    <row r="81" spans="2:13" s="3" customFormat="1" ht="12.75" x14ac:dyDescent="0.2">
      <c r="B81" s="7"/>
      <c r="C81" s="7"/>
      <c r="D81" s="8"/>
      <c r="E81" s="8"/>
      <c r="F81" s="8"/>
      <c r="G81" s="8"/>
      <c r="H81" s="8"/>
      <c r="I81" s="8"/>
      <c r="J81" s="8"/>
      <c r="K81" s="8"/>
      <c r="L81" s="8"/>
      <c r="M81" s="8"/>
    </row>
    <row r="82" spans="2:13" s="3" customFormat="1" ht="12.75" x14ac:dyDescent="0.2">
      <c r="B82" s="7"/>
      <c r="C82" s="7"/>
      <c r="D82" s="8"/>
      <c r="E82" s="8"/>
      <c r="F82" s="8"/>
      <c r="G82" s="8"/>
      <c r="H82" s="8"/>
      <c r="I82" s="8"/>
      <c r="J82" s="8"/>
      <c r="K82" s="8"/>
      <c r="L82" s="8"/>
      <c r="M82" s="8"/>
    </row>
    <row r="83" spans="2:13" s="3" customFormat="1" ht="12.75" x14ac:dyDescent="0.2">
      <c r="B83" s="7"/>
      <c r="C83" s="7"/>
      <c r="D83" s="8"/>
      <c r="E83" s="8"/>
      <c r="F83" s="8"/>
      <c r="G83" s="8"/>
      <c r="H83" s="8"/>
      <c r="I83" s="8"/>
      <c r="J83" s="8"/>
      <c r="K83" s="8"/>
      <c r="L83" s="8"/>
      <c r="M83" s="8"/>
    </row>
    <row r="84" spans="2:13" s="3" customFormat="1" ht="12.75" x14ac:dyDescent="0.2">
      <c r="B84" s="7"/>
      <c r="C84" s="7"/>
      <c r="D84" s="8"/>
      <c r="E84" s="8"/>
      <c r="F84" s="8"/>
      <c r="G84" s="8"/>
      <c r="H84" s="8"/>
      <c r="I84" s="8"/>
      <c r="J84" s="8"/>
      <c r="K84" s="8"/>
      <c r="L84" s="8"/>
      <c r="M84" s="8"/>
    </row>
    <row r="85" spans="2:13" s="3" customFormat="1" ht="12.75" x14ac:dyDescent="0.2">
      <c r="B85" s="7"/>
      <c r="C85" s="7"/>
      <c r="D85" s="8"/>
      <c r="E85" s="8"/>
      <c r="F85" s="8"/>
      <c r="G85" s="8"/>
      <c r="H85" s="8"/>
      <c r="I85" s="8"/>
      <c r="J85" s="8"/>
      <c r="K85" s="8"/>
      <c r="L85" s="8"/>
      <c r="M85" s="8"/>
    </row>
    <row r="86" spans="2:13" s="3" customFormat="1" ht="12.75" x14ac:dyDescent="0.2">
      <c r="B86" s="7"/>
      <c r="C86" s="7"/>
      <c r="D86" s="8"/>
      <c r="E86" s="8"/>
      <c r="F86" s="8"/>
      <c r="G86" s="8"/>
      <c r="H86" s="8"/>
      <c r="I86" s="8"/>
      <c r="J86" s="8"/>
      <c r="K86" s="8"/>
      <c r="L86" s="8"/>
      <c r="M86" s="8"/>
    </row>
    <row r="87" spans="2:13" s="3" customFormat="1" ht="12.75" x14ac:dyDescent="0.2">
      <c r="B87" s="7"/>
      <c r="C87" s="7"/>
      <c r="D87" s="8"/>
      <c r="E87" s="8"/>
      <c r="F87" s="8"/>
      <c r="G87" s="8"/>
      <c r="H87" s="8"/>
      <c r="I87" s="8"/>
      <c r="J87" s="8"/>
      <c r="K87" s="8"/>
      <c r="L87" s="8"/>
      <c r="M87" s="8"/>
    </row>
    <row r="88" spans="2:13" s="3" customFormat="1" ht="12.75" x14ac:dyDescent="0.2">
      <c r="B88" s="7"/>
      <c r="C88" s="7"/>
      <c r="D88" s="8"/>
      <c r="E88" s="8"/>
      <c r="F88" s="8"/>
      <c r="G88" s="8"/>
      <c r="H88" s="8"/>
      <c r="I88" s="8"/>
      <c r="J88" s="8"/>
      <c r="K88" s="8"/>
      <c r="L88" s="8"/>
      <c r="M88" s="8"/>
    </row>
    <row r="89" spans="2:13" s="3" customFormat="1" ht="12.75" x14ac:dyDescent="0.2">
      <c r="B89" s="7"/>
      <c r="C89" s="7"/>
      <c r="D89" s="8"/>
      <c r="E89" s="8"/>
      <c r="F89" s="8"/>
      <c r="G89" s="8"/>
      <c r="H89" s="8"/>
      <c r="I89" s="8"/>
      <c r="J89" s="8"/>
      <c r="K89" s="8"/>
      <c r="L89" s="8"/>
      <c r="M89" s="8"/>
    </row>
    <row r="90" spans="2:13" s="3" customFormat="1" ht="12.75" x14ac:dyDescent="0.2">
      <c r="B90" s="7"/>
      <c r="C90" s="7"/>
      <c r="D90" s="8"/>
      <c r="E90" s="8"/>
      <c r="F90" s="8"/>
      <c r="G90" s="8"/>
      <c r="H90" s="8"/>
      <c r="I90" s="8"/>
      <c r="J90" s="8"/>
      <c r="K90" s="8"/>
      <c r="L90" s="8"/>
      <c r="M90" s="8"/>
    </row>
    <row r="91" spans="2:13" s="3" customFormat="1" ht="12.75" x14ac:dyDescent="0.2">
      <c r="B91" s="7"/>
      <c r="C91" s="7"/>
      <c r="D91" s="8"/>
      <c r="E91" s="8"/>
      <c r="F91" s="8"/>
      <c r="G91" s="8"/>
      <c r="H91" s="8"/>
      <c r="I91" s="8"/>
      <c r="J91" s="8"/>
      <c r="K91" s="8"/>
      <c r="L91" s="8"/>
      <c r="M91" s="8"/>
    </row>
    <row r="92" spans="2:13" s="3" customFormat="1" ht="12.75" x14ac:dyDescent="0.2">
      <c r="B92" s="7"/>
      <c r="C92" s="7"/>
      <c r="D92" s="8"/>
      <c r="E92" s="8"/>
      <c r="F92" s="8"/>
      <c r="G92" s="8"/>
      <c r="H92" s="8"/>
      <c r="I92" s="8"/>
      <c r="J92" s="8"/>
      <c r="K92" s="8"/>
      <c r="L92" s="8"/>
      <c r="M92" s="8"/>
    </row>
    <row r="93" spans="2:13" s="3" customFormat="1" ht="12.75" x14ac:dyDescent="0.2">
      <c r="B93" s="7"/>
      <c r="C93" s="7"/>
      <c r="D93" s="8"/>
      <c r="E93" s="8"/>
      <c r="F93" s="8"/>
      <c r="G93" s="8"/>
      <c r="H93" s="8"/>
      <c r="I93" s="8"/>
      <c r="J93" s="8"/>
      <c r="K93" s="8"/>
      <c r="L93" s="8"/>
      <c r="M93" s="8"/>
    </row>
    <row r="94" spans="2:13" s="3" customFormat="1" ht="12.75" x14ac:dyDescent="0.2">
      <c r="B94" s="7"/>
      <c r="C94" s="7"/>
      <c r="D94" s="8"/>
      <c r="E94" s="8"/>
      <c r="F94" s="8"/>
      <c r="G94" s="8"/>
      <c r="H94" s="8"/>
      <c r="I94" s="8"/>
      <c r="J94" s="8"/>
      <c r="K94" s="8"/>
      <c r="L94" s="8"/>
      <c r="M94" s="8"/>
    </row>
    <row r="95" spans="2:13" s="3" customFormat="1" ht="12.75" x14ac:dyDescent="0.2">
      <c r="B95" s="7"/>
      <c r="C95" s="7"/>
      <c r="D95" s="8"/>
      <c r="E95" s="8"/>
      <c r="F95" s="8"/>
      <c r="G95" s="8"/>
      <c r="H95" s="8"/>
      <c r="I95" s="8"/>
      <c r="J95" s="8"/>
      <c r="K95" s="8"/>
      <c r="L95" s="8"/>
      <c r="M95" s="8"/>
    </row>
    <row r="96" spans="2:13" s="3" customFormat="1" ht="12.75" x14ac:dyDescent="0.2">
      <c r="B96" s="7"/>
      <c r="C96" s="7"/>
      <c r="D96" s="8"/>
      <c r="E96" s="8"/>
      <c r="F96" s="8"/>
      <c r="G96" s="8"/>
      <c r="H96" s="8"/>
      <c r="I96" s="8"/>
      <c r="J96" s="8"/>
      <c r="K96" s="8"/>
      <c r="L96" s="8"/>
      <c r="M96" s="8"/>
    </row>
    <row r="97" spans="2:13" s="3" customFormat="1" ht="12.75" x14ac:dyDescent="0.2">
      <c r="B97" s="7"/>
      <c r="C97" s="7"/>
      <c r="D97" s="8"/>
      <c r="E97" s="8"/>
      <c r="F97" s="8"/>
      <c r="G97" s="8"/>
      <c r="H97" s="8"/>
      <c r="I97" s="8"/>
      <c r="J97" s="8"/>
      <c r="K97" s="8"/>
      <c r="L97" s="8"/>
      <c r="M97" s="8"/>
    </row>
    <row r="98" spans="2:13" s="3" customFormat="1" ht="12.75" x14ac:dyDescent="0.2">
      <c r="B98" s="7"/>
      <c r="C98" s="7"/>
      <c r="D98" s="8"/>
      <c r="E98" s="8"/>
      <c r="F98" s="8"/>
      <c r="G98" s="8"/>
      <c r="H98" s="8"/>
      <c r="I98" s="8"/>
      <c r="J98" s="8"/>
      <c r="K98" s="8"/>
      <c r="L98" s="8"/>
      <c r="M98" s="8"/>
    </row>
    <row r="99" spans="2:13" s="3" customFormat="1" ht="12.75" x14ac:dyDescent="0.2">
      <c r="B99" s="7"/>
      <c r="C99" s="7"/>
      <c r="D99" s="8"/>
      <c r="E99" s="8"/>
      <c r="F99" s="8"/>
      <c r="G99" s="8"/>
      <c r="H99" s="8"/>
      <c r="I99" s="8"/>
      <c r="J99" s="8"/>
      <c r="K99" s="8"/>
      <c r="L99" s="8"/>
      <c r="M99" s="8"/>
    </row>
    <row r="100" spans="2:13" s="3" customFormat="1" ht="12.75" x14ac:dyDescent="0.2">
      <c r="B100" s="7"/>
      <c r="C100" s="7"/>
      <c r="D100" s="8"/>
      <c r="E100" s="8"/>
      <c r="F100" s="8"/>
      <c r="G100" s="8"/>
      <c r="H100" s="8"/>
      <c r="I100" s="8"/>
      <c r="J100" s="8"/>
      <c r="K100" s="8"/>
      <c r="L100" s="8"/>
      <c r="M100" s="8"/>
    </row>
    <row r="101" spans="2:13" s="3" customFormat="1" ht="12.75" x14ac:dyDescent="0.2">
      <c r="B101" s="7"/>
      <c r="C101" s="7"/>
      <c r="D101" s="8"/>
      <c r="E101" s="8"/>
      <c r="F101" s="8"/>
      <c r="G101" s="8"/>
      <c r="H101" s="8"/>
      <c r="I101" s="8"/>
      <c r="J101" s="8"/>
      <c r="K101" s="8"/>
      <c r="L101" s="8"/>
      <c r="M101" s="8"/>
    </row>
    <row r="102" spans="2:13" s="3" customFormat="1" ht="12.75" x14ac:dyDescent="0.2">
      <c r="B102" s="7"/>
      <c r="C102" s="7"/>
      <c r="D102" s="8"/>
      <c r="E102" s="8"/>
      <c r="F102" s="8"/>
      <c r="G102" s="8"/>
      <c r="H102" s="8"/>
      <c r="I102" s="8"/>
      <c r="J102" s="8"/>
      <c r="K102" s="8"/>
      <c r="L102" s="8"/>
      <c r="M102" s="8"/>
    </row>
    <row r="103" spans="2:13" s="3" customFormat="1" ht="12.75" x14ac:dyDescent="0.2">
      <c r="B103" s="7"/>
      <c r="C103" s="7"/>
      <c r="D103" s="8"/>
      <c r="E103" s="8"/>
      <c r="F103" s="8"/>
      <c r="G103" s="8"/>
      <c r="H103" s="8"/>
      <c r="I103" s="8"/>
      <c r="J103" s="8"/>
      <c r="K103" s="8"/>
      <c r="L103" s="8"/>
      <c r="M103" s="8"/>
    </row>
    <row r="104" spans="2:13" s="3" customFormat="1" ht="12.75" x14ac:dyDescent="0.2">
      <c r="B104" s="7"/>
      <c r="C104" s="7"/>
      <c r="D104" s="8"/>
      <c r="E104" s="8"/>
      <c r="F104" s="8"/>
      <c r="G104" s="8"/>
      <c r="H104" s="8"/>
      <c r="I104" s="8"/>
      <c r="J104" s="8"/>
      <c r="K104" s="8"/>
      <c r="L104" s="8"/>
      <c r="M104" s="8"/>
    </row>
    <row r="105" spans="2:13" s="3" customFormat="1" ht="12.75" x14ac:dyDescent="0.2">
      <c r="B105" s="7"/>
      <c r="C105" s="7"/>
      <c r="D105" s="8"/>
      <c r="E105" s="8"/>
      <c r="F105" s="8"/>
      <c r="G105" s="8"/>
      <c r="H105" s="8"/>
      <c r="I105" s="8"/>
      <c r="J105" s="8"/>
      <c r="K105" s="8"/>
      <c r="L105" s="8"/>
      <c r="M105" s="8"/>
    </row>
    <row r="106" spans="2:13" s="3" customFormat="1" ht="12.75" x14ac:dyDescent="0.2">
      <c r="B106" s="7"/>
      <c r="C106" s="7"/>
      <c r="D106" s="8"/>
      <c r="E106" s="8"/>
      <c r="F106" s="8"/>
      <c r="G106" s="8"/>
      <c r="H106" s="8"/>
      <c r="I106" s="8"/>
      <c r="J106" s="8"/>
      <c r="K106" s="8"/>
      <c r="L106" s="8"/>
      <c r="M106" s="8"/>
    </row>
    <row r="107" spans="2:13" s="3" customFormat="1" ht="12.75" x14ac:dyDescent="0.2">
      <c r="B107" s="7"/>
      <c r="C107" s="7"/>
      <c r="D107" s="8"/>
      <c r="E107" s="8"/>
      <c r="F107" s="8"/>
      <c r="G107" s="8"/>
      <c r="H107" s="8"/>
      <c r="I107" s="8"/>
      <c r="J107" s="8"/>
      <c r="K107" s="8"/>
      <c r="L107" s="8"/>
      <c r="M107" s="8"/>
    </row>
    <row r="108" spans="2:13" s="3" customFormat="1" ht="12.75" x14ac:dyDescent="0.2">
      <c r="B108" s="7"/>
      <c r="C108" s="7"/>
      <c r="D108" s="8"/>
      <c r="E108" s="8"/>
      <c r="F108" s="8"/>
      <c r="G108" s="8"/>
      <c r="H108" s="8"/>
      <c r="I108" s="8"/>
      <c r="J108" s="8"/>
      <c r="K108" s="8"/>
      <c r="L108" s="8"/>
      <c r="M108" s="8"/>
    </row>
    <row r="109" spans="2:13" s="3" customFormat="1" ht="12.75" x14ac:dyDescent="0.2">
      <c r="B109" s="7"/>
      <c r="C109" s="7"/>
      <c r="D109" s="8"/>
      <c r="E109" s="8"/>
      <c r="F109" s="8"/>
      <c r="G109" s="8"/>
      <c r="H109" s="8"/>
      <c r="I109" s="8"/>
      <c r="J109" s="8"/>
      <c r="K109" s="8"/>
      <c r="L109" s="8"/>
      <c r="M109" s="8"/>
    </row>
    <row r="110" spans="2:13" s="3" customFormat="1" ht="12.75" x14ac:dyDescent="0.2">
      <c r="B110" s="7"/>
      <c r="C110" s="7"/>
      <c r="D110" s="8"/>
      <c r="E110" s="8"/>
      <c r="F110" s="8"/>
      <c r="G110" s="8"/>
      <c r="H110" s="8"/>
      <c r="I110" s="8"/>
      <c r="J110" s="8"/>
      <c r="K110" s="8"/>
      <c r="L110" s="8"/>
      <c r="M110" s="8"/>
    </row>
    <row r="111" spans="2:13" s="3" customFormat="1" ht="12.75" x14ac:dyDescent="0.2">
      <c r="B111" s="7"/>
      <c r="C111" s="7"/>
      <c r="D111" s="8"/>
      <c r="E111" s="8"/>
      <c r="F111" s="8"/>
      <c r="G111" s="8"/>
      <c r="H111" s="8"/>
      <c r="I111" s="8"/>
      <c r="J111" s="8"/>
      <c r="K111" s="8"/>
      <c r="L111" s="8"/>
      <c r="M111" s="8"/>
    </row>
    <row r="112" spans="2:13" s="3" customFormat="1" ht="12.75" x14ac:dyDescent="0.2">
      <c r="B112" s="7"/>
      <c r="C112" s="7"/>
      <c r="D112" s="8"/>
      <c r="E112" s="8"/>
      <c r="F112" s="8"/>
      <c r="G112" s="8"/>
      <c r="H112" s="8"/>
      <c r="I112" s="8"/>
      <c r="J112" s="8"/>
      <c r="K112" s="8"/>
      <c r="L112" s="8"/>
      <c r="M112" s="8"/>
    </row>
    <row r="113" spans="2:13" s="3" customFormat="1" ht="12.75" x14ac:dyDescent="0.2">
      <c r="B113" s="7"/>
      <c r="C113" s="7"/>
      <c r="D113" s="8"/>
      <c r="E113" s="8"/>
      <c r="F113" s="8"/>
      <c r="G113" s="8"/>
      <c r="H113" s="8"/>
      <c r="I113" s="8"/>
      <c r="J113" s="8"/>
      <c r="K113" s="8"/>
      <c r="L113" s="8"/>
      <c r="M113" s="8"/>
    </row>
    <row r="114" spans="2:13" s="3" customFormat="1" ht="12.75" x14ac:dyDescent="0.2">
      <c r="B114" s="7"/>
      <c r="C114" s="7"/>
      <c r="D114" s="8"/>
      <c r="E114" s="8"/>
      <c r="F114" s="8"/>
      <c r="G114" s="8"/>
      <c r="H114" s="8"/>
      <c r="I114" s="8"/>
      <c r="J114" s="8"/>
      <c r="K114" s="8"/>
      <c r="L114" s="8"/>
      <c r="M114" s="8"/>
    </row>
    <row r="115" spans="2:13" s="3" customFormat="1" ht="12.75" x14ac:dyDescent="0.2">
      <c r="B115" s="7"/>
      <c r="C115" s="7"/>
      <c r="D115" s="8"/>
      <c r="E115" s="8"/>
      <c r="F115" s="8"/>
      <c r="G115" s="8"/>
      <c r="H115" s="8"/>
      <c r="I115" s="8"/>
      <c r="J115" s="8"/>
      <c r="K115" s="8"/>
      <c r="L115" s="8"/>
      <c r="M115" s="8"/>
    </row>
    <row r="116" spans="2:13" s="3" customFormat="1" ht="12.75" x14ac:dyDescent="0.2">
      <c r="B116" s="7"/>
      <c r="C116" s="7"/>
      <c r="D116" s="8"/>
      <c r="E116" s="8"/>
      <c r="F116" s="8"/>
      <c r="G116" s="8"/>
      <c r="H116" s="8"/>
      <c r="I116" s="8"/>
      <c r="J116" s="8"/>
      <c r="K116" s="8"/>
      <c r="L116" s="8"/>
      <c r="M116" s="8"/>
    </row>
    <row r="117" spans="2:13" s="3" customFormat="1" ht="12.75" x14ac:dyDescent="0.2">
      <c r="B117" s="7"/>
      <c r="C117" s="7"/>
      <c r="D117" s="8"/>
      <c r="E117" s="8"/>
      <c r="F117" s="8"/>
      <c r="G117" s="8"/>
      <c r="H117" s="8"/>
      <c r="I117" s="8"/>
      <c r="J117" s="8"/>
      <c r="K117" s="8"/>
      <c r="L117" s="8"/>
      <c r="M117" s="8"/>
    </row>
    <row r="118" spans="2:13" s="3" customFormat="1" ht="12.75" x14ac:dyDescent="0.2">
      <c r="B118" s="7"/>
      <c r="C118" s="7"/>
      <c r="D118" s="8"/>
      <c r="E118" s="8"/>
      <c r="F118" s="8"/>
      <c r="G118" s="8"/>
      <c r="H118" s="8"/>
      <c r="I118" s="8"/>
      <c r="J118" s="8"/>
      <c r="K118" s="8"/>
      <c r="L118" s="8"/>
      <c r="M118" s="8"/>
    </row>
    <row r="119" spans="2:13" s="3" customFormat="1" ht="12.75" x14ac:dyDescent="0.2">
      <c r="B119" s="7"/>
      <c r="C119" s="7"/>
      <c r="D119" s="8"/>
      <c r="E119" s="8"/>
      <c r="F119" s="8"/>
      <c r="G119" s="8"/>
      <c r="H119" s="8"/>
      <c r="I119" s="8"/>
      <c r="J119" s="8"/>
      <c r="K119" s="8"/>
      <c r="L119" s="8"/>
      <c r="M119" s="8"/>
    </row>
    <row r="120" spans="2:13" s="3" customFormat="1" ht="12.75" x14ac:dyDescent="0.2">
      <c r="B120" s="7"/>
      <c r="C120" s="7"/>
      <c r="D120" s="8"/>
      <c r="E120" s="8"/>
      <c r="F120" s="8"/>
      <c r="G120" s="8"/>
      <c r="H120" s="8"/>
      <c r="I120" s="8"/>
      <c r="J120" s="8"/>
      <c r="K120" s="8"/>
      <c r="L120" s="8"/>
      <c r="M120" s="8"/>
    </row>
    <row r="121" spans="2:13" s="3" customFormat="1" ht="12.75" x14ac:dyDescent="0.2">
      <c r="B121" s="7"/>
      <c r="C121" s="7"/>
      <c r="D121" s="8"/>
      <c r="E121" s="8"/>
      <c r="F121" s="8"/>
      <c r="G121" s="8"/>
      <c r="H121" s="8"/>
      <c r="I121" s="8"/>
      <c r="J121" s="8"/>
      <c r="K121" s="8"/>
      <c r="L121" s="8"/>
      <c r="M121" s="8"/>
    </row>
    <row r="122" spans="2:13" s="3" customFormat="1" ht="12.75" x14ac:dyDescent="0.2">
      <c r="B122" s="7"/>
      <c r="C122" s="7"/>
      <c r="D122" s="8"/>
      <c r="E122" s="8"/>
      <c r="F122" s="8"/>
      <c r="G122" s="8"/>
      <c r="H122" s="8"/>
      <c r="I122" s="8"/>
      <c r="J122" s="8"/>
      <c r="K122" s="8"/>
      <c r="L122" s="8"/>
      <c r="M122" s="8"/>
    </row>
    <row r="123" spans="2:13" s="3" customFormat="1" ht="12.75" x14ac:dyDescent="0.2">
      <c r="B123" s="7"/>
      <c r="C123" s="7"/>
      <c r="D123" s="8"/>
      <c r="E123" s="8"/>
      <c r="F123" s="8"/>
      <c r="G123" s="8"/>
      <c r="H123" s="8"/>
      <c r="I123" s="8"/>
      <c r="J123" s="8"/>
      <c r="K123" s="8"/>
      <c r="L123" s="8"/>
      <c r="M123" s="8"/>
    </row>
    <row r="124" spans="2:13" s="3" customFormat="1" ht="12.75" x14ac:dyDescent="0.2">
      <c r="B124" s="7"/>
      <c r="C124" s="7"/>
      <c r="D124" s="8"/>
      <c r="E124" s="8"/>
      <c r="F124" s="8"/>
      <c r="G124" s="8"/>
      <c r="H124" s="8"/>
      <c r="I124" s="8"/>
      <c r="J124" s="8"/>
      <c r="K124" s="8"/>
      <c r="L124" s="8"/>
      <c r="M124" s="8"/>
    </row>
    <row r="125" spans="2:13" s="3" customFormat="1" ht="12.75" x14ac:dyDescent="0.2">
      <c r="B125" s="7"/>
      <c r="C125" s="7"/>
      <c r="D125" s="8"/>
      <c r="E125" s="8"/>
      <c r="F125" s="8"/>
      <c r="G125" s="8"/>
      <c r="H125" s="8"/>
      <c r="I125" s="8"/>
      <c r="J125" s="8"/>
      <c r="K125" s="8"/>
      <c r="L125" s="8"/>
      <c r="M125" s="8"/>
    </row>
    <row r="126" spans="2:13" s="3" customFormat="1" ht="12.75" x14ac:dyDescent="0.2">
      <c r="B126" s="7"/>
      <c r="C126" s="7"/>
      <c r="D126" s="8"/>
      <c r="E126" s="8"/>
      <c r="F126" s="8"/>
      <c r="G126" s="8"/>
      <c r="H126" s="8"/>
      <c r="I126" s="8"/>
      <c r="J126" s="8"/>
      <c r="K126" s="8"/>
      <c r="L126" s="8"/>
      <c r="M126" s="8"/>
    </row>
    <row r="127" spans="2:13" s="3" customFormat="1" ht="12.75" x14ac:dyDescent="0.2">
      <c r="B127" s="7"/>
      <c r="C127" s="7"/>
      <c r="D127" s="8"/>
      <c r="E127" s="8"/>
      <c r="F127" s="8"/>
      <c r="G127" s="8"/>
      <c r="H127" s="8"/>
      <c r="I127" s="8"/>
      <c r="J127" s="8"/>
      <c r="K127" s="8"/>
      <c r="L127" s="8"/>
      <c r="M127" s="8"/>
    </row>
    <row r="128" spans="2:13" s="3" customFormat="1" ht="12.75" x14ac:dyDescent="0.2">
      <c r="B128" s="7"/>
      <c r="C128" s="7"/>
      <c r="D128" s="8"/>
      <c r="E128" s="8"/>
      <c r="F128" s="8"/>
      <c r="G128" s="8"/>
      <c r="H128" s="8"/>
      <c r="I128" s="8"/>
      <c r="J128" s="8"/>
      <c r="K128" s="8"/>
      <c r="L128" s="8"/>
      <c r="M128" s="8"/>
    </row>
    <row r="129" spans="2:13" s="3" customFormat="1" ht="12.75" x14ac:dyDescent="0.2">
      <c r="B129" s="7"/>
      <c r="C129" s="7"/>
      <c r="D129" s="8"/>
      <c r="E129" s="8"/>
      <c r="F129" s="8"/>
      <c r="G129" s="8"/>
      <c r="H129" s="8"/>
      <c r="I129" s="8"/>
      <c r="J129" s="8"/>
      <c r="K129" s="8"/>
      <c r="L129" s="8"/>
      <c r="M129" s="8"/>
    </row>
    <row r="130" spans="2:13" s="3" customFormat="1" ht="12.75" x14ac:dyDescent="0.2">
      <c r="B130" s="7"/>
      <c r="C130" s="7"/>
      <c r="D130" s="8"/>
      <c r="E130" s="8"/>
      <c r="F130" s="8"/>
      <c r="G130" s="8"/>
      <c r="H130" s="8"/>
      <c r="I130" s="8"/>
      <c r="J130" s="8"/>
      <c r="K130" s="8"/>
      <c r="L130" s="8"/>
      <c r="M130" s="8"/>
    </row>
    <row r="131" spans="2:13" s="3" customFormat="1" ht="12.75" x14ac:dyDescent="0.2">
      <c r="B131" s="7"/>
      <c r="C131" s="7"/>
      <c r="D131" s="8"/>
      <c r="E131" s="8"/>
      <c r="F131" s="8"/>
      <c r="G131" s="8"/>
      <c r="H131" s="8"/>
      <c r="I131" s="8"/>
      <c r="J131" s="8"/>
      <c r="K131" s="8"/>
      <c r="L131" s="8"/>
      <c r="M131" s="8"/>
    </row>
    <row r="132" spans="2:13" s="3" customFormat="1" ht="12.75" x14ac:dyDescent="0.2">
      <c r="B132" s="7"/>
      <c r="C132" s="7"/>
      <c r="D132" s="8"/>
      <c r="E132" s="8"/>
      <c r="F132" s="8"/>
      <c r="G132" s="8"/>
      <c r="H132" s="8"/>
      <c r="I132" s="8"/>
      <c r="J132" s="8"/>
      <c r="K132" s="8"/>
      <c r="L132" s="8"/>
      <c r="M132" s="8"/>
    </row>
    <row r="133" spans="2:13" s="3" customFormat="1" ht="12.75" x14ac:dyDescent="0.2">
      <c r="B133" s="7"/>
      <c r="C133" s="7"/>
      <c r="D133" s="8"/>
      <c r="E133" s="8"/>
      <c r="F133" s="8"/>
      <c r="G133" s="8"/>
      <c r="H133" s="8"/>
      <c r="I133" s="8"/>
      <c r="J133" s="8"/>
      <c r="K133" s="8"/>
      <c r="L133" s="8"/>
      <c r="M133" s="8"/>
    </row>
    <row r="134" spans="2:13" s="3" customFormat="1" ht="12.75" x14ac:dyDescent="0.2">
      <c r="B134" s="7"/>
      <c r="C134" s="7"/>
      <c r="D134" s="8"/>
      <c r="E134" s="8"/>
      <c r="F134" s="8"/>
      <c r="G134" s="8"/>
      <c r="H134" s="8"/>
      <c r="I134" s="8"/>
      <c r="J134" s="8"/>
      <c r="K134" s="8"/>
      <c r="L134" s="8"/>
      <c r="M134" s="8"/>
    </row>
    <row r="135" spans="2:13" s="3" customFormat="1" ht="12.75" x14ac:dyDescent="0.2">
      <c r="B135" s="7"/>
      <c r="C135" s="7"/>
      <c r="D135" s="8"/>
      <c r="E135" s="8"/>
      <c r="F135" s="8"/>
      <c r="G135" s="8"/>
      <c r="H135" s="8"/>
      <c r="I135" s="8"/>
      <c r="J135" s="8"/>
      <c r="K135" s="8"/>
      <c r="L135" s="8"/>
      <c r="M135" s="8"/>
    </row>
    <row r="136" spans="2:13" s="3" customFormat="1" ht="12.75" x14ac:dyDescent="0.2">
      <c r="B136" s="7"/>
      <c r="C136" s="7"/>
      <c r="D136" s="8"/>
      <c r="E136" s="8"/>
      <c r="F136" s="8"/>
      <c r="G136" s="8"/>
      <c r="H136" s="8"/>
      <c r="I136" s="8"/>
      <c r="J136" s="8"/>
      <c r="K136" s="8"/>
      <c r="L136" s="8"/>
      <c r="M136" s="8"/>
    </row>
    <row r="137" spans="2:13" s="3" customFormat="1" ht="12.75" x14ac:dyDescent="0.2">
      <c r="B137" s="7"/>
      <c r="C137" s="7"/>
      <c r="D137" s="8"/>
      <c r="E137" s="8"/>
      <c r="F137" s="8"/>
      <c r="G137" s="8"/>
      <c r="H137" s="8"/>
      <c r="I137" s="8"/>
      <c r="J137" s="8"/>
      <c r="K137" s="8"/>
      <c r="L137" s="8"/>
      <c r="M137" s="8"/>
    </row>
    <row r="138" spans="2:13" s="3" customFormat="1" ht="12.75" x14ac:dyDescent="0.2">
      <c r="B138" s="7"/>
      <c r="C138" s="7"/>
      <c r="D138" s="8"/>
      <c r="E138" s="8"/>
      <c r="F138" s="8"/>
      <c r="G138" s="8"/>
      <c r="H138" s="8"/>
      <c r="I138" s="8"/>
      <c r="J138" s="8"/>
      <c r="K138" s="8"/>
      <c r="L138" s="8"/>
      <c r="M138" s="8"/>
    </row>
    <row r="139" spans="2:13" s="3" customFormat="1" ht="12.75" x14ac:dyDescent="0.2">
      <c r="B139" s="7"/>
      <c r="C139" s="7"/>
      <c r="D139" s="8"/>
      <c r="E139" s="8"/>
      <c r="F139" s="8"/>
      <c r="G139" s="8"/>
      <c r="H139" s="8"/>
      <c r="I139" s="8"/>
      <c r="J139" s="8"/>
      <c r="K139" s="8"/>
      <c r="L139" s="8"/>
      <c r="M139" s="8"/>
    </row>
    <row r="140" spans="2:13" s="3" customFormat="1" ht="12.75" x14ac:dyDescent="0.2">
      <c r="B140" s="7"/>
      <c r="C140" s="7"/>
      <c r="D140" s="8"/>
      <c r="E140" s="8"/>
      <c r="F140" s="8"/>
      <c r="G140" s="8"/>
      <c r="H140" s="8"/>
      <c r="I140" s="8"/>
      <c r="J140" s="8"/>
      <c r="K140" s="8"/>
      <c r="L140" s="8"/>
      <c r="M140" s="8"/>
    </row>
    <row r="141" spans="2:13" s="3" customFormat="1" ht="12.75" x14ac:dyDescent="0.2">
      <c r="B141" s="7"/>
      <c r="C141" s="7"/>
      <c r="D141" s="8"/>
      <c r="E141" s="8"/>
      <c r="F141" s="8"/>
      <c r="G141" s="8"/>
      <c r="H141" s="8"/>
      <c r="I141" s="8"/>
      <c r="J141" s="8"/>
      <c r="K141" s="8"/>
      <c r="L141" s="8"/>
      <c r="M141" s="8"/>
    </row>
    <row r="142" spans="2:13" s="3" customFormat="1" ht="12.75" x14ac:dyDescent="0.2">
      <c r="B142" s="7"/>
      <c r="C142" s="7"/>
      <c r="D142" s="8"/>
      <c r="E142" s="8"/>
      <c r="F142" s="8"/>
      <c r="G142" s="8"/>
      <c r="H142" s="8"/>
      <c r="I142" s="8"/>
      <c r="J142" s="8"/>
      <c r="K142" s="8"/>
      <c r="L142" s="8"/>
      <c r="M142" s="8"/>
    </row>
    <row r="143" spans="2:13" s="3" customFormat="1" ht="12.75" x14ac:dyDescent="0.2">
      <c r="B143" s="7"/>
      <c r="C143" s="7"/>
      <c r="D143" s="8"/>
      <c r="E143" s="8"/>
      <c r="F143" s="8"/>
      <c r="G143" s="8"/>
      <c r="H143" s="8"/>
      <c r="I143" s="8"/>
      <c r="J143" s="8"/>
      <c r="K143" s="8"/>
      <c r="L143" s="8"/>
      <c r="M143" s="8"/>
    </row>
    <row r="144" spans="2:13" s="3" customFormat="1" ht="12.75" x14ac:dyDescent="0.2">
      <c r="B144" s="7"/>
      <c r="C144" s="7"/>
      <c r="D144" s="8"/>
      <c r="E144" s="8"/>
      <c r="F144" s="8"/>
      <c r="G144" s="8"/>
      <c r="H144" s="8"/>
      <c r="I144" s="8"/>
      <c r="J144" s="8"/>
      <c r="K144" s="8"/>
      <c r="L144" s="8"/>
      <c r="M144" s="8"/>
    </row>
    <row r="145" spans="2:13" s="3" customFormat="1" ht="12.75" x14ac:dyDescent="0.2">
      <c r="B145" s="7"/>
      <c r="C145" s="7"/>
      <c r="D145" s="8"/>
      <c r="E145" s="8"/>
      <c r="F145" s="8"/>
      <c r="G145" s="8"/>
      <c r="H145" s="8"/>
      <c r="I145" s="8"/>
      <c r="J145" s="8"/>
      <c r="K145" s="8"/>
      <c r="L145" s="8"/>
      <c r="M145" s="8"/>
    </row>
    <row r="146" spans="2:13" s="3" customFormat="1" ht="12.75" x14ac:dyDescent="0.2">
      <c r="B146" s="7"/>
      <c r="C146" s="7"/>
      <c r="D146" s="8"/>
      <c r="E146" s="8"/>
      <c r="F146" s="8"/>
      <c r="G146" s="8"/>
      <c r="H146" s="8"/>
      <c r="I146" s="8"/>
      <c r="J146" s="8"/>
      <c r="K146" s="8"/>
      <c r="L146" s="8"/>
      <c r="M146" s="8"/>
    </row>
    <row r="147" spans="2:13" s="3" customFormat="1" ht="12.75" x14ac:dyDescent="0.2">
      <c r="B147" s="7"/>
      <c r="C147" s="7"/>
      <c r="D147" s="8"/>
      <c r="E147" s="8"/>
      <c r="F147" s="8"/>
      <c r="G147" s="8"/>
      <c r="H147" s="8"/>
      <c r="I147" s="8"/>
      <c r="J147" s="8"/>
      <c r="K147" s="8"/>
      <c r="L147" s="8"/>
      <c r="M147" s="8"/>
    </row>
    <row r="148" spans="2:13" s="3" customFormat="1" ht="12.75" x14ac:dyDescent="0.2">
      <c r="B148" s="7"/>
      <c r="C148" s="7"/>
      <c r="D148" s="8"/>
      <c r="E148" s="8"/>
      <c r="F148" s="8"/>
      <c r="G148" s="8"/>
      <c r="H148" s="8"/>
      <c r="I148" s="8"/>
      <c r="J148" s="8"/>
      <c r="K148" s="8"/>
      <c r="L148" s="8"/>
      <c r="M148" s="8"/>
    </row>
    <row r="149" spans="2:13" s="3" customFormat="1" ht="12.75" x14ac:dyDescent="0.2">
      <c r="B149" s="7"/>
      <c r="C149" s="7"/>
      <c r="D149" s="8"/>
      <c r="E149" s="8"/>
      <c r="F149" s="8"/>
      <c r="G149" s="8"/>
      <c r="H149" s="8"/>
      <c r="I149" s="8"/>
      <c r="J149" s="8"/>
      <c r="K149" s="8"/>
      <c r="L149" s="8"/>
      <c r="M149" s="8"/>
    </row>
    <row r="150" spans="2:13" s="3" customFormat="1" ht="12.75" x14ac:dyDescent="0.2">
      <c r="B150" s="7"/>
      <c r="C150" s="7"/>
      <c r="D150" s="8"/>
      <c r="E150" s="8"/>
      <c r="F150" s="8"/>
      <c r="G150" s="8"/>
      <c r="H150" s="8"/>
      <c r="I150" s="8"/>
      <c r="J150" s="8"/>
      <c r="K150" s="8"/>
      <c r="L150" s="8"/>
      <c r="M150" s="8"/>
    </row>
    <row r="151" spans="2:13" s="3" customFormat="1" ht="12.75" x14ac:dyDescent="0.2">
      <c r="B151" s="7"/>
      <c r="C151" s="7"/>
      <c r="D151" s="8"/>
      <c r="E151" s="8"/>
      <c r="F151" s="8"/>
      <c r="G151" s="8"/>
      <c r="H151" s="8"/>
      <c r="I151" s="8"/>
      <c r="J151" s="8"/>
      <c r="K151" s="8"/>
      <c r="L151" s="8"/>
      <c r="M151" s="8"/>
    </row>
    <row r="152" spans="2:13" s="3" customFormat="1" ht="12.75" x14ac:dyDescent="0.2">
      <c r="B152" s="7"/>
      <c r="C152" s="7"/>
      <c r="D152" s="8"/>
      <c r="E152" s="8"/>
      <c r="F152" s="8"/>
      <c r="G152" s="8"/>
      <c r="H152" s="8"/>
      <c r="I152" s="8"/>
      <c r="J152" s="8"/>
      <c r="K152" s="8"/>
      <c r="L152" s="8"/>
      <c r="M152" s="8"/>
    </row>
    <row r="153" spans="2:13" s="3" customFormat="1" ht="12.75" x14ac:dyDescent="0.2">
      <c r="B153" s="7"/>
      <c r="C153" s="7"/>
      <c r="D153" s="8"/>
      <c r="E153" s="8"/>
      <c r="F153" s="8"/>
      <c r="G153" s="8"/>
      <c r="H153" s="8"/>
      <c r="I153" s="8"/>
      <c r="J153" s="8"/>
      <c r="K153" s="8"/>
      <c r="L153" s="8"/>
      <c r="M153" s="8"/>
    </row>
    <row r="154" spans="2:13" s="3" customFormat="1" ht="12.75" x14ac:dyDescent="0.2">
      <c r="B154" s="7"/>
      <c r="C154" s="7"/>
      <c r="D154" s="8"/>
      <c r="E154" s="8"/>
      <c r="F154" s="8"/>
      <c r="G154" s="8"/>
      <c r="H154" s="8"/>
      <c r="I154" s="8"/>
      <c r="J154" s="8"/>
      <c r="K154" s="8"/>
      <c r="L154" s="8"/>
      <c r="M154" s="8"/>
    </row>
    <row r="155" spans="2:13" s="3" customFormat="1" ht="12.75" x14ac:dyDescent="0.2">
      <c r="B155" s="7"/>
      <c r="C155" s="7"/>
      <c r="D155" s="8"/>
      <c r="E155" s="8"/>
      <c r="F155" s="8"/>
      <c r="G155" s="8"/>
      <c r="H155" s="8"/>
      <c r="I155" s="8"/>
      <c r="J155" s="8"/>
      <c r="K155" s="8"/>
      <c r="L155" s="8"/>
      <c r="M155" s="8"/>
    </row>
    <row r="156" spans="2:13" s="3" customFormat="1" ht="12.75" x14ac:dyDescent="0.2">
      <c r="B156" s="7"/>
      <c r="C156" s="7"/>
      <c r="D156" s="8"/>
      <c r="E156" s="8"/>
      <c r="F156" s="8"/>
      <c r="G156" s="8"/>
      <c r="H156" s="8"/>
      <c r="I156" s="8"/>
      <c r="J156" s="8"/>
      <c r="K156" s="8"/>
      <c r="L156" s="8"/>
      <c r="M156" s="8"/>
    </row>
    <row r="157" spans="2:13" s="3" customFormat="1" ht="12.75" x14ac:dyDescent="0.2">
      <c r="B157" s="7"/>
      <c r="C157" s="7"/>
      <c r="D157" s="8"/>
      <c r="E157" s="8"/>
      <c r="F157" s="8"/>
      <c r="G157" s="8"/>
      <c r="H157" s="8"/>
      <c r="I157" s="8"/>
      <c r="J157" s="8"/>
      <c r="K157" s="8"/>
      <c r="L157" s="8"/>
      <c r="M157" s="8"/>
    </row>
    <row r="158" spans="2:13" s="3" customFormat="1" ht="12.75" x14ac:dyDescent="0.2">
      <c r="B158" s="7"/>
      <c r="C158" s="7"/>
      <c r="D158" s="8"/>
      <c r="E158" s="8"/>
      <c r="F158" s="8"/>
      <c r="G158" s="8"/>
      <c r="H158" s="8"/>
      <c r="I158" s="8"/>
      <c r="J158" s="8"/>
      <c r="K158" s="8"/>
      <c r="L158" s="8"/>
      <c r="M158" s="8"/>
    </row>
    <row r="159" spans="2:13" s="3" customFormat="1" ht="12.75" x14ac:dyDescent="0.2">
      <c r="B159" s="7"/>
      <c r="C159" s="7"/>
      <c r="D159" s="8"/>
      <c r="E159" s="8"/>
      <c r="F159" s="8"/>
      <c r="G159" s="8"/>
      <c r="H159" s="8"/>
      <c r="I159" s="8"/>
      <c r="J159" s="8"/>
      <c r="K159" s="8"/>
      <c r="L159" s="8"/>
      <c r="M159" s="8"/>
    </row>
    <row r="160" spans="2:13" s="3" customFormat="1" ht="12.75" x14ac:dyDescent="0.2">
      <c r="B160" s="7"/>
      <c r="C160" s="7"/>
      <c r="D160" s="8"/>
      <c r="E160" s="8"/>
      <c r="F160" s="8"/>
      <c r="G160" s="8"/>
      <c r="H160" s="8"/>
      <c r="I160" s="8"/>
      <c r="J160" s="8"/>
      <c r="K160" s="8"/>
      <c r="L160" s="8"/>
      <c r="M160" s="8"/>
    </row>
    <row r="161" spans="2:13" s="3" customFormat="1" ht="12.75" x14ac:dyDescent="0.2">
      <c r="B161" s="7"/>
      <c r="C161" s="7"/>
      <c r="D161" s="8"/>
      <c r="E161" s="8"/>
      <c r="F161" s="8"/>
      <c r="G161" s="8"/>
      <c r="H161" s="8"/>
      <c r="I161" s="8"/>
      <c r="J161" s="8"/>
      <c r="K161" s="8"/>
      <c r="L161" s="8"/>
      <c r="M161" s="8"/>
    </row>
    <row r="162" spans="2:13" s="3" customFormat="1" ht="12.75" x14ac:dyDescent="0.2">
      <c r="B162" s="7"/>
      <c r="C162" s="7"/>
      <c r="D162" s="8"/>
      <c r="E162" s="8"/>
      <c r="F162" s="8"/>
      <c r="G162" s="8"/>
      <c r="H162" s="8"/>
      <c r="I162" s="8"/>
      <c r="J162" s="8"/>
      <c r="K162" s="8"/>
      <c r="L162" s="8"/>
      <c r="M162" s="8"/>
    </row>
    <row r="163" spans="2:13" s="3" customFormat="1" ht="12.75" x14ac:dyDescent="0.2">
      <c r="B163" s="7"/>
      <c r="C163" s="7"/>
      <c r="D163" s="8"/>
      <c r="E163" s="8"/>
      <c r="F163" s="8"/>
      <c r="G163" s="8"/>
      <c r="H163" s="8"/>
      <c r="I163" s="8"/>
      <c r="J163" s="8"/>
      <c r="K163" s="8"/>
      <c r="L163" s="8"/>
      <c r="M163" s="8"/>
    </row>
    <row r="164" spans="2:13" s="3" customFormat="1" ht="12.75" x14ac:dyDescent="0.2">
      <c r="B164" s="7"/>
      <c r="C164" s="7"/>
      <c r="D164" s="8"/>
      <c r="E164" s="8"/>
      <c r="F164" s="8"/>
      <c r="G164" s="8"/>
      <c r="H164" s="8"/>
      <c r="I164" s="8"/>
      <c r="J164" s="8"/>
      <c r="K164" s="8"/>
      <c r="L164" s="8"/>
      <c r="M164" s="8"/>
    </row>
    <row r="165" spans="2:13" s="3" customFormat="1" ht="12.75" x14ac:dyDescent="0.2">
      <c r="B165" s="7"/>
      <c r="C165" s="7"/>
      <c r="D165" s="8"/>
      <c r="E165" s="8"/>
      <c r="F165" s="8"/>
      <c r="G165" s="8"/>
      <c r="H165" s="8"/>
      <c r="I165" s="8"/>
      <c r="J165" s="8"/>
      <c r="K165" s="8"/>
      <c r="L165" s="8"/>
      <c r="M165" s="8"/>
    </row>
    <row r="166" spans="2:13" s="3" customFormat="1" ht="12.75" x14ac:dyDescent="0.2">
      <c r="B166" s="7"/>
      <c r="C166" s="7"/>
      <c r="D166" s="8"/>
      <c r="E166" s="8"/>
      <c r="F166" s="8"/>
      <c r="G166" s="8"/>
      <c r="H166" s="8"/>
      <c r="I166" s="8"/>
      <c r="J166" s="8"/>
      <c r="K166" s="8"/>
      <c r="L166" s="8"/>
      <c r="M166" s="8"/>
    </row>
    <row r="167" spans="2:13" s="3" customFormat="1" ht="12.75" x14ac:dyDescent="0.2">
      <c r="B167" s="7"/>
      <c r="C167" s="7"/>
      <c r="D167" s="8"/>
      <c r="E167" s="8"/>
      <c r="F167" s="8"/>
      <c r="G167" s="8"/>
      <c r="H167" s="8"/>
      <c r="I167" s="8"/>
      <c r="J167" s="8"/>
      <c r="K167" s="8"/>
      <c r="L167" s="8"/>
      <c r="M167" s="8"/>
    </row>
    <row r="168" spans="2:13" s="3" customFormat="1" ht="12.75" x14ac:dyDescent="0.2">
      <c r="B168" s="7"/>
      <c r="C168" s="7"/>
      <c r="D168" s="8"/>
      <c r="E168" s="8"/>
      <c r="F168" s="8"/>
      <c r="G168" s="8"/>
      <c r="H168" s="8"/>
      <c r="I168" s="8"/>
      <c r="J168" s="8"/>
      <c r="K168" s="8"/>
      <c r="L168" s="8"/>
      <c r="M168" s="8"/>
    </row>
    <row r="169" spans="2:13" s="3" customFormat="1" ht="12.75" x14ac:dyDescent="0.2">
      <c r="B169" s="7"/>
      <c r="C169" s="7"/>
      <c r="D169" s="8"/>
      <c r="E169" s="8"/>
      <c r="F169" s="8"/>
      <c r="G169" s="8"/>
      <c r="H169" s="8"/>
      <c r="I169" s="8"/>
      <c r="J169" s="8"/>
      <c r="K169" s="8"/>
      <c r="L169" s="8"/>
      <c r="M169" s="8"/>
    </row>
    <row r="170" spans="2:13" s="3" customFormat="1" ht="12.75" x14ac:dyDescent="0.2">
      <c r="B170" s="7"/>
      <c r="C170" s="7"/>
      <c r="D170" s="8"/>
      <c r="E170" s="8"/>
      <c r="F170" s="8"/>
      <c r="G170" s="8"/>
      <c r="H170" s="8"/>
      <c r="I170" s="8"/>
      <c r="J170" s="8"/>
      <c r="K170" s="8"/>
      <c r="L170" s="8"/>
      <c r="M170" s="8"/>
    </row>
    <row r="171" spans="2:13" s="3" customFormat="1" ht="12.75" x14ac:dyDescent="0.2">
      <c r="B171" s="7"/>
      <c r="C171" s="7"/>
      <c r="D171" s="8"/>
      <c r="E171" s="8"/>
      <c r="F171" s="8"/>
      <c r="G171" s="8"/>
      <c r="H171" s="8"/>
      <c r="I171" s="8"/>
      <c r="J171" s="8"/>
      <c r="K171" s="8"/>
      <c r="L171" s="8"/>
      <c r="M171" s="8"/>
    </row>
    <row r="172" spans="2:13" s="3" customFormat="1" ht="12.75" x14ac:dyDescent="0.2">
      <c r="B172" s="7"/>
      <c r="C172" s="7"/>
      <c r="D172" s="8"/>
      <c r="E172" s="8"/>
      <c r="F172" s="8"/>
      <c r="G172" s="8"/>
      <c r="H172" s="8"/>
      <c r="I172" s="8"/>
      <c r="J172" s="8"/>
      <c r="K172" s="8"/>
      <c r="L172" s="8"/>
      <c r="M172" s="8"/>
    </row>
    <row r="173" spans="2:13" s="3" customFormat="1" ht="12.75" x14ac:dyDescent="0.2">
      <c r="B173" s="7"/>
      <c r="C173" s="7"/>
      <c r="D173" s="8"/>
      <c r="E173" s="8"/>
      <c r="F173" s="8"/>
      <c r="G173" s="8"/>
      <c r="H173" s="8"/>
      <c r="I173" s="8"/>
      <c r="J173" s="8"/>
      <c r="K173" s="8"/>
      <c r="L173" s="8"/>
      <c r="M173" s="8"/>
    </row>
    <row r="174" spans="2:13" s="3" customFormat="1" ht="12.75" x14ac:dyDescent="0.2">
      <c r="B174" s="7"/>
      <c r="C174" s="7"/>
      <c r="D174" s="8"/>
      <c r="E174" s="8"/>
      <c r="F174" s="8"/>
      <c r="G174" s="8"/>
      <c r="H174" s="8"/>
      <c r="I174" s="8"/>
      <c r="J174" s="8"/>
      <c r="K174" s="8"/>
      <c r="L174" s="8"/>
      <c r="M174" s="8"/>
    </row>
    <row r="175" spans="2:13" s="3" customFormat="1" ht="12.75" x14ac:dyDescent="0.2">
      <c r="B175" s="7"/>
      <c r="C175" s="7"/>
      <c r="D175" s="8"/>
      <c r="E175" s="8"/>
      <c r="F175" s="8"/>
      <c r="G175" s="8"/>
      <c r="H175" s="8"/>
      <c r="I175" s="8"/>
      <c r="J175" s="8"/>
      <c r="K175" s="8"/>
      <c r="L175" s="8"/>
      <c r="M175" s="8"/>
    </row>
    <row r="176" spans="2:13" s="3" customFormat="1" ht="12.75" x14ac:dyDescent="0.2">
      <c r="B176" s="7"/>
      <c r="C176" s="7"/>
      <c r="D176" s="8"/>
      <c r="E176" s="8"/>
      <c r="F176" s="8"/>
      <c r="G176" s="8"/>
      <c r="H176" s="8"/>
      <c r="I176" s="8"/>
      <c r="J176" s="8"/>
      <c r="K176" s="8"/>
      <c r="L176" s="8"/>
      <c r="M176" s="8"/>
    </row>
    <row r="177" spans="2:13" s="3" customFormat="1" ht="12.75" x14ac:dyDescent="0.2">
      <c r="B177" s="7"/>
      <c r="C177" s="7"/>
      <c r="D177" s="8"/>
      <c r="E177" s="8"/>
      <c r="F177" s="8"/>
      <c r="G177" s="8"/>
      <c r="H177" s="8"/>
      <c r="I177" s="8"/>
      <c r="J177" s="8"/>
      <c r="K177" s="8"/>
      <c r="L177" s="8"/>
      <c r="M177" s="8"/>
    </row>
    <row r="178" spans="2:13" s="3" customFormat="1" ht="12.75" x14ac:dyDescent="0.2">
      <c r="B178" s="7"/>
      <c r="C178" s="7"/>
      <c r="D178" s="8"/>
      <c r="E178" s="8"/>
      <c r="F178" s="8"/>
      <c r="G178" s="8"/>
      <c r="H178" s="8"/>
      <c r="I178" s="8"/>
      <c r="J178" s="8"/>
      <c r="K178" s="8"/>
      <c r="L178" s="8"/>
      <c r="M178" s="8"/>
    </row>
    <row r="179" spans="2:13" s="3" customFormat="1" ht="12.75" x14ac:dyDescent="0.2">
      <c r="B179" s="7"/>
      <c r="C179" s="7"/>
      <c r="D179" s="8"/>
      <c r="E179" s="8"/>
      <c r="F179" s="8"/>
      <c r="G179" s="8"/>
      <c r="H179" s="8"/>
      <c r="I179" s="8"/>
      <c r="J179" s="8"/>
      <c r="K179" s="8"/>
      <c r="L179" s="8"/>
      <c r="M179" s="8"/>
    </row>
    <row r="180" spans="2:13" s="3" customFormat="1" ht="12.75" x14ac:dyDescent="0.2">
      <c r="B180" s="7"/>
      <c r="C180" s="7"/>
      <c r="D180" s="8"/>
      <c r="E180" s="8"/>
      <c r="F180" s="8"/>
      <c r="G180" s="8"/>
      <c r="H180" s="8"/>
      <c r="I180" s="8"/>
      <c r="J180" s="8"/>
      <c r="K180" s="8"/>
      <c r="L180" s="8"/>
      <c r="M180" s="8"/>
    </row>
    <row r="181" spans="2:13" s="3" customFormat="1" ht="12.75" x14ac:dyDescent="0.2">
      <c r="B181" s="7"/>
      <c r="C181" s="7"/>
      <c r="D181" s="8"/>
      <c r="E181" s="8"/>
      <c r="F181" s="8"/>
      <c r="G181" s="8"/>
      <c r="H181" s="8"/>
      <c r="I181" s="8"/>
      <c r="J181" s="8"/>
      <c r="K181" s="8"/>
      <c r="L181" s="8"/>
      <c r="M181" s="8"/>
    </row>
    <row r="182" spans="2:13" s="3" customFormat="1" ht="12.75" x14ac:dyDescent="0.2">
      <c r="B182" s="7"/>
      <c r="C182" s="7"/>
      <c r="D182" s="8"/>
      <c r="E182" s="8"/>
      <c r="F182" s="8"/>
      <c r="G182" s="8"/>
      <c r="H182" s="8"/>
      <c r="I182" s="8"/>
      <c r="J182" s="8"/>
      <c r="K182" s="8"/>
      <c r="L182" s="8"/>
      <c r="M182" s="8"/>
    </row>
    <row r="183" spans="2:13" s="3" customFormat="1" ht="12.75" x14ac:dyDescent="0.2">
      <c r="B183" s="7"/>
      <c r="C183" s="7"/>
      <c r="D183" s="8"/>
      <c r="E183" s="8"/>
      <c r="F183" s="8"/>
      <c r="G183" s="8"/>
      <c r="H183" s="8"/>
      <c r="I183" s="8"/>
      <c r="J183" s="8"/>
      <c r="K183" s="8"/>
      <c r="L183" s="8"/>
      <c r="M183" s="8"/>
    </row>
    <row r="184" spans="2:13" s="3" customFormat="1" ht="12.75" x14ac:dyDescent="0.2">
      <c r="B184" s="7"/>
      <c r="C184" s="7"/>
      <c r="D184" s="8"/>
      <c r="E184" s="8"/>
      <c r="F184" s="8"/>
      <c r="G184" s="8"/>
      <c r="H184" s="8"/>
      <c r="I184" s="8"/>
      <c r="J184" s="8"/>
      <c r="K184" s="8"/>
      <c r="L184" s="8"/>
      <c r="M184" s="8"/>
    </row>
    <row r="185" spans="2:13" s="3" customFormat="1" ht="12.75" x14ac:dyDescent="0.2">
      <c r="B185" s="7"/>
      <c r="C185" s="7"/>
      <c r="D185" s="8"/>
      <c r="E185" s="8"/>
      <c r="F185" s="8"/>
      <c r="G185" s="8"/>
      <c r="H185" s="8"/>
      <c r="I185" s="8"/>
      <c r="J185" s="8"/>
      <c r="K185" s="8"/>
      <c r="L185" s="8"/>
      <c r="M185" s="8"/>
    </row>
    <row r="186" spans="2:13" s="3" customFormat="1" ht="12.75" x14ac:dyDescent="0.2">
      <c r="B186" s="7"/>
      <c r="C186" s="7"/>
      <c r="D186" s="8"/>
      <c r="E186" s="8"/>
      <c r="F186" s="8"/>
      <c r="G186" s="8"/>
      <c r="H186" s="8"/>
      <c r="I186" s="8"/>
      <c r="J186" s="8"/>
      <c r="K186" s="8"/>
      <c r="L186" s="8"/>
      <c r="M186" s="8"/>
    </row>
    <row r="187" spans="2:13" s="3" customFormat="1" ht="12.75" x14ac:dyDescent="0.2">
      <c r="B187" s="7"/>
      <c r="C187" s="7"/>
      <c r="D187" s="8"/>
      <c r="E187" s="8"/>
      <c r="F187" s="8"/>
      <c r="G187" s="8"/>
      <c r="H187" s="8"/>
      <c r="I187" s="8"/>
      <c r="J187" s="8"/>
      <c r="K187" s="8"/>
      <c r="L187" s="8"/>
      <c r="M187" s="8"/>
    </row>
    <row r="188" spans="2:13" s="3" customFormat="1" ht="12.75" x14ac:dyDescent="0.2">
      <c r="B188" s="7"/>
      <c r="C188" s="7"/>
      <c r="D188" s="8"/>
      <c r="E188" s="8"/>
      <c r="F188" s="8"/>
      <c r="G188" s="8"/>
      <c r="H188" s="8"/>
      <c r="I188" s="8"/>
      <c r="J188" s="8"/>
      <c r="K188" s="8"/>
      <c r="L188" s="8"/>
      <c r="M188" s="8"/>
    </row>
    <row r="189" spans="2:13" s="3" customFormat="1" ht="12.75" x14ac:dyDescent="0.2">
      <c r="B189" s="7"/>
      <c r="C189" s="7"/>
      <c r="D189" s="8"/>
      <c r="E189" s="8"/>
      <c r="F189" s="8"/>
      <c r="G189" s="8"/>
      <c r="H189" s="8"/>
      <c r="I189" s="8"/>
      <c r="J189" s="8"/>
      <c r="K189" s="8"/>
      <c r="L189" s="8"/>
      <c r="M189" s="8"/>
    </row>
    <row r="190" spans="2:13" s="3" customFormat="1" ht="12.75" x14ac:dyDescent="0.2">
      <c r="B190" s="7"/>
      <c r="C190" s="7"/>
      <c r="D190" s="8"/>
      <c r="E190" s="8"/>
      <c r="F190" s="8"/>
      <c r="G190" s="8"/>
      <c r="H190" s="8"/>
      <c r="I190" s="8"/>
      <c r="J190" s="8"/>
      <c r="K190" s="8"/>
      <c r="L190" s="8"/>
      <c r="M190" s="8"/>
    </row>
    <row r="191" spans="2:13" s="3" customFormat="1" ht="12.75" x14ac:dyDescent="0.2">
      <c r="B191" s="7"/>
      <c r="C191" s="7"/>
      <c r="D191" s="8"/>
      <c r="E191" s="8"/>
      <c r="F191" s="8"/>
      <c r="G191" s="8"/>
      <c r="H191" s="8"/>
      <c r="I191" s="8"/>
      <c r="J191" s="8"/>
      <c r="K191" s="8"/>
      <c r="L191" s="8"/>
      <c r="M191" s="8"/>
    </row>
    <row r="192" spans="2:13" s="3" customFormat="1" ht="12.75" x14ac:dyDescent="0.2">
      <c r="B192" s="7"/>
      <c r="C192" s="7"/>
      <c r="D192" s="8"/>
      <c r="E192" s="8"/>
      <c r="F192" s="8"/>
      <c r="G192" s="8"/>
      <c r="H192" s="8"/>
      <c r="I192" s="8"/>
      <c r="J192" s="8"/>
      <c r="K192" s="8"/>
      <c r="L192" s="8"/>
      <c r="M192" s="8"/>
    </row>
    <row r="193" spans="2:13" s="3" customFormat="1" ht="12.75" x14ac:dyDescent="0.2">
      <c r="B193" s="7"/>
      <c r="C193" s="7"/>
      <c r="D193" s="8"/>
      <c r="E193" s="8"/>
      <c r="F193" s="8"/>
      <c r="G193" s="8"/>
      <c r="H193" s="8"/>
      <c r="I193" s="8"/>
      <c r="J193" s="8"/>
      <c r="K193" s="8"/>
      <c r="L193" s="8"/>
      <c r="M193" s="8"/>
    </row>
    <row r="194" spans="2:13" s="3" customFormat="1" ht="12.75" x14ac:dyDescent="0.2">
      <c r="B194" s="7"/>
      <c r="C194" s="7"/>
      <c r="D194" s="8"/>
      <c r="E194" s="8"/>
      <c r="F194" s="8"/>
      <c r="G194" s="8"/>
      <c r="H194" s="8"/>
      <c r="I194" s="8"/>
      <c r="J194" s="8"/>
      <c r="K194" s="8"/>
      <c r="L194" s="8"/>
      <c r="M194" s="8"/>
    </row>
    <row r="195" spans="2:13" s="3" customFormat="1" ht="12.75" x14ac:dyDescent="0.2">
      <c r="B195" s="7"/>
      <c r="C195" s="7"/>
      <c r="D195" s="8"/>
      <c r="E195" s="8"/>
      <c r="F195" s="8"/>
      <c r="G195" s="8"/>
      <c r="H195" s="8"/>
      <c r="I195" s="8"/>
      <c r="J195" s="8"/>
      <c r="K195" s="8"/>
      <c r="L195" s="8"/>
      <c r="M195" s="8"/>
    </row>
    <row r="196" spans="2:13" s="3" customFormat="1" ht="12.75" x14ac:dyDescent="0.2">
      <c r="B196" s="7"/>
      <c r="C196" s="7"/>
      <c r="D196" s="8"/>
      <c r="E196" s="8"/>
      <c r="F196" s="8"/>
      <c r="G196" s="8"/>
      <c r="H196" s="8"/>
      <c r="I196" s="8"/>
      <c r="J196" s="8"/>
      <c r="K196" s="8"/>
      <c r="L196" s="8"/>
      <c r="M196" s="8"/>
    </row>
    <row r="197" spans="2:13" s="3" customFormat="1" ht="12.75" x14ac:dyDescent="0.2">
      <c r="B197" s="7"/>
      <c r="C197" s="7"/>
      <c r="D197" s="8"/>
      <c r="E197" s="8"/>
      <c r="F197" s="8"/>
      <c r="G197" s="8"/>
      <c r="H197" s="8"/>
      <c r="I197" s="8"/>
      <c r="J197" s="8"/>
      <c r="K197" s="8"/>
      <c r="L197" s="8"/>
      <c r="M197" s="8"/>
    </row>
    <row r="198" spans="2:13" s="3" customFormat="1" ht="12.75" x14ac:dyDescent="0.2">
      <c r="B198" s="7"/>
      <c r="C198" s="7"/>
      <c r="D198" s="8"/>
      <c r="E198" s="8"/>
      <c r="F198" s="8"/>
      <c r="G198" s="8"/>
      <c r="H198" s="8"/>
      <c r="I198" s="8"/>
      <c r="J198" s="8"/>
      <c r="K198" s="8"/>
      <c r="L198" s="8"/>
      <c r="M198" s="8"/>
    </row>
    <row r="199" spans="2:13" s="3" customFormat="1" ht="12.75" x14ac:dyDescent="0.2">
      <c r="B199" s="7"/>
      <c r="C199" s="7"/>
      <c r="D199" s="8"/>
      <c r="E199" s="8"/>
      <c r="F199" s="8"/>
      <c r="G199" s="8"/>
      <c r="H199" s="8"/>
      <c r="I199" s="8"/>
      <c r="J199" s="8"/>
      <c r="K199" s="8"/>
      <c r="L199" s="8"/>
      <c r="M199" s="8"/>
    </row>
    <row r="200" spans="2:13" s="3" customFormat="1" ht="12.75" x14ac:dyDescent="0.2">
      <c r="B200" s="7"/>
      <c r="C200" s="7"/>
      <c r="D200" s="8"/>
      <c r="E200" s="8"/>
      <c r="F200" s="8"/>
      <c r="G200" s="8"/>
      <c r="H200" s="8"/>
      <c r="I200" s="8"/>
      <c r="J200" s="8"/>
      <c r="K200" s="8"/>
      <c r="L200" s="8"/>
      <c r="M200" s="8"/>
    </row>
    <row r="201" spans="2:13" s="3" customFormat="1" ht="12.75" x14ac:dyDescent="0.2">
      <c r="B201" s="7"/>
      <c r="C201" s="7"/>
      <c r="D201" s="8"/>
      <c r="E201" s="8"/>
      <c r="F201" s="8"/>
      <c r="G201" s="8"/>
      <c r="H201" s="8"/>
      <c r="I201" s="8"/>
      <c r="J201" s="8"/>
      <c r="K201" s="8"/>
      <c r="L201" s="8"/>
      <c r="M201" s="8"/>
    </row>
    <row r="202" spans="2:13" s="3" customFormat="1" ht="12.75" x14ac:dyDescent="0.2">
      <c r="B202" s="7"/>
      <c r="C202" s="7"/>
      <c r="D202" s="8"/>
      <c r="E202" s="8"/>
      <c r="F202" s="8"/>
      <c r="G202" s="8"/>
      <c r="H202" s="8"/>
      <c r="I202" s="8"/>
      <c r="J202" s="8"/>
      <c r="K202" s="8"/>
      <c r="L202" s="8"/>
      <c r="M202" s="8"/>
    </row>
    <row r="203" spans="2:13" s="3" customFormat="1" ht="12.75" x14ac:dyDescent="0.2">
      <c r="B203" s="7"/>
      <c r="C203" s="7"/>
      <c r="D203" s="8"/>
      <c r="E203" s="8"/>
      <c r="F203" s="8"/>
      <c r="G203" s="8"/>
      <c r="H203" s="8"/>
      <c r="I203" s="8"/>
      <c r="J203" s="8"/>
      <c r="K203" s="8"/>
      <c r="L203" s="8"/>
      <c r="M203" s="8"/>
    </row>
    <row r="204" spans="2:13" s="3" customFormat="1" ht="12.75" x14ac:dyDescent="0.2">
      <c r="B204" s="7"/>
      <c r="C204" s="7"/>
      <c r="D204" s="8"/>
      <c r="E204" s="8"/>
      <c r="F204" s="8"/>
      <c r="G204" s="8"/>
      <c r="H204" s="8"/>
      <c r="I204" s="8"/>
      <c r="J204" s="8"/>
      <c r="K204" s="8"/>
      <c r="L204" s="8"/>
      <c r="M204" s="8"/>
    </row>
    <row r="205" spans="2:13" s="3" customFormat="1" ht="12.75" x14ac:dyDescent="0.2">
      <c r="B205" s="7"/>
      <c r="C205" s="7"/>
      <c r="F205" s="8"/>
      <c r="I205" s="7"/>
      <c r="J205" s="7"/>
      <c r="K205" s="7"/>
      <c r="L205" s="7"/>
    </row>
    <row r="206" spans="2:13" s="3" customFormat="1" ht="12.75" x14ac:dyDescent="0.2">
      <c r="B206" s="7"/>
      <c r="C206" s="7"/>
      <c r="F206" s="8"/>
      <c r="I206" s="7"/>
      <c r="J206" s="7"/>
      <c r="K206" s="7"/>
      <c r="L206" s="7"/>
    </row>
    <row r="207" spans="2:13" s="3" customFormat="1" ht="12.75" x14ac:dyDescent="0.2">
      <c r="B207" s="7"/>
      <c r="C207" s="7"/>
      <c r="F207" s="8"/>
      <c r="I207" s="7"/>
      <c r="J207" s="7"/>
      <c r="K207" s="7"/>
      <c r="L207" s="7"/>
    </row>
    <row r="208" spans="2:13" s="3" customFormat="1" ht="12.75" x14ac:dyDescent="0.2">
      <c r="B208" s="7"/>
      <c r="C208" s="7"/>
      <c r="F208" s="8"/>
      <c r="I208" s="7"/>
      <c r="J208" s="7"/>
      <c r="K208" s="7"/>
      <c r="L208" s="7"/>
    </row>
    <row r="209" spans="2:12" s="3" customFormat="1" ht="12.75" x14ac:dyDescent="0.2">
      <c r="B209" s="7"/>
      <c r="C209" s="7"/>
      <c r="F209" s="8"/>
      <c r="I209" s="7"/>
      <c r="J209" s="7"/>
      <c r="K209" s="7"/>
      <c r="L209" s="7"/>
    </row>
    <row r="210" spans="2:12" s="3" customFormat="1" ht="12.75" x14ac:dyDescent="0.2">
      <c r="B210" s="7"/>
      <c r="C210" s="7"/>
      <c r="F210" s="8"/>
      <c r="I210" s="7"/>
      <c r="J210" s="7"/>
      <c r="K210" s="7"/>
      <c r="L210" s="7"/>
    </row>
    <row r="211" spans="2:12" s="3" customFormat="1" ht="12.75" x14ac:dyDescent="0.2">
      <c r="B211" s="7"/>
      <c r="C211" s="7"/>
      <c r="F211" s="8"/>
      <c r="I211" s="7"/>
      <c r="J211" s="7"/>
      <c r="K211" s="7"/>
      <c r="L211" s="7"/>
    </row>
    <row r="212" spans="2:12" s="3" customFormat="1" ht="12.75" x14ac:dyDescent="0.2">
      <c r="B212" s="7"/>
      <c r="C212" s="7"/>
      <c r="F212" s="8"/>
      <c r="I212" s="7"/>
      <c r="J212" s="7"/>
      <c r="K212" s="7"/>
      <c r="L212" s="7"/>
    </row>
    <row r="213" spans="2:12" s="3" customFormat="1" ht="12.75" x14ac:dyDescent="0.2">
      <c r="B213" s="7"/>
      <c r="C213" s="7"/>
      <c r="F213" s="8"/>
      <c r="I213" s="7"/>
      <c r="J213" s="7"/>
      <c r="K213" s="7"/>
      <c r="L213" s="7"/>
    </row>
    <row r="214" spans="2:12" s="3" customFormat="1" ht="12.75" x14ac:dyDescent="0.2">
      <c r="B214" s="7"/>
      <c r="C214" s="7"/>
      <c r="F214" s="8"/>
      <c r="I214" s="7"/>
      <c r="J214" s="7"/>
      <c r="K214" s="7"/>
      <c r="L214" s="7"/>
    </row>
    <row r="215" spans="2:12" s="3" customFormat="1" ht="12.75" x14ac:dyDescent="0.2">
      <c r="B215" s="7"/>
      <c r="C215" s="7"/>
      <c r="F215" s="8"/>
      <c r="I215" s="7"/>
      <c r="J215" s="7"/>
      <c r="K215" s="7"/>
      <c r="L215" s="7"/>
    </row>
    <row r="216" spans="2:12" s="3" customFormat="1" ht="12.75" x14ac:dyDescent="0.2">
      <c r="B216" s="7"/>
      <c r="C216" s="7"/>
      <c r="F216" s="8"/>
      <c r="I216" s="7"/>
      <c r="J216" s="7"/>
      <c r="K216" s="7"/>
      <c r="L216" s="7"/>
    </row>
    <row r="217" spans="2:12" s="3" customFormat="1" ht="12.75" x14ac:dyDescent="0.2">
      <c r="B217" s="7"/>
      <c r="C217" s="7"/>
      <c r="F217" s="8"/>
      <c r="I217" s="7"/>
      <c r="J217" s="7"/>
      <c r="K217" s="7"/>
      <c r="L217" s="7"/>
    </row>
    <row r="218" spans="2:12" s="3" customFormat="1" ht="12.75" x14ac:dyDescent="0.2">
      <c r="B218" s="7"/>
      <c r="C218" s="7"/>
      <c r="F218" s="8"/>
      <c r="I218" s="7"/>
      <c r="J218" s="7"/>
      <c r="K218" s="7"/>
      <c r="L218" s="7"/>
    </row>
    <row r="219" spans="2:12" s="3" customFormat="1" ht="12.75" x14ac:dyDescent="0.2">
      <c r="B219" s="7"/>
      <c r="C219" s="7"/>
      <c r="F219" s="8"/>
      <c r="I219" s="7"/>
      <c r="J219" s="7"/>
      <c r="K219" s="7"/>
      <c r="L219" s="7"/>
    </row>
    <row r="220" spans="2:12" s="3" customFormat="1" ht="12.75" x14ac:dyDescent="0.2">
      <c r="B220" s="7"/>
      <c r="C220" s="7"/>
      <c r="F220" s="8"/>
      <c r="I220" s="7"/>
      <c r="J220" s="7"/>
      <c r="K220" s="7"/>
      <c r="L220" s="7"/>
    </row>
    <row r="221" spans="2:12" s="3" customFormat="1" ht="12.75" x14ac:dyDescent="0.2">
      <c r="B221" s="7"/>
      <c r="C221" s="7"/>
      <c r="F221" s="8"/>
      <c r="I221" s="7"/>
      <c r="J221" s="7"/>
      <c r="K221" s="7"/>
      <c r="L221" s="7"/>
    </row>
    <row r="222" spans="2:12" s="3" customFormat="1" ht="12.75" x14ac:dyDescent="0.2">
      <c r="B222" s="7"/>
      <c r="C222" s="7"/>
      <c r="F222" s="8"/>
      <c r="I222" s="7"/>
      <c r="J222" s="7"/>
      <c r="K222" s="7"/>
      <c r="L222" s="7"/>
    </row>
    <row r="223" spans="2:12" s="3" customFormat="1" ht="12.75" x14ac:dyDescent="0.2">
      <c r="B223" s="7"/>
      <c r="C223" s="7"/>
      <c r="F223" s="8"/>
      <c r="I223" s="7"/>
      <c r="J223" s="7"/>
      <c r="K223" s="7"/>
      <c r="L223" s="7"/>
    </row>
    <row r="224" spans="2:12" s="3" customFormat="1" ht="12.75" x14ac:dyDescent="0.2">
      <c r="B224" s="7"/>
      <c r="C224" s="7"/>
      <c r="F224" s="8"/>
      <c r="I224" s="7"/>
      <c r="J224" s="7"/>
      <c r="K224" s="7"/>
      <c r="L224" s="7"/>
    </row>
    <row r="225" spans="2:12" s="3" customFormat="1" ht="12.75" x14ac:dyDescent="0.2">
      <c r="B225" s="7"/>
      <c r="C225" s="7"/>
      <c r="F225" s="8"/>
      <c r="I225" s="7"/>
      <c r="J225" s="7"/>
      <c r="K225" s="7"/>
      <c r="L225" s="7"/>
    </row>
    <row r="226" spans="2:12" s="3" customFormat="1" ht="12.75" x14ac:dyDescent="0.2">
      <c r="B226" s="7"/>
      <c r="C226" s="7"/>
      <c r="F226" s="8"/>
      <c r="I226" s="7"/>
      <c r="J226" s="7"/>
      <c r="K226" s="7"/>
      <c r="L226" s="7"/>
    </row>
    <row r="227" spans="2:12" s="3" customFormat="1" ht="12.75" x14ac:dyDescent="0.2">
      <c r="B227" s="7"/>
      <c r="C227" s="7"/>
      <c r="F227" s="8"/>
      <c r="I227" s="7"/>
      <c r="J227" s="7"/>
      <c r="K227" s="7"/>
      <c r="L227" s="7"/>
    </row>
    <row r="228" spans="2:12" s="3" customFormat="1" ht="12.75" x14ac:dyDescent="0.2">
      <c r="B228" s="7"/>
      <c r="C228" s="7"/>
      <c r="F228" s="8"/>
      <c r="I228" s="7"/>
      <c r="J228" s="7"/>
      <c r="K228" s="7"/>
      <c r="L228" s="7"/>
    </row>
    <row r="229" spans="2:12" s="3" customFormat="1" ht="12.75" x14ac:dyDescent="0.2">
      <c r="B229" s="7"/>
      <c r="C229" s="7"/>
      <c r="F229" s="8"/>
      <c r="I229" s="7"/>
      <c r="J229" s="7"/>
      <c r="K229" s="7"/>
      <c r="L229" s="7"/>
    </row>
    <row r="230" spans="2:12" s="3" customFormat="1" ht="12.75" x14ac:dyDescent="0.2">
      <c r="B230" s="7"/>
      <c r="C230" s="7"/>
      <c r="F230" s="8"/>
      <c r="I230" s="7"/>
      <c r="J230" s="7"/>
      <c r="K230" s="7"/>
      <c r="L230" s="7"/>
    </row>
    <row r="231" spans="2:12" s="3" customFormat="1" ht="12.75" x14ac:dyDescent="0.2">
      <c r="B231" s="7"/>
      <c r="C231" s="7"/>
      <c r="F231" s="8"/>
      <c r="I231" s="7"/>
      <c r="J231" s="7"/>
      <c r="K231" s="7"/>
      <c r="L231" s="7"/>
    </row>
    <row r="232" spans="2:12" s="3" customFormat="1" ht="12.75" x14ac:dyDescent="0.2">
      <c r="B232" s="7"/>
      <c r="C232" s="7"/>
      <c r="F232" s="8"/>
      <c r="I232" s="7"/>
      <c r="J232" s="7"/>
      <c r="K232" s="7"/>
      <c r="L232" s="7"/>
    </row>
    <row r="233" spans="2:12" s="3" customFormat="1" ht="12.75" x14ac:dyDescent="0.2">
      <c r="B233" s="7"/>
      <c r="C233" s="7"/>
      <c r="F233" s="8"/>
      <c r="I233" s="7"/>
      <c r="J233" s="7"/>
      <c r="K233" s="7"/>
      <c r="L233" s="7"/>
    </row>
    <row r="234" spans="2:12" s="3" customFormat="1" ht="12.75" x14ac:dyDescent="0.2">
      <c r="B234" s="7"/>
      <c r="C234" s="7"/>
      <c r="F234" s="8"/>
      <c r="I234" s="7"/>
      <c r="J234" s="7"/>
      <c r="K234" s="7"/>
      <c r="L234" s="7"/>
    </row>
    <row r="235" spans="2:12" s="3" customFormat="1" ht="12.75" x14ac:dyDescent="0.2">
      <c r="B235" s="7"/>
      <c r="C235" s="7"/>
      <c r="F235" s="8"/>
      <c r="I235" s="7"/>
      <c r="J235" s="7"/>
      <c r="K235" s="7"/>
      <c r="L235" s="7"/>
    </row>
    <row r="236" spans="2:12" s="3" customFormat="1" ht="12.75" x14ac:dyDescent="0.2">
      <c r="B236" s="7"/>
      <c r="C236" s="7"/>
      <c r="F236" s="8"/>
      <c r="I236" s="7"/>
      <c r="J236" s="7"/>
      <c r="K236" s="7"/>
      <c r="L236" s="7"/>
    </row>
    <row r="237" spans="2:12" s="3" customFormat="1" ht="12.75" x14ac:dyDescent="0.2">
      <c r="B237" s="7"/>
      <c r="C237" s="7"/>
      <c r="F237" s="8"/>
      <c r="I237" s="7"/>
      <c r="J237" s="7"/>
      <c r="K237" s="7"/>
      <c r="L237" s="7"/>
    </row>
    <row r="238" spans="2:12" s="3" customFormat="1" ht="12.75" x14ac:dyDescent="0.2">
      <c r="B238" s="7"/>
      <c r="C238" s="7"/>
      <c r="F238" s="8"/>
      <c r="I238" s="7"/>
      <c r="J238" s="7"/>
      <c r="K238" s="7"/>
      <c r="L238" s="7"/>
    </row>
    <row r="239" spans="2:12" s="3" customFormat="1" ht="12.75" x14ac:dyDescent="0.2">
      <c r="B239" s="7"/>
      <c r="C239" s="7"/>
      <c r="F239" s="8"/>
      <c r="I239" s="7"/>
      <c r="J239" s="7"/>
      <c r="K239" s="7"/>
      <c r="L239" s="7"/>
    </row>
    <row r="240" spans="2:12" s="3" customFormat="1" ht="12.75" x14ac:dyDescent="0.2">
      <c r="B240" s="7"/>
      <c r="C240" s="7"/>
      <c r="F240" s="8"/>
      <c r="I240" s="7"/>
      <c r="J240" s="7"/>
      <c r="K240" s="7"/>
      <c r="L240" s="7"/>
    </row>
    <row r="241" spans="2:12" s="3" customFormat="1" ht="12.75" x14ac:dyDescent="0.2">
      <c r="B241" s="7"/>
      <c r="C241" s="7"/>
      <c r="F241" s="8"/>
      <c r="I241" s="7"/>
      <c r="J241" s="7"/>
      <c r="K241" s="7"/>
      <c r="L241" s="7"/>
    </row>
    <row r="242" spans="2:12" s="3" customFormat="1" ht="12.75" x14ac:dyDescent="0.2">
      <c r="B242" s="7"/>
      <c r="C242" s="7"/>
      <c r="F242" s="8"/>
      <c r="I242" s="7"/>
      <c r="J242" s="7"/>
      <c r="K242" s="7"/>
      <c r="L242" s="7"/>
    </row>
    <row r="243" spans="2:12" s="3" customFormat="1" ht="12.75" x14ac:dyDescent="0.2">
      <c r="B243" s="7"/>
      <c r="C243" s="7"/>
      <c r="F243" s="8"/>
      <c r="I243" s="7"/>
      <c r="J243" s="7"/>
      <c r="K243" s="7"/>
      <c r="L243" s="7"/>
    </row>
    <row r="244" spans="2:12" s="3" customFormat="1" ht="12.75" x14ac:dyDescent="0.2">
      <c r="B244" s="7"/>
      <c r="C244" s="7"/>
      <c r="F244" s="8"/>
      <c r="I244" s="7"/>
      <c r="J244" s="7"/>
      <c r="K244" s="7"/>
      <c r="L244" s="7"/>
    </row>
    <row r="245" spans="2:12" s="3" customFormat="1" ht="12.75" x14ac:dyDescent="0.2">
      <c r="B245" s="7"/>
      <c r="C245" s="7"/>
      <c r="F245" s="8"/>
      <c r="I245" s="7"/>
      <c r="J245" s="7"/>
      <c r="K245" s="7"/>
      <c r="L245" s="7"/>
    </row>
    <row r="246" spans="2:12" s="3" customFormat="1" ht="12.75" x14ac:dyDescent="0.2">
      <c r="B246" s="7"/>
      <c r="C246" s="7"/>
      <c r="F246" s="8"/>
      <c r="I246" s="7"/>
      <c r="J246" s="7"/>
      <c r="K246" s="7"/>
      <c r="L246" s="7"/>
    </row>
    <row r="247" spans="2:12" s="3" customFormat="1" ht="12.75" x14ac:dyDescent="0.2">
      <c r="B247" s="7"/>
      <c r="C247" s="7"/>
      <c r="F247" s="8"/>
      <c r="I247" s="7"/>
      <c r="J247" s="7"/>
      <c r="K247" s="7"/>
      <c r="L247" s="7"/>
    </row>
    <row r="248" spans="2:12" s="3" customFormat="1" ht="12.75" x14ac:dyDescent="0.2">
      <c r="B248" s="7"/>
      <c r="C248" s="7"/>
      <c r="F248" s="8"/>
      <c r="I248" s="7"/>
      <c r="J248" s="7"/>
      <c r="K248" s="7"/>
      <c r="L248" s="7"/>
    </row>
    <row r="249" spans="2:12" s="3" customFormat="1" ht="12.75" x14ac:dyDescent="0.2">
      <c r="B249" s="7"/>
      <c r="C249" s="7"/>
      <c r="F249" s="8"/>
      <c r="I249" s="7"/>
      <c r="J249" s="7"/>
      <c r="K249" s="7"/>
      <c r="L249" s="7"/>
    </row>
    <row r="250" spans="2:12" s="3" customFormat="1" ht="12.75" x14ac:dyDescent="0.2">
      <c r="B250" s="7"/>
      <c r="C250" s="7"/>
      <c r="F250" s="8"/>
      <c r="I250" s="7"/>
      <c r="J250" s="7"/>
      <c r="K250" s="7"/>
      <c r="L250" s="7"/>
    </row>
    <row r="251" spans="2:12" s="3" customFormat="1" ht="12.75" x14ac:dyDescent="0.2">
      <c r="B251" s="7"/>
      <c r="C251" s="7"/>
      <c r="F251" s="8"/>
      <c r="I251" s="7"/>
      <c r="J251" s="7"/>
      <c r="K251" s="7"/>
      <c r="L251" s="7"/>
    </row>
    <row r="252" spans="2:12" s="3" customFormat="1" ht="12.75" x14ac:dyDescent="0.2">
      <c r="B252" s="7"/>
      <c r="C252" s="7"/>
      <c r="F252" s="8"/>
      <c r="I252" s="7"/>
      <c r="J252" s="7"/>
      <c r="K252" s="7"/>
      <c r="L252" s="7"/>
    </row>
    <row r="253" spans="2:12" s="3" customFormat="1" ht="12.75" x14ac:dyDescent="0.2">
      <c r="B253" s="7"/>
      <c r="C253" s="7"/>
      <c r="F253" s="8"/>
      <c r="I253" s="7"/>
      <c r="J253" s="7"/>
      <c r="K253" s="7"/>
      <c r="L253" s="7"/>
    </row>
    <row r="254" spans="2:12" s="3" customFormat="1" ht="12.75" x14ac:dyDescent="0.2">
      <c r="B254" s="7"/>
      <c r="C254" s="7"/>
      <c r="F254" s="8"/>
      <c r="I254" s="7"/>
      <c r="J254" s="7"/>
      <c r="K254" s="7"/>
      <c r="L254" s="7"/>
    </row>
    <row r="255" spans="2:12" s="3" customFormat="1" ht="12.75" x14ac:dyDescent="0.2">
      <c r="B255" s="7"/>
      <c r="C255" s="7"/>
      <c r="F255" s="8"/>
      <c r="I255" s="7"/>
      <c r="J255" s="7"/>
      <c r="K255" s="7"/>
      <c r="L255" s="7"/>
    </row>
    <row r="256" spans="2:12" s="3" customFormat="1" ht="12.75" x14ac:dyDescent="0.2">
      <c r="B256" s="7"/>
      <c r="C256" s="7"/>
      <c r="F256" s="8"/>
      <c r="I256" s="7"/>
      <c r="J256" s="7"/>
      <c r="K256" s="7"/>
      <c r="L256" s="7"/>
    </row>
    <row r="257" spans="2:12" s="3" customFormat="1" ht="12.75" x14ac:dyDescent="0.2">
      <c r="B257" s="7"/>
      <c r="C257" s="7"/>
      <c r="F257" s="8"/>
      <c r="I257" s="7"/>
      <c r="J257" s="7"/>
      <c r="K257" s="7"/>
      <c r="L257" s="7"/>
    </row>
    <row r="258" spans="2:12" s="3" customFormat="1" ht="12.75" x14ac:dyDescent="0.2">
      <c r="B258" s="7"/>
      <c r="C258" s="7"/>
      <c r="F258" s="8"/>
      <c r="I258" s="7"/>
      <c r="J258" s="7"/>
      <c r="K258" s="7"/>
      <c r="L258" s="7"/>
    </row>
    <row r="259" spans="2:12" s="3" customFormat="1" ht="12.75" x14ac:dyDescent="0.2">
      <c r="B259" s="7"/>
      <c r="C259" s="7"/>
      <c r="F259" s="8"/>
      <c r="I259" s="7"/>
      <c r="J259" s="7"/>
      <c r="K259" s="7"/>
      <c r="L259" s="7"/>
    </row>
    <row r="260" spans="2:12" s="3" customFormat="1" ht="12.75" x14ac:dyDescent="0.2">
      <c r="B260" s="7"/>
      <c r="C260" s="7"/>
      <c r="F260" s="8"/>
      <c r="I260" s="7"/>
      <c r="J260" s="7"/>
      <c r="K260" s="7"/>
      <c r="L260" s="7"/>
    </row>
    <row r="261" spans="2:12" s="3" customFormat="1" ht="12.75" x14ac:dyDescent="0.2">
      <c r="B261" s="7"/>
      <c r="C261" s="7"/>
      <c r="F261" s="8"/>
      <c r="I261" s="7"/>
      <c r="J261" s="7"/>
      <c r="K261" s="7"/>
      <c r="L261" s="7"/>
    </row>
    <row r="262" spans="2:12" s="3" customFormat="1" ht="12.75" x14ac:dyDescent="0.2">
      <c r="B262" s="7"/>
      <c r="C262" s="7"/>
      <c r="F262" s="8"/>
      <c r="I262" s="7"/>
      <c r="J262" s="7"/>
      <c r="K262" s="7"/>
      <c r="L262" s="7"/>
    </row>
    <row r="263" spans="2:12" s="3" customFormat="1" ht="12.75" x14ac:dyDescent="0.2">
      <c r="B263" s="7"/>
      <c r="C263" s="7"/>
      <c r="F263" s="8"/>
      <c r="I263" s="7"/>
      <c r="J263" s="7"/>
      <c r="K263" s="7"/>
      <c r="L263" s="7"/>
    </row>
    <row r="264" spans="2:12" s="3" customFormat="1" ht="12.75" x14ac:dyDescent="0.2">
      <c r="B264" s="7"/>
      <c r="C264" s="7"/>
      <c r="F264" s="8"/>
      <c r="I264" s="7"/>
      <c r="J264" s="7"/>
      <c r="K264" s="7"/>
      <c r="L264" s="7"/>
    </row>
    <row r="265" spans="2:12" s="3" customFormat="1" ht="12.75" x14ac:dyDescent="0.2">
      <c r="B265" s="7"/>
      <c r="C265" s="7"/>
      <c r="F265" s="8"/>
      <c r="I265" s="7"/>
      <c r="J265" s="7"/>
      <c r="K265" s="7"/>
      <c r="L265" s="7"/>
    </row>
    <row r="266" spans="2:12" s="3" customFormat="1" ht="12.75" x14ac:dyDescent="0.2">
      <c r="B266" s="7"/>
      <c r="C266" s="7"/>
      <c r="F266" s="8"/>
      <c r="I266" s="7"/>
      <c r="J266" s="7"/>
      <c r="K266" s="7"/>
      <c r="L266" s="7"/>
    </row>
    <row r="267" spans="2:12" s="3" customFormat="1" ht="12.75" x14ac:dyDescent="0.2">
      <c r="B267" s="7"/>
      <c r="C267" s="7"/>
      <c r="F267" s="8"/>
      <c r="I267" s="7"/>
      <c r="J267" s="7"/>
      <c r="K267" s="7"/>
      <c r="L267" s="7"/>
    </row>
    <row r="268" spans="2:12" s="3" customFormat="1" ht="12.75" x14ac:dyDescent="0.2">
      <c r="B268" s="7"/>
      <c r="C268" s="7"/>
      <c r="F268" s="8"/>
      <c r="I268" s="7"/>
      <c r="J268" s="7"/>
      <c r="K268" s="7"/>
      <c r="L268" s="7"/>
    </row>
    <row r="269" spans="2:12" s="3" customFormat="1" ht="12.75" x14ac:dyDescent="0.2">
      <c r="B269" s="7"/>
      <c r="C269" s="7"/>
      <c r="F269" s="8"/>
      <c r="I269" s="7"/>
      <c r="J269" s="7"/>
      <c r="K269" s="7"/>
      <c r="L269" s="7"/>
    </row>
    <row r="270" spans="2:12" s="3" customFormat="1" ht="12.75" x14ac:dyDescent="0.2">
      <c r="B270" s="7"/>
      <c r="C270" s="7"/>
      <c r="F270" s="8"/>
      <c r="I270" s="7"/>
      <c r="J270" s="7"/>
      <c r="K270" s="7"/>
      <c r="L270" s="7"/>
    </row>
    <row r="271" spans="2:12" s="3" customFormat="1" ht="12.75" x14ac:dyDescent="0.2">
      <c r="B271" s="7"/>
      <c r="C271" s="7"/>
      <c r="F271" s="8"/>
      <c r="I271" s="7"/>
      <c r="J271" s="7"/>
      <c r="K271" s="7"/>
      <c r="L271" s="7"/>
    </row>
    <row r="272" spans="2:12" s="3" customFormat="1" ht="12.75" x14ac:dyDescent="0.2">
      <c r="B272" s="7"/>
      <c r="C272" s="7"/>
      <c r="F272" s="8"/>
      <c r="I272" s="7"/>
      <c r="J272" s="7"/>
      <c r="K272" s="7"/>
      <c r="L272" s="7"/>
    </row>
    <row r="273" spans="2:12" s="3" customFormat="1" ht="12.75" x14ac:dyDescent="0.2">
      <c r="B273" s="7"/>
      <c r="C273" s="7"/>
      <c r="F273" s="8"/>
      <c r="I273" s="7"/>
      <c r="J273" s="7"/>
      <c r="K273" s="7"/>
      <c r="L273" s="7"/>
    </row>
    <row r="274" spans="2:12" s="3" customFormat="1" ht="12.75" x14ac:dyDescent="0.2">
      <c r="B274" s="7"/>
      <c r="C274" s="7"/>
      <c r="F274" s="8"/>
      <c r="I274" s="7"/>
      <c r="J274" s="7"/>
      <c r="K274" s="7"/>
      <c r="L274" s="7"/>
    </row>
    <row r="275" spans="2:12" s="3" customFormat="1" ht="12.75" x14ac:dyDescent="0.2">
      <c r="B275" s="7"/>
      <c r="C275" s="7"/>
      <c r="F275" s="8"/>
      <c r="I275" s="7"/>
      <c r="J275" s="7"/>
      <c r="K275" s="7"/>
      <c r="L275" s="7"/>
    </row>
    <row r="276" spans="2:12" s="3" customFormat="1" ht="12.75" x14ac:dyDescent="0.2">
      <c r="B276" s="7"/>
      <c r="C276" s="7"/>
      <c r="F276" s="8"/>
      <c r="I276" s="7"/>
      <c r="J276" s="7"/>
      <c r="K276" s="7"/>
      <c r="L276" s="7"/>
    </row>
    <row r="277" spans="2:12" s="3" customFormat="1" ht="12.75" x14ac:dyDescent="0.2">
      <c r="B277" s="7"/>
      <c r="C277" s="7"/>
      <c r="F277" s="8"/>
      <c r="I277" s="7"/>
      <c r="J277" s="7"/>
      <c r="K277" s="7"/>
      <c r="L277" s="7"/>
    </row>
    <row r="278" spans="2:12" s="3" customFormat="1" ht="12.75" x14ac:dyDescent="0.2">
      <c r="B278" s="7"/>
      <c r="C278" s="7"/>
      <c r="F278" s="8"/>
      <c r="I278" s="7"/>
      <c r="J278" s="7"/>
      <c r="K278" s="7"/>
      <c r="L278" s="7"/>
    </row>
    <row r="279" spans="2:12" s="3" customFormat="1" ht="12.75" x14ac:dyDescent="0.2">
      <c r="B279" s="7"/>
      <c r="C279" s="7"/>
      <c r="F279" s="8"/>
      <c r="I279" s="7"/>
      <c r="J279" s="7"/>
      <c r="K279" s="7"/>
      <c r="L279" s="7"/>
    </row>
    <row r="280" spans="2:12" s="3" customFormat="1" ht="12.75" x14ac:dyDescent="0.2">
      <c r="B280" s="7"/>
      <c r="C280" s="7"/>
      <c r="F280" s="8"/>
      <c r="I280" s="7"/>
      <c r="J280" s="7"/>
      <c r="K280" s="7"/>
      <c r="L280" s="7"/>
    </row>
    <row r="281" spans="2:12" s="3" customFormat="1" ht="12.75" x14ac:dyDescent="0.2">
      <c r="B281" s="7"/>
      <c r="C281" s="7"/>
      <c r="F281" s="8"/>
      <c r="I281" s="7"/>
      <c r="J281" s="7"/>
      <c r="K281" s="7"/>
      <c r="L281" s="7"/>
    </row>
    <row r="282" spans="2:12" s="3" customFormat="1" ht="12.75" x14ac:dyDescent="0.2">
      <c r="B282" s="7"/>
      <c r="C282" s="7"/>
      <c r="F282" s="8"/>
      <c r="I282" s="7"/>
      <c r="J282" s="7"/>
      <c r="K282" s="7"/>
      <c r="L282" s="7"/>
    </row>
    <row r="283" spans="2:12" s="3" customFormat="1" ht="12.75" x14ac:dyDescent="0.2">
      <c r="B283" s="7"/>
      <c r="C283" s="7"/>
      <c r="F283" s="8"/>
      <c r="I283" s="7"/>
      <c r="J283" s="7"/>
      <c r="K283" s="7"/>
      <c r="L283" s="7"/>
    </row>
    <row r="284" spans="2:12" s="3" customFormat="1" ht="12.75" x14ac:dyDescent="0.2">
      <c r="B284" s="7"/>
      <c r="C284" s="7"/>
      <c r="F284" s="8"/>
      <c r="I284" s="7"/>
      <c r="J284" s="7"/>
      <c r="K284" s="7"/>
      <c r="L284" s="7"/>
    </row>
    <row r="285" spans="2:12" s="3" customFormat="1" ht="12.75" x14ac:dyDescent="0.2">
      <c r="B285" s="7"/>
      <c r="C285" s="7"/>
      <c r="F285" s="8"/>
      <c r="I285" s="7"/>
      <c r="J285" s="7"/>
      <c r="K285" s="7"/>
      <c r="L285" s="7"/>
    </row>
    <row r="286" spans="2:12" s="3" customFormat="1" ht="12.75" x14ac:dyDescent="0.2">
      <c r="B286" s="7"/>
      <c r="C286" s="7"/>
      <c r="F286" s="8"/>
      <c r="I286" s="7"/>
      <c r="J286" s="7"/>
      <c r="K286" s="7"/>
      <c r="L286" s="7"/>
    </row>
    <row r="287" spans="2:12" s="3" customFormat="1" ht="12.75" x14ac:dyDescent="0.2">
      <c r="B287" s="7"/>
      <c r="C287" s="7"/>
      <c r="F287" s="8"/>
      <c r="I287" s="7"/>
      <c r="J287" s="7"/>
      <c r="K287" s="7"/>
      <c r="L287" s="7"/>
    </row>
    <row r="288" spans="2:12" s="3" customFormat="1" ht="12.75" x14ac:dyDescent="0.2">
      <c r="B288" s="7"/>
      <c r="C288" s="7"/>
      <c r="F288" s="8"/>
      <c r="I288" s="7"/>
      <c r="J288" s="7"/>
      <c r="K288" s="7"/>
      <c r="L288" s="7"/>
    </row>
    <row r="289" spans="2:12" s="3" customFormat="1" ht="12.75" x14ac:dyDescent="0.2">
      <c r="B289" s="7"/>
      <c r="C289" s="7"/>
      <c r="F289" s="8"/>
      <c r="I289" s="7"/>
      <c r="J289" s="7"/>
      <c r="K289" s="7"/>
      <c r="L289" s="7"/>
    </row>
    <row r="290" spans="2:12" s="3" customFormat="1" ht="12.75" x14ac:dyDescent="0.2">
      <c r="B290" s="7"/>
      <c r="C290" s="7"/>
      <c r="F290" s="8"/>
      <c r="I290" s="7"/>
      <c r="J290" s="7"/>
      <c r="K290" s="7"/>
      <c r="L290" s="7"/>
    </row>
    <row r="291" spans="2:12" s="3" customFormat="1" ht="12.75" x14ac:dyDescent="0.2">
      <c r="B291" s="7"/>
      <c r="C291" s="7"/>
      <c r="F291" s="8"/>
      <c r="I291" s="7"/>
      <c r="J291" s="7"/>
      <c r="K291" s="7"/>
      <c r="L291" s="7"/>
    </row>
    <row r="292" spans="2:12" s="3" customFormat="1" ht="12.75" x14ac:dyDescent="0.2">
      <c r="B292" s="7"/>
      <c r="C292" s="7"/>
      <c r="F292" s="8"/>
      <c r="I292" s="7"/>
      <c r="J292" s="7"/>
      <c r="K292" s="7"/>
      <c r="L292" s="7"/>
    </row>
    <row r="293" spans="2:12" s="3" customFormat="1" ht="12.75" x14ac:dyDescent="0.2">
      <c r="B293" s="7"/>
      <c r="C293" s="7"/>
      <c r="F293" s="8"/>
      <c r="I293" s="7"/>
      <c r="J293" s="7"/>
      <c r="K293" s="7"/>
      <c r="L293" s="7"/>
    </row>
    <row r="294" spans="2:12" s="3" customFormat="1" ht="12.75" x14ac:dyDescent="0.2">
      <c r="B294" s="7"/>
      <c r="C294" s="7"/>
      <c r="F294" s="8"/>
      <c r="I294" s="7"/>
      <c r="J294" s="7"/>
      <c r="K294" s="7"/>
      <c r="L294" s="7"/>
    </row>
    <row r="295" spans="2:12" s="3" customFormat="1" ht="12.75" x14ac:dyDescent="0.2">
      <c r="B295" s="7"/>
      <c r="C295" s="7"/>
      <c r="F295" s="8"/>
      <c r="I295" s="7"/>
      <c r="J295" s="7"/>
      <c r="K295" s="7"/>
      <c r="L295" s="7"/>
    </row>
    <row r="296" spans="2:12" s="3" customFormat="1" ht="12.75" x14ac:dyDescent="0.2">
      <c r="B296" s="7"/>
      <c r="C296" s="7"/>
      <c r="F296" s="8"/>
      <c r="I296" s="7"/>
      <c r="J296" s="7"/>
      <c r="K296" s="7"/>
      <c r="L296" s="7"/>
    </row>
    <row r="297" spans="2:12" s="3" customFormat="1" ht="12.75" x14ac:dyDescent="0.2">
      <c r="B297" s="7"/>
      <c r="C297" s="7"/>
      <c r="F297" s="8"/>
      <c r="I297" s="7"/>
      <c r="J297" s="7"/>
      <c r="K297" s="7"/>
      <c r="L297" s="7"/>
    </row>
    <row r="298" spans="2:12" s="3" customFormat="1" ht="12.75" x14ac:dyDescent="0.2">
      <c r="B298" s="7"/>
      <c r="C298" s="7"/>
      <c r="F298" s="8"/>
      <c r="I298" s="7"/>
      <c r="J298" s="7"/>
      <c r="K298" s="7"/>
      <c r="L298" s="7"/>
    </row>
    <row r="299" spans="2:12" s="3" customFormat="1" ht="12.75" x14ac:dyDescent="0.2">
      <c r="B299" s="7"/>
      <c r="C299" s="7"/>
      <c r="F299" s="8"/>
      <c r="I299" s="7"/>
      <c r="J299" s="7"/>
      <c r="K299" s="7"/>
      <c r="L299" s="7"/>
    </row>
    <row r="300" spans="2:12" s="3" customFormat="1" ht="12.75" x14ac:dyDescent="0.2">
      <c r="B300" s="7"/>
      <c r="C300" s="7"/>
      <c r="F300" s="8"/>
      <c r="I300" s="7"/>
      <c r="J300" s="7"/>
      <c r="K300" s="7"/>
      <c r="L300" s="7"/>
    </row>
    <row r="301" spans="2:12" s="3" customFormat="1" ht="12.75" x14ac:dyDescent="0.2">
      <c r="B301" s="7"/>
      <c r="C301" s="7"/>
      <c r="F301" s="8"/>
      <c r="I301" s="7"/>
      <c r="J301" s="7"/>
      <c r="K301" s="7"/>
      <c r="L301" s="7"/>
    </row>
    <row r="302" spans="2:12" s="3" customFormat="1" ht="12.75" x14ac:dyDescent="0.2">
      <c r="B302" s="7"/>
      <c r="C302" s="7"/>
      <c r="F302" s="8"/>
      <c r="I302" s="7"/>
      <c r="J302" s="7"/>
      <c r="K302" s="7"/>
      <c r="L302" s="7"/>
    </row>
    <row r="303" spans="2:12" s="3" customFormat="1" ht="12.75" x14ac:dyDescent="0.2">
      <c r="B303" s="7"/>
      <c r="C303" s="7"/>
      <c r="F303" s="8"/>
      <c r="I303" s="7"/>
      <c r="J303" s="7"/>
      <c r="K303" s="7"/>
      <c r="L303" s="7"/>
    </row>
    <row r="304" spans="2:12" s="3" customFormat="1" ht="12.75" x14ac:dyDescent="0.2">
      <c r="B304" s="7"/>
      <c r="C304" s="7"/>
      <c r="F304" s="8"/>
      <c r="I304" s="7"/>
      <c r="J304" s="7"/>
      <c r="K304" s="7"/>
      <c r="L304" s="7"/>
    </row>
    <row r="305" spans="2:12" s="3" customFormat="1" ht="12.75" x14ac:dyDescent="0.2">
      <c r="B305" s="7"/>
      <c r="C305" s="7"/>
      <c r="F305" s="8"/>
      <c r="I305" s="7"/>
      <c r="J305" s="7"/>
      <c r="K305" s="7"/>
      <c r="L305" s="7"/>
    </row>
    <row r="306" spans="2:12" s="3" customFormat="1" ht="12.75" x14ac:dyDescent="0.2">
      <c r="B306" s="7"/>
      <c r="C306" s="7"/>
      <c r="F306" s="8"/>
      <c r="I306" s="7"/>
      <c r="J306" s="7"/>
      <c r="K306" s="7"/>
      <c r="L306" s="7"/>
    </row>
    <row r="307" spans="2:12" s="3" customFormat="1" ht="12.75" x14ac:dyDescent="0.2">
      <c r="B307" s="7"/>
      <c r="C307" s="7"/>
      <c r="F307" s="8"/>
      <c r="I307" s="7"/>
      <c r="J307" s="7"/>
      <c r="K307" s="7"/>
      <c r="L307" s="7"/>
    </row>
    <row r="308" spans="2:12" s="3" customFormat="1" ht="12.75" x14ac:dyDescent="0.2">
      <c r="B308" s="7"/>
      <c r="C308" s="7"/>
      <c r="F308" s="8"/>
      <c r="I308" s="7"/>
      <c r="J308" s="7"/>
      <c r="K308" s="7"/>
      <c r="L308" s="7"/>
    </row>
    <row r="309" spans="2:12" s="3" customFormat="1" ht="12.75" x14ac:dyDescent="0.2">
      <c r="B309" s="7"/>
      <c r="C309" s="7"/>
      <c r="F309" s="8"/>
      <c r="I309" s="7"/>
      <c r="J309" s="7"/>
      <c r="K309" s="7"/>
      <c r="L309" s="7"/>
    </row>
    <row r="310" spans="2:12" s="3" customFormat="1" ht="12.75" x14ac:dyDescent="0.2">
      <c r="B310" s="7"/>
      <c r="C310" s="7"/>
      <c r="F310" s="8"/>
      <c r="I310" s="7"/>
      <c r="J310" s="7"/>
      <c r="K310" s="7"/>
      <c r="L310" s="7"/>
    </row>
    <row r="311" spans="2:12" s="3" customFormat="1" ht="12.75" x14ac:dyDescent="0.2">
      <c r="B311" s="7"/>
      <c r="C311" s="7"/>
      <c r="F311" s="8"/>
      <c r="I311" s="7"/>
      <c r="J311" s="7"/>
      <c r="K311" s="7"/>
      <c r="L311" s="7"/>
    </row>
    <row r="312" spans="2:12" s="3" customFormat="1" ht="12.75" x14ac:dyDescent="0.2">
      <c r="B312" s="7"/>
      <c r="C312" s="7"/>
      <c r="F312" s="8"/>
      <c r="I312" s="7"/>
      <c r="J312" s="7"/>
      <c r="K312" s="7"/>
      <c r="L312" s="7"/>
    </row>
    <row r="313" spans="2:12" s="3" customFormat="1" ht="12.75" x14ac:dyDescent="0.2">
      <c r="B313" s="7"/>
      <c r="C313" s="7"/>
      <c r="F313" s="8"/>
      <c r="I313" s="7"/>
      <c r="J313" s="7"/>
      <c r="K313" s="7"/>
      <c r="L313" s="7"/>
    </row>
    <row r="314" spans="2:12" s="3" customFormat="1" ht="12.75" x14ac:dyDescent="0.2">
      <c r="B314" s="7"/>
      <c r="C314" s="7"/>
      <c r="F314" s="8"/>
      <c r="I314" s="7"/>
      <c r="J314" s="7"/>
      <c r="K314" s="7"/>
      <c r="L314" s="7"/>
    </row>
    <row r="315" spans="2:12" s="3" customFormat="1" ht="12.75" x14ac:dyDescent="0.2">
      <c r="B315" s="7"/>
      <c r="C315" s="7"/>
      <c r="F315" s="8"/>
      <c r="I315" s="7"/>
      <c r="J315" s="7"/>
      <c r="K315" s="7"/>
      <c r="L315" s="7"/>
    </row>
    <row r="316" spans="2:12" s="3" customFormat="1" ht="12.75" x14ac:dyDescent="0.2">
      <c r="B316" s="7"/>
      <c r="C316" s="7"/>
      <c r="F316" s="8"/>
      <c r="I316" s="7"/>
      <c r="J316" s="7"/>
      <c r="K316" s="7"/>
      <c r="L316" s="7"/>
    </row>
    <row r="317" spans="2:12" s="3" customFormat="1" ht="12.75" x14ac:dyDescent="0.2">
      <c r="B317" s="7"/>
      <c r="C317" s="7"/>
      <c r="F317" s="8"/>
      <c r="I317" s="7"/>
      <c r="J317" s="7"/>
      <c r="K317" s="7"/>
      <c r="L317" s="7"/>
    </row>
    <row r="318" spans="2:12" s="3" customFormat="1" ht="12.75" x14ac:dyDescent="0.2">
      <c r="B318" s="7"/>
      <c r="C318" s="7"/>
      <c r="F318" s="8"/>
      <c r="I318" s="7"/>
      <c r="J318" s="7"/>
      <c r="K318" s="7"/>
      <c r="L318" s="7"/>
    </row>
    <row r="319" spans="2:12" s="3" customFormat="1" ht="12.75" x14ac:dyDescent="0.2">
      <c r="B319" s="7"/>
      <c r="C319" s="7"/>
      <c r="F319" s="8"/>
      <c r="I319" s="7"/>
      <c r="J319" s="7"/>
      <c r="K319" s="7"/>
      <c r="L319" s="7"/>
    </row>
    <row r="320" spans="2:12" s="3" customFormat="1" ht="12.75" x14ac:dyDescent="0.2">
      <c r="B320" s="7"/>
      <c r="C320" s="7"/>
      <c r="F320" s="8"/>
      <c r="I320" s="7"/>
      <c r="J320" s="7"/>
      <c r="K320" s="7"/>
      <c r="L320" s="7"/>
    </row>
    <row r="321" spans="2:12" s="3" customFormat="1" ht="12.75" x14ac:dyDescent="0.2">
      <c r="B321" s="7"/>
      <c r="C321" s="7"/>
      <c r="F321" s="8"/>
      <c r="I321" s="7"/>
      <c r="J321" s="7"/>
      <c r="K321" s="7"/>
      <c r="L321" s="7"/>
    </row>
    <row r="322" spans="2:12" s="3" customFormat="1" ht="12.75" x14ac:dyDescent="0.2">
      <c r="B322" s="7"/>
      <c r="C322" s="7"/>
      <c r="F322" s="8"/>
      <c r="I322" s="7"/>
      <c r="J322" s="7"/>
      <c r="K322" s="7"/>
      <c r="L322" s="7"/>
    </row>
    <row r="323" spans="2:12" s="3" customFormat="1" ht="12.75" x14ac:dyDescent="0.2">
      <c r="B323" s="7"/>
      <c r="C323" s="7"/>
      <c r="F323" s="8"/>
      <c r="I323" s="7"/>
      <c r="J323" s="7"/>
      <c r="K323" s="7"/>
      <c r="L323" s="7"/>
    </row>
    <row r="324" spans="2:12" s="3" customFormat="1" ht="12.75" x14ac:dyDescent="0.2">
      <c r="B324" s="7"/>
      <c r="C324" s="7"/>
      <c r="F324" s="8"/>
      <c r="I324" s="7"/>
      <c r="J324" s="7"/>
      <c r="K324" s="7"/>
      <c r="L324" s="7"/>
    </row>
    <row r="325" spans="2:12" s="3" customFormat="1" ht="12.75" x14ac:dyDescent="0.2">
      <c r="B325" s="7"/>
      <c r="C325" s="7"/>
      <c r="F325" s="8"/>
      <c r="I325" s="7"/>
      <c r="J325" s="7"/>
      <c r="K325" s="7"/>
      <c r="L325" s="7"/>
    </row>
    <row r="326" spans="2:12" s="3" customFormat="1" ht="12.75" x14ac:dyDescent="0.2">
      <c r="B326" s="7"/>
      <c r="C326" s="7"/>
      <c r="F326" s="8"/>
      <c r="I326" s="7"/>
      <c r="J326" s="7"/>
      <c r="K326" s="7"/>
      <c r="L326" s="7"/>
    </row>
    <row r="327" spans="2:12" s="3" customFormat="1" ht="12.75" x14ac:dyDescent="0.2">
      <c r="B327" s="7"/>
      <c r="C327" s="7"/>
      <c r="F327" s="8"/>
      <c r="I327" s="7"/>
      <c r="J327" s="7"/>
      <c r="K327" s="7"/>
      <c r="L327" s="7"/>
    </row>
    <row r="328" spans="2:12" s="3" customFormat="1" ht="12.75" x14ac:dyDescent="0.2">
      <c r="B328" s="7"/>
      <c r="C328" s="7"/>
      <c r="F328" s="8"/>
      <c r="I328" s="7"/>
      <c r="J328" s="7"/>
      <c r="K328" s="7"/>
      <c r="L328" s="7"/>
    </row>
    <row r="329" spans="2:12" s="3" customFormat="1" ht="12.75" x14ac:dyDescent="0.2">
      <c r="B329" s="7"/>
      <c r="C329" s="7"/>
      <c r="F329" s="8"/>
      <c r="I329" s="7"/>
      <c r="J329" s="7"/>
      <c r="K329" s="7"/>
      <c r="L329" s="7"/>
    </row>
    <row r="330" spans="2:12" s="3" customFormat="1" ht="12.75" x14ac:dyDescent="0.2">
      <c r="B330" s="7"/>
      <c r="C330" s="7"/>
      <c r="F330" s="8"/>
      <c r="I330" s="7"/>
      <c r="J330" s="7"/>
      <c r="K330" s="7"/>
      <c r="L330" s="7"/>
    </row>
    <row r="331" spans="2:12" s="3" customFormat="1" ht="12.75" x14ac:dyDescent="0.2">
      <c r="B331" s="7"/>
      <c r="C331" s="7"/>
      <c r="F331" s="8"/>
      <c r="I331" s="7"/>
      <c r="J331" s="7"/>
      <c r="K331" s="7"/>
      <c r="L331" s="7"/>
    </row>
    <row r="332" spans="2:12" s="3" customFormat="1" ht="12.75" x14ac:dyDescent="0.2">
      <c r="B332" s="7"/>
      <c r="C332" s="7"/>
      <c r="F332" s="8"/>
      <c r="I332" s="7"/>
      <c r="J332" s="7"/>
      <c r="K332" s="7"/>
      <c r="L332" s="7"/>
    </row>
    <row r="333" spans="2:12" s="3" customFormat="1" ht="12.75" x14ac:dyDescent="0.2">
      <c r="B333" s="7"/>
      <c r="C333" s="7"/>
      <c r="F333" s="8"/>
      <c r="I333" s="7"/>
      <c r="J333" s="7"/>
      <c r="K333" s="7"/>
      <c r="L333" s="7"/>
    </row>
    <row r="334" spans="2:12" s="3" customFormat="1" ht="12.75" x14ac:dyDescent="0.2">
      <c r="B334" s="7"/>
      <c r="C334" s="7"/>
      <c r="F334" s="8"/>
      <c r="I334" s="7"/>
      <c r="J334" s="7"/>
      <c r="K334" s="7"/>
      <c r="L334" s="7"/>
    </row>
    <row r="335" spans="2:12" s="3" customFormat="1" ht="12.75" x14ac:dyDescent="0.2">
      <c r="B335" s="7"/>
      <c r="C335" s="7"/>
      <c r="F335" s="8"/>
      <c r="I335" s="7"/>
      <c r="J335" s="7"/>
      <c r="K335" s="7"/>
      <c r="L335" s="7"/>
    </row>
    <row r="336" spans="2:12" s="3" customFormat="1" ht="12.75" x14ac:dyDescent="0.2">
      <c r="B336" s="7"/>
      <c r="C336" s="7"/>
      <c r="F336" s="8"/>
      <c r="I336" s="7"/>
      <c r="J336" s="7"/>
      <c r="K336" s="7"/>
      <c r="L336" s="7"/>
    </row>
    <row r="337" spans="2:12" s="3" customFormat="1" ht="12.75" x14ac:dyDescent="0.2">
      <c r="B337" s="7"/>
      <c r="C337" s="7"/>
      <c r="F337" s="8"/>
      <c r="I337" s="7"/>
      <c r="J337" s="7"/>
      <c r="K337" s="7"/>
      <c r="L337" s="7"/>
    </row>
    <row r="338" spans="2:12" s="3" customFormat="1" ht="12.75" x14ac:dyDescent="0.2">
      <c r="B338" s="7"/>
      <c r="C338" s="7"/>
      <c r="F338" s="8"/>
      <c r="I338" s="7"/>
      <c r="J338" s="7"/>
      <c r="K338" s="7"/>
      <c r="L338" s="7"/>
    </row>
    <row r="339" spans="2:12" s="3" customFormat="1" ht="12.75" x14ac:dyDescent="0.2">
      <c r="B339" s="7"/>
      <c r="C339" s="7"/>
      <c r="F339" s="8"/>
      <c r="I339" s="7"/>
      <c r="J339" s="7"/>
      <c r="K339" s="7"/>
      <c r="L339" s="7"/>
    </row>
    <row r="340" spans="2:12" s="3" customFormat="1" ht="12.75" x14ac:dyDescent="0.2">
      <c r="B340" s="7"/>
      <c r="C340" s="7"/>
      <c r="F340" s="8"/>
      <c r="I340" s="7"/>
      <c r="J340" s="7"/>
      <c r="K340" s="7"/>
      <c r="L340" s="7"/>
    </row>
    <row r="341" spans="2:12" s="3" customFormat="1" ht="12.75" x14ac:dyDescent="0.2">
      <c r="B341" s="7"/>
      <c r="C341" s="7"/>
      <c r="F341" s="8"/>
      <c r="I341" s="7"/>
      <c r="J341" s="7"/>
      <c r="K341" s="7"/>
      <c r="L341" s="7"/>
    </row>
    <row r="342" spans="2:12" s="3" customFormat="1" ht="12.75" x14ac:dyDescent="0.2">
      <c r="B342" s="7"/>
      <c r="C342" s="7"/>
      <c r="F342" s="8"/>
      <c r="I342" s="7"/>
      <c r="J342" s="7"/>
      <c r="K342" s="7"/>
      <c r="L342" s="7"/>
    </row>
    <row r="343" spans="2:12" s="3" customFormat="1" ht="12.75" x14ac:dyDescent="0.2">
      <c r="B343" s="7"/>
      <c r="C343" s="7"/>
      <c r="F343" s="8"/>
      <c r="I343" s="7"/>
      <c r="J343" s="7"/>
      <c r="K343" s="7"/>
      <c r="L343" s="7"/>
    </row>
    <row r="344" spans="2:12" s="3" customFormat="1" ht="12.75" x14ac:dyDescent="0.2">
      <c r="B344" s="7"/>
      <c r="C344" s="7"/>
      <c r="F344" s="8"/>
      <c r="I344" s="7"/>
      <c r="J344" s="7"/>
      <c r="K344" s="7"/>
      <c r="L344" s="7"/>
    </row>
    <row r="345" spans="2:12" s="3" customFormat="1" ht="12.75" x14ac:dyDescent="0.2">
      <c r="B345" s="7"/>
      <c r="C345" s="7"/>
      <c r="F345" s="8"/>
      <c r="I345" s="7"/>
      <c r="J345" s="7"/>
      <c r="K345" s="7"/>
      <c r="L345" s="7"/>
    </row>
    <row r="346" spans="2:12" s="3" customFormat="1" ht="12.75" x14ac:dyDescent="0.2">
      <c r="B346" s="7"/>
      <c r="C346" s="7"/>
      <c r="F346" s="8"/>
      <c r="I346" s="7"/>
      <c r="J346" s="7"/>
      <c r="K346" s="7"/>
      <c r="L346" s="7"/>
    </row>
    <row r="347" spans="2:12" s="3" customFormat="1" ht="12.75" x14ac:dyDescent="0.2">
      <c r="B347" s="7"/>
      <c r="C347" s="7"/>
      <c r="F347" s="8"/>
      <c r="I347" s="7"/>
      <c r="J347" s="7"/>
      <c r="K347" s="7"/>
      <c r="L347" s="7"/>
    </row>
    <row r="348" spans="2:12" s="3" customFormat="1" ht="12.75" x14ac:dyDescent="0.2">
      <c r="B348" s="7"/>
      <c r="C348" s="7"/>
      <c r="F348" s="8"/>
      <c r="I348" s="7"/>
      <c r="J348" s="7"/>
      <c r="K348" s="7"/>
      <c r="L348" s="7"/>
    </row>
    <row r="349" spans="2:12" s="3" customFormat="1" ht="12.75" x14ac:dyDescent="0.2">
      <c r="B349" s="7"/>
      <c r="C349" s="7"/>
      <c r="F349" s="8"/>
      <c r="I349" s="7"/>
      <c r="J349" s="7"/>
      <c r="K349" s="7"/>
      <c r="L349" s="7"/>
    </row>
    <row r="350" spans="2:12" s="3" customFormat="1" ht="12.75" x14ac:dyDescent="0.2">
      <c r="B350" s="7"/>
      <c r="C350" s="7"/>
      <c r="F350" s="8"/>
      <c r="I350" s="7"/>
      <c r="J350" s="7"/>
      <c r="K350" s="7"/>
      <c r="L350" s="7"/>
    </row>
    <row r="351" spans="2:12" s="3" customFormat="1" ht="12.75" x14ac:dyDescent="0.2">
      <c r="B351" s="7"/>
      <c r="C351" s="7"/>
      <c r="F351" s="8"/>
      <c r="I351" s="7"/>
      <c r="J351" s="7"/>
      <c r="K351" s="7"/>
      <c r="L351" s="7"/>
    </row>
    <row r="352" spans="2:12" s="3" customFormat="1" ht="12.75" x14ac:dyDescent="0.2">
      <c r="B352" s="7"/>
      <c r="C352" s="7"/>
      <c r="F352" s="8"/>
      <c r="I352" s="7"/>
      <c r="J352" s="7"/>
      <c r="K352" s="7"/>
      <c r="L352" s="7"/>
    </row>
    <row r="353" spans="2:12" s="3" customFormat="1" ht="12.75" x14ac:dyDescent="0.2">
      <c r="B353" s="7"/>
      <c r="C353" s="7"/>
      <c r="F353" s="8"/>
      <c r="I353" s="7"/>
      <c r="J353" s="7"/>
      <c r="K353" s="7"/>
      <c r="L353" s="7"/>
    </row>
    <row r="354" spans="2:12" s="3" customFormat="1" ht="12.75" x14ac:dyDescent="0.2">
      <c r="B354" s="7"/>
      <c r="C354" s="7"/>
      <c r="F354" s="8"/>
      <c r="I354" s="7"/>
      <c r="J354" s="7"/>
      <c r="K354" s="7"/>
      <c r="L354" s="7"/>
    </row>
    <row r="355" spans="2:12" s="3" customFormat="1" ht="12.75" x14ac:dyDescent="0.2">
      <c r="B355" s="7"/>
      <c r="C355" s="7"/>
      <c r="F355" s="8"/>
      <c r="I355" s="7"/>
      <c r="J355" s="7"/>
      <c r="K355" s="7"/>
      <c r="L355" s="7"/>
    </row>
    <row r="356" spans="2:12" s="3" customFormat="1" ht="12.75" x14ac:dyDescent="0.2">
      <c r="B356" s="7"/>
      <c r="C356" s="7"/>
      <c r="F356" s="8"/>
      <c r="I356" s="7"/>
      <c r="J356" s="7"/>
      <c r="K356" s="7"/>
      <c r="L356" s="7"/>
    </row>
    <row r="357" spans="2:12" s="3" customFormat="1" ht="12.75" x14ac:dyDescent="0.2">
      <c r="B357" s="7"/>
      <c r="C357" s="7"/>
      <c r="F357" s="8"/>
      <c r="I357" s="7"/>
      <c r="J357" s="7"/>
      <c r="K357" s="7"/>
      <c r="L357" s="7"/>
    </row>
    <row r="358" spans="2:12" s="3" customFormat="1" ht="12.75" x14ac:dyDescent="0.2">
      <c r="B358" s="7"/>
      <c r="C358" s="7"/>
      <c r="F358" s="8"/>
      <c r="I358" s="7"/>
      <c r="J358" s="7"/>
      <c r="K358" s="7"/>
      <c r="L358" s="7"/>
    </row>
    <row r="359" spans="2:12" s="3" customFormat="1" ht="12.75" x14ac:dyDescent="0.2">
      <c r="B359" s="7"/>
      <c r="C359" s="7"/>
      <c r="F359" s="8"/>
      <c r="I359" s="7"/>
      <c r="J359" s="7"/>
      <c r="K359" s="7"/>
      <c r="L359" s="7"/>
    </row>
    <row r="360" spans="2:12" s="3" customFormat="1" ht="12.75" x14ac:dyDescent="0.2">
      <c r="B360" s="7"/>
      <c r="C360" s="7"/>
      <c r="F360" s="8"/>
      <c r="I360" s="7"/>
      <c r="J360" s="7"/>
      <c r="K360" s="7"/>
      <c r="L360" s="7"/>
    </row>
    <row r="361" spans="2:12" s="3" customFormat="1" ht="12.75" x14ac:dyDescent="0.2">
      <c r="B361" s="7"/>
      <c r="C361" s="7"/>
      <c r="F361" s="8"/>
      <c r="I361" s="7"/>
      <c r="J361" s="7"/>
      <c r="K361" s="7"/>
      <c r="L361" s="7"/>
    </row>
    <row r="362" spans="2:12" s="3" customFormat="1" ht="12.75" x14ac:dyDescent="0.2">
      <c r="B362" s="7"/>
      <c r="C362" s="7"/>
      <c r="F362" s="8"/>
      <c r="I362" s="7"/>
      <c r="J362" s="7"/>
      <c r="K362" s="7"/>
      <c r="L362" s="7"/>
    </row>
    <row r="363" spans="2:12" s="3" customFormat="1" ht="12.75" x14ac:dyDescent="0.2">
      <c r="B363" s="7"/>
      <c r="C363" s="7"/>
      <c r="F363" s="8"/>
      <c r="I363" s="7"/>
      <c r="J363" s="7"/>
      <c r="K363" s="7"/>
      <c r="L363" s="7"/>
    </row>
    <row r="364" spans="2:12" s="3" customFormat="1" ht="12.75" x14ac:dyDescent="0.2">
      <c r="B364" s="7"/>
      <c r="C364" s="7"/>
      <c r="F364" s="8"/>
      <c r="I364" s="7"/>
      <c r="J364" s="7"/>
      <c r="K364" s="7"/>
      <c r="L364" s="7"/>
    </row>
    <row r="365" spans="2:12" s="3" customFormat="1" ht="12.75" x14ac:dyDescent="0.2">
      <c r="B365" s="7"/>
      <c r="C365" s="7"/>
      <c r="F365" s="8"/>
      <c r="I365" s="7"/>
      <c r="J365" s="7"/>
      <c r="K365" s="7"/>
      <c r="L365" s="7"/>
    </row>
    <row r="366" spans="2:12" s="3" customFormat="1" ht="12.75" x14ac:dyDescent="0.2">
      <c r="B366" s="7"/>
      <c r="C366" s="7"/>
      <c r="F366" s="8"/>
      <c r="I366" s="7"/>
      <c r="J366" s="7"/>
      <c r="K366" s="7"/>
      <c r="L366" s="7"/>
    </row>
    <row r="367" spans="2:12" s="3" customFormat="1" ht="12.75" x14ac:dyDescent="0.2">
      <c r="B367" s="7"/>
      <c r="C367" s="7"/>
      <c r="F367" s="8"/>
      <c r="I367" s="7"/>
      <c r="J367" s="7"/>
      <c r="K367" s="7"/>
      <c r="L367" s="7"/>
    </row>
    <row r="368" spans="2:12" s="3" customFormat="1" ht="12.75" x14ac:dyDescent="0.2">
      <c r="B368" s="7"/>
      <c r="C368" s="7"/>
      <c r="F368" s="8"/>
      <c r="I368" s="7"/>
      <c r="J368" s="7"/>
      <c r="K368" s="7"/>
      <c r="L368" s="7"/>
    </row>
    <row r="369" spans="2:12" s="3" customFormat="1" ht="12.75" x14ac:dyDescent="0.2">
      <c r="B369" s="7"/>
      <c r="C369" s="7"/>
      <c r="F369" s="8"/>
      <c r="I369" s="7"/>
      <c r="J369" s="7"/>
      <c r="K369" s="7"/>
      <c r="L369" s="7"/>
    </row>
    <row r="370" spans="2:12" s="3" customFormat="1" ht="12.75" x14ac:dyDescent="0.2">
      <c r="B370" s="7"/>
      <c r="C370" s="7"/>
      <c r="F370" s="8"/>
      <c r="I370" s="7"/>
      <c r="J370" s="7"/>
      <c r="K370" s="7"/>
      <c r="L370" s="7"/>
    </row>
    <row r="371" spans="2:12" s="3" customFormat="1" ht="12.75" x14ac:dyDescent="0.2">
      <c r="B371" s="7"/>
      <c r="C371" s="7"/>
      <c r="F371" s="8"/>
      <c r="I371" s="7"/>
      <c r="J371" s="7"/>
      <c r="K371" s="7"/>
      <c r="L371" s="7"/>
    </row>
    <row r="372" spans="2:12" s="3" customFormat="1" ht="12.75" x14ac:dyDescent="0.2">
      <c r="B372" s="7"/>
      <c r="C372" s="7"/>
      <c r="F372" s="8"/>
      <c r="I372" s="7"/>
      <c r="J372" s="7"/>
      <c r="K372" s="7"/>
      <c r="L372" s="7"/>
    </row>
    <row r="373" spans="2:12" s="3" customFormat="1" ht="12.75" x14ac:dyDescent="0.2">
      <c r="B373" s="7"/>
      <c r="C373" s="7"/>
      <c r="F373" s="8"/>
      <c r="I373" s="7"/>
      <c r="J373" s="7"/>
      <c r="K373" s="7"/>
      <c r="L373" s="7"/>
    </row>
    <row r="374" spans="2:12" s="3" customFormat="1" ht="12.75" x14ac:dyDescent="0.2">
      <c r="B374" s="7"/>
      <c r="C374" s="7"/>
      <c r="F374" s="8"/>
      <c r="I374" s="7"/>
      <c r="J374" s="7"/>
      <c r="K374" s="7"/>
      <c r="L374" s="7"/>
    </row>
    <row r="375" spans="2:12" s="3" customFormat="1" ht="12.75" x14ac:dyDescent="0.2">
      <c r="B375" s="7"/>
      <c r="C375" s="7"/>
      <c r="F375" s="8"/>
      <c r="I375" s="7"/>
      <c r="J375" s="7"/>
      <c r="K375" s="7"/>
      <c r="L375" s="7"/>
    </row>
    <row r="376" spans="2:12" s="3" customFormat="1" ht="12.75" x14ac:dyDescent="0.2">
      <c r="B376" s="7"/>
      <c r="C376" s="7"/>
      <c r="F376" s="8"/>
      <c r="I376" s="7"/>
      <c r="J376" s="7"/>
      <c r="K376" s="7"/>
      <c r="L376" s="7"/>
    </row>
    <row r="377" spans="2:12" s="3" customFormat="1" ht="12.75" x14ac:dyDescent="0.2">
      <c r="B377" s="7"/>
      <c r="C377" s="7"/>
      <c r="F377" s="8"/>
      <c r="I377" s="7"/>
      <c r="J377" s="7"/>
      <c r="K377" s="7"/>
      <c r="L377" s="7"/>
    </row>
    <row r="378" spans="2:12" s="3" customFormat="1" ht="12.75" x14ac:dyDescent="0.2">
      <c r="B378" s="7"/>
      <c r="C378" s="7"/>
      <c r="F378" s="8"/>
      <c r="I378" s="7"/>
      <c r="J378" s="7"/>
      <c r="K378" s="7"/>
      <c r="L378" s="7"/>
    </row>
    <row r="379" spans="2:12" s="3" customFormat="1" ht="12.75" x14ac:dyDescent="0.2">
      <c r="B379" s="7"/>
      <c r="C379" s="7"/>
      <c r="F379" s="8"/>
      <c r="I379" s="7"/>
      <c r="J379" s="7"/>
      <c r="K379" s="7"/>
      <c r="L379" s="7"/>
    </row>
    <row r="380" spans="2:12" s="3" customFormat="1" ht="12.75" x14ac:dyDescent="0.2">
      <c r="B380" s="7"/>
      <c r="C380" s="7"/>
      <c r="F380" s="8"/>
      <c r="I380" s="7"/>
      <c r="J380" s="7"/>
      <c r="K380" s="7"/>
      <c r="L380" s="7"/>
    </row>
    <row r="381" spans="2:12" s="3" customFormat="1" ht="12.75" x14ac:dyDescent="0.2">
      <c r="B381" s="7"/>
      <c r="C381" s="7"/>
      <c r="F381" s="8"/>
      <c r="I381" s="7"/>
      <c r="J381" s="7"/>
      <c r="K381" s="7"/>
      <c r="L381" s="7"/>
    </row>
    <row r="382" spans="2:12" s="3" customFormat="1" ht="12.75" x14ac:dyDescent="0.2">
      <c r="B382" s="7"/>
      <c r="C382" s="7"/>
      <c r="F382" s="8"/>
      <c r="I382" s="7"/>
      <c r="J382" s="7"/>
      <c r="K382" s="7"/>
      <c r="L382" s="7"/>
    </row>
    <row r="383" spans="2:12" s="3" customFormat="1" ht="12.75" x14ac:dyDescent="0.2">
      <c r="B383" s="7"/>
      <c r="C383" s="7"/>
      <c r="F383" s="8"/>
      <c r="I383" s="7"/>
      <c r="J383" s="7"/>
      <c r="K383" s="7"/>
      <c r="L383" s="7"/>
    </row>
    <row r="384" spans="2:12" s="3" customFormat="1" ht="12.75" x14ac:dyDescent="0.2">
      <c r="B384" s="7"/>
      <c r="C384" s="7"/>
      <c r="F384" s="8"/>
      <c r="I384" s="7"/>
      <c r="J384" s="7"/>
      <c r="K384" s="7"/>
      <c r="L384" s="7"/>
    </row>
    <row r="385" spans="2:12" s="3" customFormat="1" ht="12.75" x14ac:dyDescent="0.2">
      <c r="B385" s="7"/>
      <c r="C385" s="7"/>
      <c r="F385" s="8"/>
      <c r="I385" s="7"/>
      <c r="J385" s="7"/>
      <c r="K385" s="7"/>
      <c r="L385" s="7"/>
    </row>
    <row r="386" spans="2:12" s="3" customFormat="1" ht="12.75" x14ac:dyDescent="0.2">
      <c r="B386" s="7"/>
      <c r="C386" s="7"/>
      <c r="F386" s="8"/>
      <c r="I386" s="7"/>
      <c r="J386" s="7"/>
      <c r="K386" s="7"/>
      <c r="L386" s="7"/>
    </row>
    <row r="387" spans="2:12" s="3" customFormat="1" ht="12.75" x14ac:dyDescent="0.2">
      <c r="B387" s="7"/>
      <c r="C387" s="7"/>
      <c r="F387" s="8"/>
      <c r="I387" s="7"/>
      <c r="J387" s="7"/>
      <c r="K387" s="7"/>
      <c r="L387" s="7"/>
    </row>
    <row r="388" spans="2:12" s="3" customFormat="1" ht="12.75" x14ac:dyDescent="0.2">
      <c r="B388" s="7"/>
      <c r="C388" s="7"/>
      <c r="F388" s="8"/>
      <c r="I388" s="7"/>
      <c r="J388" s="7"/>
      <c r="K388" s="7"/>
      <c r="L388" s="7"/>
    </row>
  </sheetData>
  <mergeCells count="3">
    <mergeCell ref="B2:C9"/>
    <mergeCell ref="F2:G9"/>
    <mergeCell ref="H2:S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D5AF4DADF95742946770682B7337AA" ma:contentTypeVersion="9" ma:contentTypeDescription="Create a new document." ma:contentTypeScope="" ma:versionID="70863277ff83906df36da182f982192c">
  <xsd:schema xmlns:xsd="http://www.w3.org/2001/XMLSchema" xmlns:xs="http://www.w3.org/2001/XMLSchema" xmlns:p="http://schemas.microsoft.com/office/2006/metadata/properties" xmlns:ns2="4d04b0f9-d23a-4a02-8398-d4ac475297e1" xmlns:ns3="5f4990a1-9141-41e3-b5c8-37cdb0bbe29b" targetNamespace="http://schemas.microsoft.com/office/2006/metadata/properties" ma:root="true" ma:fieldsID="8ee41c0d1980e54fd79e0799f1f69902" ns2:_="" ns3:_="">
    <xsd:import namespace="4d04b0f9-d23a-4a02-8398-d4ac475297e1"/>
    <xsd:import namespace="5f4990a1-9141-41e3-b5c8-37cdb0bbe2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04b0f9-d23a-4a02-8398-d4ac475297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4990a1-9141-41e3-b5c8-37cdb0bbe29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6DFB26-C1F6-4D3A-B54E-981EEA46D266}">
  <ds:schemaRefs>
    <ds:schemaRef ds:uri="http://schemas.microsoft.com/office/2006/documentManagement/types"/>
    <ds:schemaRef ds:uri="http://purl.org/dc/terms/"/>
    <ds:schemaRef ds:uri="http://schemas.openxmlformats.org/package/2006/metadata/core-properties"/>
    <ds:schemaRef ds:uri="http://purl.org/dc/dcmitype/"/>
    <ds:schemaRef ds:uri="4d04b0f9-d23a-4a02-8398-d4ac475297e1"/>
    <ds:schemaRef ds:uri="http://www.w3.org/XML/1998/namespace"/>
    <ds:schemaRef ds:uri="http://schemas.microsoft.com/office/infopath/2007/PartnerControls"/>
    <ds:schemaRef ds:uri="5f4990a1-9141-41e3-b5c8-37cdb0bbe29b"/>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D1CEAA45-D91C-49E8-A0F2-BA6048D146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04b0f9-d23a-4a02-8398-d4ac475297e1"/>
    <ds:schemaRef ds:uri="5f4990a1-9141-41e3-b5c8-37cdb0bbe2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6ABDE7-DDE7-471B-9F13-1E31E9512A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62</vt:i4>
      </vt:variant>
    </vt:vector>
  </HeadingPairs>
  <TitlesOfParts>
    <vt:vector size="62" baseType="lpstr">
      <vt:lpstr>Eindblad</vt:lpstr>
      <vt:lpstr>Implementatie en correctief</vt:lpstr>
      <vt:lpstr>Totaalblad preventief</vt:lpstr>
      <vt:lpstr>Alkmaar</vt:lpstr>
      <vt:lpstr>Almelo</vt:lpstr>
      <vt:lpstr>Amsterdam</vt:lpstr>
      <vt:lpstr>Apeldoorn</vt:lpstr>
      <vt:lpstr>Arnhem</vt:lpstr>
      <vt:lpstr>AssenAziëweg</vt:lpstr>
      <vt:lpstr>AssenOvercingel</vt:lpstr>
      <vt:lpstr>Barendrecht</vt:lpstr>
      <vt:lpstr>BergenOpZoom</vt:lpstr>
      <vt:lpstr>BerkelEnschot</vt:lpstr>
      <vt:lpstr>Breda</vt:lpstr>
      <vt:lpstr>DenBosch</vt:lpstr>
      <vt:lpstr>DenHelder</vt:lpstr>
      <vt:lpstr>Deventer</vt:lpstr>
      <vt:lpstr>Doetinchem</vt:lpstr>
      <vt:lpstr>Dordrecht</vt:lpstr>
      <vt:lpstr>Eemnes</vt:lpstr>
      <vt:lpstr>Eindhoven</vt:lpstr>
      <vt:lpstr>Emmeloord</vt:lpstr>
      <vt:lpstr>Emmen</vt:lpstr>
      <vt:lpstr>Enschede</vt:lpstr>
      <vt:lpstr>Goes</vt:lpstr>
      <vt:lpstr>Gouda</vt:lpstr>
      <vt:lpstr>Groningen</vt:lpstr>
      <vt:lpstr>Haarlem</vt:lpstr>
      <vt:lpstr>Harderwijk</vt:lpstr>
      <vt:lpstr>Heerenveen</vt:lpstr>
      <vt:lpstr>Herten</vt:lpstr>
      <vt:lpstr>Hoogeveen</vt:lpstr>
      <vt:lpstr>Hoorn</vt:lpstr>
      <vt:lpstr>Kerkrade</vt:lpstr>
      <vt:lpstr>Leeuwarden</vt:lpstr>
      <vt:lpstr>Leiden</vt:lpstr>
      <vt:lpstr>Leusden</vt:lpstr>
      <vt:lpstr>Maastricht</vt:lpstr>
      <vt:lpstr>Meppel</vt:lpstr>
      <vt:lpstr>Mierlo</vt:lpstr>
      <vt:lpstr>Nijmegen</vt:lpstr>
      <vt:lpstr>RijswijkLKW30</vt:lpstr>
      <vt:lpstr>RijswijkLKW54</vt:lpstr>
      <vt:lpstr>RijswijkLKW60</vt:lpstr>
      <vt:lpstr>Blad43</vt:lpstr>
      <vt:lpstr>RijswijkLKW62</vt:lpstr>
      <vt:lpstr>Ritthem</vt:lpstr>
      <vt:lpstr>Roosendaal</vt:lpstr>
      <vt:lpstr>Rotterdam</vt:lpstr>
      <vt:lpstr>Schelluinen</vt:lpstr>
      <vt:lpstr>Sneek</vt:lpstr>
      <vt:lpstr>Spijkenisse</vt:lpstr>
      <vt:lpstr>Terneuzen</vt:lpstr>
      <vt:lpstr>Tiel</vt:lpstr>
      <vt:lpstr>Urmond</vt:lpstr>
      <vt:lpstr>Utrecht</vt:lpstr>
      <vt:lpstr>Venlo</vt:lpstr>
      <vt:lpstr>Weert</vt:lpstr>
      <vt:lpstr>Winschoten</vt:lpstr>
      <vt:lpstr>Zaandam</vt:lpstr>
      <vt:lpstr>Zoetermeer</vt:lpstr>
      <vt:lpstr>Zwolle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Frenken</dc:creator>
  <cp:keywords/>
  <dc:description/>
  <cp:lastModifiedBy>Raheel Butt</cp:lastModifiedBy>
  <cp:revision/>
  <dcterms:created xsi:type="dcterms:W3CDTF">2022-03-31T10:57:21Z</dcterms:created>
  <dcterms:modified xsi:type="dcterms:W3CDTF">2022-08-16T07:31:16Z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0x01010080D5AF4DADF95742946770682B7337AA</vt:lpwstr>
  </property>
</Properties>
</file>