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1.45 Gemeente Assen - Nick/Inspectie gebouwen MJOP 2024/Nota van inlichtingen/"/>
    </mc:Choice>
  </mc:AlternateContent>
  <xr:revisionPtr revIDLastSave="70" documentId="8_{0C9A2A32-3F76-4C11-B256-DFF70CA9F397}" xr6:coauthVersionLast="47" xr6:coauthVersionMax="47" xr10:uidLastSave="{F225560A-E4B8-48FB-9D16-237E1FB4CD63}"/>
  <bookViews>
    <workbookView xWindow="20370" yWindow="-120" windowWidth="38640" windowHeight="21240" xr2:uid="{281E8EC6-F15D-46E9-9050-89A2E4B44E7E}"/>
  </bookViews>
  <sheets>
    <sheet name="Blad1" sheetId="1" r:id="rId1"/>
  </sheets>
  <definedNames>
    <definedName name="WK">Blad1!#REF!</definedName>
    <definedName name="WP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7" i="1"/>
  <c r="F6" i="1"/>
  <c r="F8" i="1" l="1"/>
  <c r="L22" i="1" s="1"/>
  <c r="F16" i="1"/>
  <c r="M22" i="1" s="1"/>
  <c r="L19" i="1"/>
  <c r="M19" i="1"/>
  <c r="L21" i="1" l="1"/>
  <c r="L23" i="1" s="1"/>
  <c r="M21" i="1"/>
  <c r="M23" i="1" s="1"/>
</calcChain>
</file>

<file path=xl/sharedStrings.xml><?xml version="1.0" encoding="utf-8"?>
<sst xmlns="http://schemas.openxmlformats.org/spreadsheetml/2006/main" count="42" uniqueCount="28">
  <si>
    <t xml:space="preserve">KWALITEIT </t>
  </si>
  <si>
    <t>Inschrijfprijs</t>
  </si>
  <si>
    <t>Kwaliteitsscore</t>
  </si>
  <si>
    <t>Punten</t>
  </si>
  <si>
    <t>Prijs-kwaliteitverhouding</t>
  </si>
  <si>
    <t>Criterium</t>
  </si>
  <si>
    <t>Waarde</t>
  </si>
  <si>
    <t>Prijs</t>
  </si>
  <si>
    <t>Kwaliteit</t>
  </si>
  <si>
    <t>Prijsformule</t>
  </si>
  <si>
    <t>(Laagste inschrijfprijs / uw inschrijfprijs)* Maximaal aantal punten = uw prijsscore</t>
  </si>
  <si>
    <t xml:space="preserve">Onderneming: </t>
  </si>
  <si>
    <t>Laagste inschrijfprijs</t>
  </si>
  <si>
    <t>Prijsscore</t>
  </si>
  <si>
    <t>Totaal aantal punten</t>
  </si>
  <si>
    <t>Wens 1: Plan van aanpak</t>
  </si>
  <si>
    <t>Plan van aanpak</t>
  </si>
  <si>
    <t>Max pts</t>
  </si>
  <si>
    <t>Inschrijver 1</t>
  </si>
  <si>
    <t>Inschrijver 2</t>
  </si>
  <si>
    <t>Wens 2: Casus</t>
  </si>
  <si>
    <t>Casus</t>
  </si>
  <si>
    <t xml:space="preserve">Voorbeeldberekening scores EA Inspecties gebouwen
Gemeente Assen
</t>
  </si>
  <si>
    <t>Beoordelaar 1</t>
  </si>
  <si>
    <t>Beoordelaar 2</t>
  </si>
  <si>
    <t>Beoordelaar 3</t>
  </si>
  <si>
    <t>Scoreberekening</t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</si>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</sst>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5" fillId="2" borderId="4" xfId="0" applyFont="1" applyFill="1" applyBorder="1"/>
    <xf numFmtId="0" fontId="3" fillId="2" borderId="6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5" fillId="3" borderId="4" xfId="0" applyFont="1" applyFill="1" applyBorder="1"/>
    <xf numFmtId="0" fontId="0" fillId="3" borderId="0" xfId="0" applyFill="1"/>
    <xf numFmtId="0" fontId="0" fillId="3" borderId="5" xfId="0" applyFill="1" applyBorder="1"/>
    <xf numFmtId="0" fontId="3" fillId="3" borderId="6" xfId="0" applyFont="1" applyFill="1" applyBorder="1"/>
    <xf numFmtId="0" fontId="0" fillId="0" borderId="10" xfId="0" applyBorder="1"/>
    <xf numFmtId="0" fontId="0" fillId="0" borderId="6" xfId="0" applyBorder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3" fillId="3" borderId="0" xfId="0" applyFont="1" applyFill="1"/>
    <xf numFmtId="44" fontId="6" fillId="3" borderId="0" xfId="0" applyNumberFormat="1" applyFont="1" applyFill="1"/>
    <xf numFmtId="0" fontId="0" fillId="3" borderId="8" xfId="0" applyFill="1" applyBorder="1"/>
    <xf numFmtId="0" fontId="0" fillId="3" borderId="9" xfId="0" applyFill="1" applyBorder="1"/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/>
    <xf numFmtId="44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4" fontId="3" fillId="3" borderId="5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3" borderId="6" xfId="0" applyFill="1" applyBorder="1"/>
    <xf numFmtId="0" fontId="3" fillId="3" borderId="0" xfId="0" applyFont="1" applyFill="1" applyAlignment="1">
      <alignment vertical="top" wrapText="1"/>
    </xf>
    <xf numFmtId="0" fontId="3" fillId="7" borderId="6" xfId="0" applyFont="1" applyFill="1" applyBorder="1"/>
    <xf numFmtId="44" fontId="3" fillId="7" borderId="4" xfId="2" applyFont="1" applyFill="1" applyBorder="1"/>
    <xf numFmtId="44" fontId="3" fillId="7" borderId="0" xfId="2" applyFont="1" applyFill="1" applyBorder="1"/>
    <xf numFmtId="0" fontId="3" fillId="7" borderId="0" xfId="2" applyNumberFormat="1" applyFont="1" applyFill="1" applyBorder="1"/>
    <xf numFmtId="0" fontId="3" fillId="3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9" fontId="3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2" fontId="0" fillId="0" borderId="0" xfId="0" applyNumberFormat="1"/>
    <xf numFmtId="44" fontId="3" fillId="0" borderId="0" xfId="0" applyNumberFormat="1" applyFont="1" applyAlignment="1">
      <alignment horizontal="center"/>
    </xf>
    <xf numFmtId="2" fontId="2" fillId="0" borderId="0" xfId="0" applyNumberFormat="1" applyFont="1"/>
    <xf numFmtId="0" fontId="3" fillId="0" borderId="0" xfId="2" applyNumberFormat="1" applyFont="1" applyFill="1" applyBorder="1"/>
    <xf numFmtId="44" fontId="3" fillId="0" borderId="0" xfId="2" applyFont="1" applyFill="1" applyBorder="1"/>
    <xf numFmtId="0" fontId="3" fillId="0" borderId="6" xfId="0" applyFont="1" applyBorder="1"/>
    <xf numFmtId="44" fontId="3" fillId="7" borderId="17" xfId="2" applyFont="1" applyFill="1" applyBorder="1"/>
    <xf numFmtId="0" fontId="4" fillId="3" borderId="0" xfId="0" applyFont="1" applyFill="1" applyAlignment="1">
      <alignment horizontal="center"/>
    </xf>
    <xf numFmtId="0" fontId="0" fillId="0" borderId="5" xfId="0" applyBorder="1"/>
    <xf numFmtId="9" fontId="0" fillId="3" borderId="0" xfId="1" applyFont="1" applyFill="1" applyBorder="1" applyAlignment="1">
      <alignment horizontal="left"/>
    </xf>
    <xf numFmtId="0" fontId="0" fillId="3" borderId="7" xfId="0" applyFill="1" applyBorder="1"/>
    <xf numFmtId="0" fontId="3" fillId="3" borderId="7" xfId="0" applyFont="1" applyFill="1" applyBorder="1" applyAlignment="1">
      <alignment horizontal="center" vertical="center"/>
    </xf>
    <xf numFmtId="9" fontId="0" fillId="3" borderId="7" xfId="0" applyNumberFormat="1" applyFill="1" applyBorder="1" applyAlignment="1">
      <alignment horizontal="center" vertical="center"/>
    </xf>
    <xf numFmtId="0" fontId="3" fillId="2" borderId="16" xfId="1" applyNumberFormat="1" applyFont="1" applyFill="1" applyBorder="1" applyAlignment="1">
      <alignment horizontal="center"/>
    </xf>
    <xf numFmtId="0" fontId="3" fillId="2" borderId="18" xfId="1" applyNumberFormat="1" applyFont="1" applyFill="1" applyBorder="1" applyAlignment="1">
      <alignment horizontal="center"/>
    </xf>
    <xf numFmtId="0" fontId="3" fillId="2" borderId="14" xfId="1" applyNumberFormat="1" applyFont="1" applyFill="1" applyBorder="1" applyAlignment="1">
      <alignment horizontal="center"/>
    </xf>
    <xf numFmtId="0" fontId="3" fillId="7" borderId="19" xfId="2" applyNumberFormat="1" applyFont="1" applyFill="1" applyBorder="1" applyAlignment="1">
      <alignment horizontal="center"/>
    </xf>
    <xf numFmtId="0" fontId="0" fillId="0" borderId="9" xfId="0" applyBorder="1"/>
    <xf numFmtId="44" fontId="3" fillId="3" borderId="19" xfId="0" applyNumberFormat="1" applyFont="1" applyFill="1" applyBorder="1" applyAlignment="1">
      <alignment horizontal="center" vertical="center"/>
    </xf>
    <xf numFmtId="0" fontId="3" fillId="0" borderId="19" xfId="0" applyFont="1" applyBorder="1"/>
    <xf numFmtId="0" fontId="2" fillId="6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9" fontId="7" fillId="3" borderId="7" xfId="0" applyNumberFormat="1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2" fontId="2" fillId="5" borderId="22" xfId="0" applyNumberFormat="1" applyFont="1" applyFill="1" applyBorder="1" applyAlignment="1">
      <alignment horizontal="center" vertical="center"/>
    </xf>
    <xf numFmtId="2" fontId="2" fillId="5" borderId="20" xfId="0" applyNumberFormat="1" applyFont="1" applyFill="1" applyBorder="1" applyAlignment="1">
      <alignment horizontal="center"/>
    </xf>
    <xf numFmtId="2" fontId="2" fillId="5" borderId="21" xfId="0" applyNumberFormat="1" applyFont="1" applyFill="1" applyBorder="1" applyAlignment="1">
      <alignment horizontal="center"/>
    </xf>
    <xf numFmtId="9" fontId="0" fillId="3" borderId="7" xfId="0" applyNumberFormat="1" applyFill="1" applyBorder="1" applyAlignment="1">
      <alignment horizontal="right" vertical="center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6" borderId="6" xfId="0" applyFont="1" applyFill="1" applyBorder="1" applyAlignment="1">
      <alignment vertical="top"/>
    </xf>
    <xf numFmtId="0" fontId="2" fillId="6" borderId="0" xfId="0" applyFont="1" applyFill="1" applyAlignment="1">
      <alignment vertical="top"/>
    </xf>
    <xf numFmtId="0" fontId="3" fillId="2" borderId="0" xfId="0" applyFont="1" applyFill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7" borderId="7" xfId="2" applyNumberFormat="1" applyFont="1" applyFill="1" applyBorder="1" applyAlignment="1">
      <alignment horizontal="center"/>
    </xf>
    <xf numFmtId="2" fontId="3" fillId="7" borderId="15" xfId="2" applyNumberFormat="1" applyFont="1" applyFill="1" applyBorder="1" applyAlignment="1">
      <alignment horizontal="center"/>
    </xf>
    <xf numFmtId="2" fontId="2" fillId="6" borderId="5" xfId="0" applyNumberFormat="1" applyFont="1" applyFill="1" applyBorder="1"/>
    <xf numFmtId="0" fontId="3" fillId="2" borderId="23" xfId="1" applyNumberFormat="1" applyFont="1" applyFill="1" applyBorder="1" applyAlignment="1">
      <alignment horizontal="center"/>
    </xf>
    <xf numFmtId="2" fontId="0" fillId="2" borderId="14" xfId="0" applyNumberFormat="1" applyFill="1" applyBorder="1"/>
    <xf numFmtId="0" fontId="3" fillId="2" borderId="24" xfId="1" applyNumberFormat="1" applyFont="1" applyFill="1" applyBorder="1" applyAlignment="1">
      <alignment horizontal="center"/>
    </xf>
    <xf numFmtId="0" fontId="3" fillId="2" borderId="25" xfId="1" applyNumberFormat="1" applyFont="1" applyFill="1" applyBorder="1" applyAlignment="1">
      <alignment horizontal="center"/>
    </xf>
    <xf numFmtId="0" fontId="3" fillId="2" borderId="26" xfId="1" applyNumberFormat="1" applyFont="1" applyFill="1" applyBorder="1" applyAlignment="1">
      <alignment horizontal="center"/>
    </xf>
    <xf numFmtId="2" fontId="0" fillId="2" borderId="27" xfId="0" applyNumberFormat="1" applyFill="1" applyBorder="1"/>
    <xf numFmtId="0" fontId="3" fillId="0" borderId="16" xfId="1" applyNumberFormat="1" applyFont="1" applyFill="1" applyBorder="1" applyAlignment="1">
      <alignment horizontal="center"/>
    </xf>
    <xf numFmtId="0" fontId="3" fillId="0" borderId="18" xfId="1" applyNumberFormat="1" applyFont="1" applyFill="1" applyBorder="1" applyAlignment="1">
      <alignment horizontal="center"/>
    </xf>
    <xf numFmtId="0" fontId="3" fillId="0" borderId="23" xfId="1" applyNumberFormat="1" applyFont="1" applyFill="1" applyBorder="1" applyAlignment="1">
      <alignment horizontal="center"/>
    </xf>
    <xf numFmtId="2" fontId="0" fillId="0" borderId="14" xfId="0" applyNumberFormat="1" applyFill="1" applyBorder="1"/>
    <xf numFmtId="0" fontId="3" fillId="0" borderId="24" xfId="1" applyNumberFormat="1" applyFont="1" applyFill="1" applyBorder="1" applyAlignment="1">
      <alignment horizontal="center"/>
    </xf>
    <xf numFmtId="0" fontId="3" fillId="0" borderId="25" xfId="1" applyNumberFormat="1" applyFont="1" applyFill="1" applyBorder="1" applyAlignment="1">
      <alignment horizontal="center"/>
    </xf>
    <xf numFmtId="0" fontId="3" fillId="0" borderId="26" xfId="1" applyNumberFormat="1" applyFont="1" applyFill="1" applyBorder="1" applyAlignment="1">
      <alignment horizontal="center"/>
    </xf>
    <xf numFmtId="2" fontId="0" fillId="0" borderId="27" xfId="0" applyNumberFormat="1" applyFill="1" applyBorder="1"/>
    <xf numFmtId="0" fontId="3" fillId="3" borderId="28" xfId="0" applyFont="1" applyFill="1" applyBorder="1"/>
    <xf numFmtId="2" fontId="0" fillId="3" borderId="29" xfId="0" applyNumberFormat="1" applyFill="1" applyBorder="1" applyAlignment="1">
      <alignment horizontal="center" vertical="center"/>
    </xf>
    <xf numFmtId="2" fontId="0" fillId="3" borderId="30" xfId="0" applyNumberFormat="1" applyFill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4" fontId="3" fillId="3" borderId="7" xfId="0" applyNumberFormat="1" applyFont="1" applyFill="1" applyBorder="1" applyAlignment="1">
      <alignment horizontal="center" vertical="center"/>
    </xf>
    <xf numFmtId="44" fontId="3" fillId="3" borderId="1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739588</xdr:colOff>
      <xdr:row>0</xdr:row>
      <xdr:rowOff>118552</xdr:rowOff>
    </xdr:from>
    <xdr:to>
      <xdr:col>6</xdr:col>
      <xdr:colOff>290845</xdr:colOff>
      <xdr:row>0</xdr:row>
      <xdr:rowOff>528204</xdr:rowOff>
    </xdr:to>
    <xdr:pic>
      <xdr:nvPicPr>
        <xdr:cNvPr id="3" name="Picture 74">
          <a:extLst>
            <a:ext uri="{FF2B5EF4-FFF2-40B4-BE49-F238E27FC236}">
              <a16:creationId xmlns:a16="http://schemas.microsoft.com/office/drawing/2014/main" id="{3E7807AD-8FA6-4514-9A3E-CD6C642F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28529" y="118552"/>
          <a:ext cx="1579522" cy="409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E6EF-A4AD-43CD-A9AC-9AF9A553BBED}">
  <dimension ref="A1:AA83"/>
  <sheetViews>
    <sheetView showGridLines="0" tabSelected="1" zoomScaleNormal="100" workbookViewId="0">
      <selection activeCell="B13" sqref="B13"/>
    </sheetView>
  </sheetViews>
  <sheetFormatPr defaultColWidth="0" defaultRowHeight="15" zeroHeight="1" x14ac:dyDescent="0.25"/>
  <cols>
    <col min="1" max="1" width="49" customWidth="1"/>
    <col min="2" max="5" width="15.5703125" customWidth="1"/>
    <col min="6" max="6" width="14.7109375" customWidth="1"/>
    <col min="7" max="7" width="6.5703125" customWidth="1"/>
    <col min="8" max="8" width="5.42578125" customWidth="1"/>
    <col min="9" max="9" width="3.85546875" customWidth="1"/>
    <col min="10" max="10" width="15.5703125" customWidth="1"/>
    <col min="11" max="11" width="22.42578125" customWidth="1"/>
    <col min="12" max="12" width="30.28515625" customWidth="1"/>
    <col min="13" max="13" width="25.140625" customWidth="1"/>
    <col min="14" max="14" width="11.85546875" customWidth="1"/>
    <col min="15" max="15" width="5.140625" customWidth="1"/>
    <col min="16" max="26" width="0" hidden="1" customWidth="1"/>
    <col min="28" max="16384" width="9.140625" hidden="1"/>
  </cols>
  <sheetData>
    <row r="1" spans="1:16" ht="52.5" customHeight="1" thickBot="1" x14ac:dyDescent="0.3">
      <c r="A1" s="69" t="s">
        <v>22</v>
      </c>
      <c r="B1" s="70"/>
      <c r="C1" s="70"/>
      <c r="D1" s="70"/>
      <c r="E1" s="70"/>
      <c r="F1" s="70"/>
      <c r="G1" s="71"/>
      <c r="H1" s="29"/>
      <c r="I1" s="29"/>
      <c r="J1" s="8"/>
      <c r="K1" s="8"/>
      <c r="L1" s="8"/>
      <c r="M1" s="8"/>
      <c r="N1" s="8"/>
      <c r="O1" s="8"/>
      <c r="P1" s="8"/>
    </row>
    <row r="2" spans="1:16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8" customHeight="1" thickBot="1" x14ac:dyDescent="0.3">
      <c r="A3" s="1"/>
      <c r="B3" s="2"/>
      <c r="C3" s="2"/>
      <c r="D3" s="2"/>
      <c r="E3" s="2"/>
      <c r="F3" s="2"/>
      <c r="G3" s="20"/>
      <c r="H3" s="8"/>
      <c r="I3" s="76" t="s">
        <v>4</v>
      </c>
      <c r="J3" s="77"/>
      <c r="K3" s="77"/>
      <c r="L3" s="77"/>
      <c r="M3" s="77"/>
      <c r="N3" s="78"/>
      <c r="O3" s="8"/>
      <c r="P3" s="8"/>
    </row>
    <row r="4" spans="1:16" ht="21" customHeight="1" thickBot="1" x14ac:dyDescent="0.4">
      <c r="A4" s="3" t="s">
        <v>18</v>
      </c>
      <c r="B4" s="13"/>
      <c r="C4" s="13"/>
      <c r="D4" s="13"/>
      <c r="E4" s="13"/>
      <c r="F4" s="13"/>
      <c r="G4" s="21"/>
      <c r="H4" s="8"/>
      <c r="I4" s="12"/>
      <c r="N4" s="48"/>
      <c r="O4" s="8"/>
      <c r="P4" s="8"/>
    </row>
    <row r="5" spans="1:16" ht="15" customHeight="1" thickBot="1" x14ac:dyDescent="0.3">
      <c r="A5" s="4" t="s">
        <v>0</v>
      </c>
      <c r="B5" s="117" t="s">
        <v>17</v>
      </c>
      <c r="C5" s="75" t="s">
        <v>23</v>
      </c>
      <c r="D5" s="75" t="s">
        <v>24</v>
      </c>
      <c r="E5" s="75" t="s">
        <v>25</v>
      </c>
      <c r="F5" s="22" t="s">
        <v>3</v>
      </c>
      <c r="G5" s="21"/>
      <c r="H5" s="16"/>
      <c r="I5" s="28"/>
      <c r="J5" s="8"/>
      <c r="K5" s="51" t="s">
        <v>5</v>
      </c>
      <c r="L5" s="51" t="s">
        <v>6</v>
      </c>
      <c r="N5" s="9"/>
      <c r="O5" s="8"/>
      <c r="P5" s="8"/>
    </row>
    <row r="6" spans="1:16" ht="15" customHeight="1" x14ac:dyDescent="0.25">
      <c r="A6" s="4" t="s">
        <v>15</v>
      </c>
      <c r="B6" s="53">
        <v>35</v>
      </c>
      <c r="C6" s="54">
        <v>8</v>
      </c>
      <c r="D6" s="54">
        <v>7</v>
      </c>
      <c r="E6" s="95">
        <v>8</v>
      </c>
      <c r="F6" s="96">
        <f>(B6/10)*((C6+D6+E6)/3)</f>
        <v>26.833333333333336</v>
      </c>
      <c r="G6" s="23"/>
      <c r="H6" s="17"/>
      <c r="I6" s="12"/>
      <c r="J6" s="8"/>
      <c r="K6" s="50" t="s">
        <v>7</v>
      </c>
      <c r="L6" s="52">
        <v>0.3</v>
      </c>
      <c r="N6" s="9"/>
      <c r="O6" s="8"/>
      <c r="P6" s="8"/>
    </row>
    <row r="7" spans="1:16" ht="15" customHeight="1" thickBot="1" x14ac:dyDescent="0.3">
      <c r="A7" s="4" t="s">
        <v>20</v>
      </c>
      <c r="B7" s="97">
        <v>35</v>
      </c>
      <c r="C7" s="98">
        <v>7</v>
      </c>
      <c r="D7" s="98">
        <v>7</v>
      </c>
      <c r="E7" s="99">
        <v>7</v>
      </c>
      <c r="F7" s="100">
        <f>(B7/10)*((C7+D7+E7)/3)</f>
        <v>24.5</v>
      </c>
      <c r="G7" s="23"/>
      <c r="H7" s="17"/>
      <c r="I7" s="28"/>
      <c r="J7" s="8"/>
      <c r="K7" s="50" t="s">
        <v>8</v>
      </c>
      <c r="L7" s="52">
        <v>0.7</v>
      </c>
      <c r="N7" s="9"/>
      <c r="O7" s="8"/>
      <c r="P7" s="8"/>
    </row>
    <row r="8" spans="1:16" ht="15" customHeight="1" x14ac:dyDescent="0.25">
      <c r="A8" s="73" t="s">
        <v>2</v>
      </c>
      <c r="B8" s="74"/>
      <c r="C8" s="60"/>
      <c r="D8" s="60"/>
      <c r="E8" s="60"/>
      <c r="F8" s="94">
        <f>F6+F7</f>
        <v>51.333333333333336</v>
      </c>
      <c r="G8" s="23"/>
      <c r="H8" s="17"/>
      <c r="I8" s="28"/>
      <c r="J8" s="47"/>
      <c r="K8" s="63" t="s">
        <v>16</v>
      </c>
      <c r="L8" s="62">
        <v>0.35</v>
      </c>
      <c r="N8" s="9"/>
      <c r="O8" s="8"/>
      <c r="P8" s="8"/>
    </row>
    <row r="9" spans="1:16" ht="15" customHeight="1" thickBot="1" x14ac:dyDescent="0.3">
      <c r="A9" s="30" t="s">
        <v>1</v>
      </c>
      <c r="B9" s="33"/>
      <c r="C9" s="32"/>
      <c r="D9" s="32"/>
      <c r="E9" s="32"/>
      <c r="F9" s="46">
        <v>75000</v>
      </c>
      <c r="G9" s="21"/>
      <c r="H9" s="17"/>
      <c r="I9" s="28"/>
      <c r="J9" s="8"/>
      <c r="K9" s="64" t="s">
        <v>21</v>
      </c>
      <c r="L9" s="68">
        <v>0.35</v>
      </c>
      <c r="N9" s="9"/>
      <c r="O9" s="8"/>
      <c r="P9" s="8"/>
    </row>
    <row r="10" spans="1:16" ht="15" customHeight="1" thickBot="1" x14ac:dyDescent="0.3">
      <c r="A10" s="5"/>
      <c r="B10" s="6"/>
      <c r="C10" s="6"/>
      <c r="D10" s="6"/>
      <c r="E10" s="6"/>
      <c r="F10" s="6"/>
      <c r="G10" s="24"/>
      <c r="H10" s="8"/>
      <c r="I10" s="28"/>
      <c r="J10" s="8"/>
      <c r="K10" s="8"/>
      <c r="L10" s="8"/>
      <c r="M10" s="8"/>
      <c r="N10" s="9"/>
      <c r="O10" s="8"/>
      <c r="P10" s="8"/>
    </row>
    <row r="11" spans="1:16" ht="15.75" customHeight="1" thickBot="1" x14ac:dyDescent="0.3">
      <c r="A11" s="14"/>
      <c r="B11" s="15"/>
      <c r="C11" s="15"/>
      <c r="D11" s="15"/>
      <c r="E11" s="15"/>
      <c r="F11" s="15"/>
      <c r="G11" s="34"/>
      <c r="H11" s="8"/>
      <c r="I11" s="79" t="s">
        <v>9</v>
      </c>
      <c r="J11" s="80"/>
      <c r="K11" s="80"/>
      <c r="L11" s="80"/>
      <c r="M11" s="80"/>
      <c r="N11" s="81"/>
      <c r="O11" s="8"/>
      <c r="P11" s="8"/>
    </row>
    <row r="12" spans="1:16" ht="21.75" thickBot="1" x14ac:dyDescent="0.4">
      <c r="A12" s="7" t="s">
        <v>19</v>
      </c>
      <c r="B12" s="8"/>
      <c r="C12" s="8"/>
      <c r="D12" s="8"/>
      <c r="E12" s="8"/>
      <c r="F12" s="8"/>
      <c r="G12" s="25"/>
      <c r="H12" s="8"/>
      <c r="I12" s="82" t="s">
        <v>10</v>
      </c>
      <c r="J12" s="83"/>
      <c r="K12" s="83"/>
      <c r="L12" s="83"/>
      <c r="M12" s="83"/>
      <c r="N12" s="84"/>
      <c r="O12" s="8"/>
      <c r="P12" s="8"/>
    </row>
    <row r="13" spans="1:16" ht="15.75" thickBot="1" x14ac:dyDescent="0.3">
      <c r="A13" s="10" t="s">
        <v>0</v>
      </c>
      <c r="B13" s="118" t="s">
        <v>17</v>
      </c>
      <c r="C13" s="91" t="s">
        <v>23</v>
      </c>
      <c r="D13" s="91" t="s">
        <v>24</v>
      </c>
      <c r="E13" s="91" t="s">
        <v>25</v>
      </c>
      <c r="F13" s="16" t="s">
        <v>3</v>
      </c>
      <c r="G13" s="25"/>
      <c r="H13" s="16"/>
      <c r="I13" s="85"/>
      <c r="J13" s="86"/>
      <c r="K13" s="86"/>
      <c r="L13" s="86"/>
      <c r="M13" s="86"/>
      <c r="N13" s="87"/>
      <c r="O13" s="8"/>
      <c r="P13" s="8"/>
    </row>
    <row r="14" spans="1:16" x14ac:dyDescent="0.25">
      <c r="A14" s="45" t="s">
        <v>15</v>
      </c>
      <c r="B14" s="101">
        <v>35</v>
      </c>
      <c r="C14" s="102">
        <v>7</v>
      </c>
      <c r="D14" s="102">
        <v>6</v>
      </c>
      <c r="E14" s="103">
        <v>7</v>
      </c>
      <c r="F14" s="104">
        <f>(B14/10)*((C14+D14+E14)/3)</f>
        <v>23.333333333333336</v>
      </c>
      <c r="G14" s="26"/>
      <c r="H14" s="17"/>
      <c r="I14" s="85"/>
      <c r="J14" s="86"/>
      <c r="K14" s="86"/>
      <c r="L14" s="86"/>
      <c r="M14" s="86"/>
      <c r="N14" s="87"/>
      <c r="O14" s="8"/>
      <c r="P14" s="8"/>
    </row>
    <row r="15" spans="1:16" ht="15.75" thickBot="1" x14ac:dyDescent="0.3">
      <c r="A15" s="45" t="s">
        <v>20</v>
      </c>
      <c r="B15" s="105">
        <v>35</v>
      </c>
      <c r="C15" s="106">
        <v>5</v>
      </c>
      <c r="D15" s="106">
        <v>4</v>
      </c>
      <c r="E15" s="107">
        <v>6</v>
      </c>
      <c r="F15" s="108">
        <f>(B15/10)*((C15+D15+E15)/3)</f>
        <v>17.5</v>
      </c>
      <c r="G15" s="26"/>
      <c r="H15" s="17"/>
      <c r="I15" s="88"/>
      <c r="J15" s="89"/>
      <c r="K15" s="89"/>
      <c r="L15" s="89"/>
      <c r="M15" s="89"/>
      <c r="N15" s="90"/>
      <c r="O15" s="8"/>
      <c r="P15" s="8"/>
    </row>
    <row r="16" spans="1:16" ht="15.75" thickBot="1" x14ac:dyDescent="0.3">
      <c r="A16" s="73" t="s">
        <v>2</v>
      </c>
      <c r="B16" s="74"/>
      <c r="C16" s="60"/>
      <c r="D16" s="60"/>
      <c r="E16" s="60"/>
      <c r="F16" s="94">
        <f>F14+F15</f>
        <v>40.833333333333336</v>
      </c>
      <c r="G16" s="26"/>
      <c r="H16" s="17"/>
      <c r="I16" s="79" t="s">
        <v>26</v>
      </c>
      <c r="J16" s="80"/>
      <c r="K16" s="80"/>
      <c r="L16" s="80"/>
      <c r="M16" s="80"/>
      <c r="N16" s="81"/>
      <c r="O16" s="8"/>
      <c r="P16" s="8"/>
    </row>
    <row r="17" spans="1:16" ht="15.75" thickBot="1" x14ac:dyDescent="0.3">
      <c r="A17" s="30" t="s">
        <v>1</v>
      </c>
      <c r="B17" s="33"/>
      <c r="C17" s="32"/>
      <c r="D17" s="32"/>
      <c r="E17" s="32"/>
      <c r="F17" s="31">
        <v>85000</v>
      </c>
      <c r="G17" s="25"/>
      <c r="H17" s="8"/>
      <c r="I17" s="28"/>
      <c r="J17" s="8"/>
      <c r="K17" s="8"/>
      <c r="L17" s="49"/>
      <c r="M17" s="8"/>
      <c r="N17" s="9"/>
      <c r="O17" s="8"/>
      <c r="P17" s="8"/>
    </row>
    <row r="18" spans="1:16" ht="15.75" thickBot="1" x14ac:dyDescent="0.3">
      <c r="A18" s="18"/>
      <c r="B18" s="19"/>
      <c r="C18" s="19"/>
      <c r="D18" s="19"/>
      <c r="E18" s="19"/>
      <c r="F18" s="19"/>
      <c r="G18" s="27"/>
      <c r="H18" s="8"/>
      <c r="I18" s="28"/>
      <c r="K18" s="53" t="s">
        <v>11</v>
      </c>
      <c r="L18" s="54" t="s">
        <v>18</v>
      </c>
      <c r="M18" s="55" t="s">
        <v>19</v>
      </c>
      <c r="N18" s="9"/>
      <c r="O18" s="8"/>
      <c r="P18" s="8"/>
    </row>
    <row r="19" spans="1:16" x14ac:dyDescent="0.25">
      <c r="G19" s="35"/>
      <c r="H19" s="8"/>
      <c r="I19" s="28"/>
      <c r="K19" s="58" t="s">
        <v>1</v>
      </c>
      <c r="L19" s="115">
        <f>F9</f>
        <v>75000</v>
      </c>
      <c r="M19" s="116">
        <f>F17</f>
        <v>85000</v>
      </c>
      <c r="N19" s="9"/>
      <c r="O19" s="8"/>
      <c r="P19" s="8"/>
    </row>
    <row r="20" spans="1:16" ht="21" x14ac:dyDescent="0.35">
      <c r="A20" s="36"/>
      <c r="G20" s="35"/>
      <c r="H20" s="16"/>
      <c r="I20" s="28"/>
      <c r="K20" s="59" t="s">
        <v>12</v>
      </c>
      <c r="L20" s="115">
        <v>75000</v>
      </c>
      <c r="M20" s="116">
        <v>75000</v>
      </c>
      <c r="N20" s="9"/>
      <c r="O20" s="8"/>
      <c r="P20" s="8"/>
    </row>
    <row r="21" spans="1:16" x14ac:dyDescent="0.25">
      <c r="A21" s="37"/>
      <c r="B21" s="37"/>
      <c r="C21" s="35"/>
      <c r="D21" s="35"/>
      <c r="E21" s="35"/>
      <c r="F21" s="37"/>
      <c r="G21" s="35"/>
      <c r="H21" s="17"/>
      <c r="I21" s="12"/>
      <c r="K21" s="56" t="s">
        <v>13</v>
      </c>
      <c r="L21" s="92">
        <f>(L20/L19)*35</f>
        <v>35</v>
      </c>
      <c r="M21" s="93">
        <f>(M20/M19)*35</f>
        <v>30.882352941176471</v>
      </c>
      <c r="N21" s="9"/>
      <c r="O21" s="8"/>
      <c r="P21" s="8"/>
    </row>
    <row r="22" spans="1:16" x14ac:dyDescent="0.25">
      <c r="A22" s="37"/>
      <c r="B22" s="39"/>
      <c r="C22" s="39"/>
      <c r="D22" s="39"/>
      <c r="E22" s="39"/>
      <c r="F22" s="40"/>
      <c r="G22" s="41"/>
      <c r="H22" s="17"/>
      <c r="I22" s="12"/>
      <c r="K22" s="65" t="s">
        <v>2</v>
      </c>
      <c r="L22" s="66">
        <f>F8</f>
        <v>51.333333333333336</v>
      </c>
      <c r="M22" s="67">
        <f>F16</f>
        <v>40.833333333333336</v>
      </c>
      <c r="N22" s="9"/>
      <c r="O22" s="8"/>
      <c r="P22" s="8"/>
    </row>
    <row r="23" spans="1:16" x14ac:dyDescent="0.25">
      <c r="A23" s="37"/>
      <c r="B23" s="39"/>
      <c r="C23" s="39"/>
      <c r="D23" s="39"/>
      <c r="E23" s="39"/>
      <c r="F23" s="40"/>
      <c r="G23" s="41"/>
      <c r="H23" s="17"/>
      <c r="I23" s="28"/>
      <c r="K23" s="109" t="s">
        <v>14</v>
      </c>
      <c r="L23" s="110">
        <f>SUM(L21:L22)</f>
        <v>86.333333333333343</v>
      </c>
      <c r="M23" s="111">
        <f>SUM(M21:M22)</f>
        <v>71.715686274509807</v>
      </c>
      <c r="N23" s="9"/>
      <c r="O23" s="8"/>
      <c r="P23" s="8"/>
    </row>
    <row r="24" spans="1:16" ht="15.75" thickBot="1" x14ac:dyDescent="0.3">
      <c r="A24" s="72"/>
      <c r="B24" s="72"/>
      <c r="C24" s="61"/>
      <c r="D24" s="61"/>
      <c r="E24" s="61"/>
      <c r="F24" s="42"/>
      <c r="G24" s="41"/>
      <c r="H24" s="8"/>
      <c r="I24" s="28"/>
      <c r="K24" s="112" t="s">
        <v>27</v>
      </c>
      <c r="L24" s="113">
        <v>1</v>
      </c>
      <c r="M24" s="114">
        <v>2</v>
      </c>
      <c r="N24" s="9"/>
      <c r="O24" s="8"/>
      <c r="P24" s="8"/>
    </row>
    <row r="25" spans="1:16" x14ac:dyDescent="0.25">
      <c r="A25" s="37"/>
      <c r="B25" s="43"/>
      <c r="C25" s="44"/>
      <c r="D25" s="44"/>
      <c r="E25" s="44"/>
      <c r="F25" s="44"/>
      <c r="G25" s="35"/>
      <c r="H25" s="8"/>
      <c r="I25" s="28"/>
      <c r="J25" s="8"/>
      <c r="K25" s="8"/>
      <c r="L25" s="8"/>
      <c r="M25" s="8"/>
      <c r="N25" s="48"/>
      <c r="O25" s="8"/>
      <c r="P25" s="8"/>
    </row>
    <row r="26" spans="1:16" ht="15.75" thickBot="1" x14ac:dyDescent="0.3">
      <c r="G26" s="35"/>
      <c r="H26" s="8"/>
      <c r="I26" s="18"/>
      <c r="J26" s="57"/>
      <c r="K26" s="57"/>
      <c r="L26" s="57"/>
      <c r="M26" s="57"/>
      <c r="N26" s="11"/>
      <c r="O26" s="8"/>
      <c r="P26" s="8"/>
    </row>
    <row r="27" spans="1:16" x14ac:dyDescent="0.25">
      <c r="A27" s="28"/>
      <c r="B27" s="8"/>
      <c r="C27" s="8"/>
      <c r="D27" s="8"/>
      <c r="E27" s="8"/>
      <c r="F27" s="8"/>
      <c r="G27" s="41"/>
      <c r="H27" s="16"/>
      <c r="I27" s="8"/>
      <c r="O27" s="8"/>
      <c r="P27" s="8"/>
    </row>
    <row r="28" spans="1:16" ht="15" hidden="1" customHeight="1" x14ac:dyDescent="0.25">
      <c r="A28" s="37"/>
      <c r="B28" s="38"/>
      <c r="C28" s="39"/>
      <c r="D28" s="39"/>
      <c r="E28" s="39"/>
      <c r="F28" s="40"/>
      <c r="G28" s="41"/>
      <c r="H28" s="17"/>
      <c r="J28" s="8"/>
      <c r="K28" s="8"/>
      <c r="L28" s="8"/>
      <c r="M28" s="8"/>
      <c r="O28" s="8"/>
      <c r="P28" s="8"/>
    </row>
    <row r="29" spans="1:16" ht="15" hidden="1" customHeight="1" x14ac:dyDescent="0.25">
      <c r="A29" s="37"/>
      <c r="B29" s="38"/>
      <c r="C29" s="39"/>
      <c r="D29" s="39"/>
      <c r="E29" s="39"/>
      <c r="F29" s="40"/>
      <c r="G29" s="41"/>
      <c r="H29" s="17"/>
      <c r="J29" s="8"/>
      <c r="K29" s="8"/>
      <c r="L29" s="8"/>
      <c r="M29" s="8"/>
      <c r="O29" s="8"/>
      <c r="P29" s="8"/>
    </row>
    <row r="30" spans="1:16" ht="15" hidden="1" customHeight="1" x14ac:dyDescent="0.25">
      <c r="A30" s="37"/>
      <c r="B30" s="38"/>
      <c r="C30" s="39"/>
      <c r="D30" s="39"/>
      <c r="E30" s="39"/>
      <c r="F30" s="40"/>
      <c r="G30" s="41"/>
      <c r="H30" s="17"/>
      <c r="J30" s="8"/>
      <c r="K30" s="8"/>
      <c r="L30" s="8"/>
      <c r="M30" s="8"/>
      <c r="O30" s="8"/>
      <c r="P30" s="8"/>
    </row>
    <row r="31" spans="1:16" ht="15" hidden="1" customHeight="1" x14ac:dyDescent="0.25">
      <c r="A31" s="37"/>
      <c r="B31" s="38"/>
      <c r="C31" s="39"/>
      <c r="D31" s="39"/>
      <c r="E31" s="39"/>
      <c r="F31" s="40"/>
      <c r="G31" s="41"/>
      <c r="H31" s="17"/>
      <c r="J31" s="8"/>
      <c r="K31" s="8"/>
      <c r="L31" s="8"/>
      <c r="M31" s="8"/>
      <c r="O31" s="8"/>
      <c r="P31" s="8"/>
    </row>
    <row r="32" spans="1:16" ht="15" hidden="1" customHeight="1" x14ac:dyDescent="0.25">
      <c r="A32" s="37"/>
      <c r="B32" s="38"/>
      <c r="C32" s="39"/>
      <c r="D32" s="39"/>
      <c r="E32" s="39"/>
      <c r="F32" s="40"/>
      <c r="G32" s="41"/>
      <c r="H32" s="17"/>
      <c r="J32" s="8"/>
      <c r="K32" s="8"/>
      <c r="L32" s="8"/>
      <c r="M32" s="8"/>
      <c r="O32" s="8"/>
      <c r="P32" s="8"/>
    </row>
    <row r="33" spans="1:16" ht="15" hidden="1" customHeight="1" x14ac:dyDescent="0.25">
      <c r="A33" s="37"/>
      <c r="B33" s="38"/>
      <c r="C33" s="39"/>
      <c r="D33" s="39"/>
      <c r="E33" s="39"/>
      <c r="F33" s="40"/>
      <c r="G33" s="41"/>
      <c r="H33" s="17"/>
      <c r="J33" s="8"/>
      <c r="K33" s="8"/>
      <c r="L33" s="8"/>
      <c r="M33" s="8"/>
      <c r="O33" s="8"/>
      <c r="P33" s="8"/>
    </row>
    <row r="34" spans="1:16" ht="15" hidden="1" customHeight="1" x14ac:dyDescent="0.25">
      <c r="A34" s="37"/>
      <c r="B34" s="38"/>
      <c r="C34" s="39"/>
      <c r="D34" s="39"/>
      <c r="E34" s="39"/>
      <c r="F34" s="40"/>
      <c r="G34" s="41"/>
      <c r="H34" s="17"/>
      <c r="J34" s="8"/>
      <c r="K34" s="8"/>
      <c r="L34" s="8"/>
      <c r="M34" s="8"/>
      <c r="O34" s="8"/>
      <c r="P34" s="8"/>
    </row>
    <row r="35" spans="1:16" ht="15" hidden="1" customHeight="1" x14ac:dyDescent="0.25">
      <c r="A35" s="37"/>
      <c r="B35" s="38"/>
      <c r="C35" s="39"/>
      <c r="D35" s="39"/>
      <c r="E35" s="39"/>
      <c r="F35" s="40"/>
      <c r="G35" s="41"/>
      <c r="H35" s="17"/>
      <c r="J35" s="8"/>
      <c r="K35" s="8"/>
      <c r="L35" s="8"/>
      <c r="M35" s="8"/>
      <c r="O35" s="8"/>
      <c r="P35" s="8"/>
    </row>
    <row r="36" spans="1:16" ht="15" hidden="1" customHeight="1" x14ac:dyDescent="0.25">
      <c r="A36" s="37"/>
      <c r="B36" s="38"/>
      <c r="C36" s="39"/>
      <c r="D36" s="39"/>
      <c r="E36" s="39"/>
      <c r="F36" s="40"/>
      <c r="G36" s="41"/>
      <c r="H36" s="17"/>
      <c r="J36" s="8"/>
      <c r="K36" s="8"/>
      <c r="L36" s="8"/>
      <c r="M36" s="8"/>
      <c r="O36" s="8"/>
      <c r="P36" s="8"/>
    </row>
    <row r="37" spans="1:16" ht="15" hidden="1" customHeight="1" x14ac:dyDescent="0.25">
      <c r="A37" s="37"/>
      <c r="B37" s="38"/>
      <c r="C37" s="39"/>
      <c r="D37" s="39"/>
      <c r="E37" s="39"/>
      <c r="F37" s="40"/>
      <c r="G37" s="41"/>
      <c r="H37" s="17"/>
      <c r="J37" s="8"/>
      <c r="K37" s="8"/>
      <c r="L37" s="8"/>
      <c r="M37" s="8"/>
      <c r="O37" s="8"/>
      <c r="P37" s="8"/>
    </row>
    <row r="38" spans="1:16" ht="15" hidden="1" customHeight="1" x14ac:dyDescent="0.25">
      <c r="A38" s="37"/>
      <c r="B38" s="38"/>
      <c r="C38" s="39"/>
      <c r="D38" s="39"/>
      <c r="E38" s="39"/>
      <c r="F38" s="40"/>
      <c r="G38" s="41"/>
      <c r="H38" s="17"/>
      <c r="J38" s="8"/>
      <c r="K38" s="8"/>
      <c r="L38" s="8"/>
      <c r="M38" s="8"/>
      <c r="O38" s="8"/>
      <c r="P38" s="8"/>
    </row>
    <row r="39" spans="1:16" ht="15" hidden="1" customHeight="1" x14ac:dyDescent="0.25">
      <c r="A39" s="37"/>
      <c r="B39" s="38"/>
      <c r="C39" s="39"/>
      <c r="D39" s="39"/>
      <c r="E39" s="39"/>
      <c r="F39" s="40"/>
      <c r="G39" s="41"/>
      <c r="H39" s="17"/>
      <c r="J39" s="8"/>
      <c r="K39" s="8"/>
      <c r="L39" s="8"/>
      <c r="M39" s="8"/>
      <c r="O39" s="8"/>
      <c r="P39" s="8"/>
    </row>
    <row r="40" spans="1:16" ht="15" hidden="1" customHeight="1" x14ac:dyDescent="0.25">
      <c r="A40" s="37"/>
      <c r="B40" s="38"/>
      <c r="C40" s="39"/>
      <c r="D40" s="39"/>
      <c r="E40" s="39"/>
      <c r="F40" s="40"/>
      <c r="G40" s="41"/>
      <c r="H40" s="17"/>
      <c r="J40" s="8"/>
      <c r="K40" s="8"/>
      <c r="L40" s="8"/>
      <c r="M40" s="8"/>
      <c r="O40" s="8"/>
      <c r="P40" s="8"/>
    </row>
    <row r="41" spans="1:16" ht="15" hidden="1" customHeight="1" x14ac:dyDescent="0.25">
      <c r="A41" s="37"/>
      <c r="B41" s="38"/>
      <c r="C41" s="39"/>
      <c r="D41" s="39"/>
      <c r="E41" s="39"/>
      <c r="F41" s="40"/>
      <c r="G41" s="41"/>
      <c r="H41" s="17"/>
      <c r="J41" s="8"/>
      <c r="K41" s="8"/>
      <c r="L41" s="8"/>
      <c r="M41" s="8"/>
      <c r="O41" s="8"/>
      <c r="P41" s="8"/>
    </row>
    <row r="42" spans="1:16" ht="15" hidden="1" customHeight="1" x14ac:dyDescent="0.25">
      <c r="A42" s="37"/>
      <c r="B42" s="38"/>
      <c r="C42" s="39"/>
      <c r="D42" s="39"/>
      <c r="E42" s="39"/>
      <c r="F42" s="40"/>
      <c r="G42" s="41"/>
      <c r="H42" s="17"/>
      <c r="J42" s="8"/>
      <c r="K42" s="8"/>
      <c r="L42" s="8"/>
      <c r="M42" s="8"/>
      <c r="O42" s="8"/>
      <c r="P42" s="8"/>
    </row>
    <row r="43" spans="1:16" ht="15" hidden="1" customHeight="1" x14ac:dyDescent="0.25">
      <c r="A43" s="37"/>
      <c r="B43" s="38"/>
      <c r="C43" s="39"/>
      <c r="D43" s="39"/>
      <c r="E43" s="39"/>
      <c r="F43" s="40"/>
      <c r="G43" s="41"/>
      <c r="H43" s="17"/>
      <c r="J43" s="8"/>
      <c r="K43" s="8"/>
      <c r="L43" s="8"/>
      <c r="M43" s="8"/>
      <c r="O43" s="8"/>
      <c r="P43" s="8"/>
    </row>
    <row r="44" spans="1:16" ht="15" hidden="1" customHeight="1" x14ac:dyDescent="0.25">
      <c r="A44" s="37"/>
      <c r="B44" s="38"/>
      <c r="C44" s="39"/>
      <c r="D44" s="39"/>
      <c r="E44" s="39"/>
      <c r="F44" s="40"/>
      <c r="G44" s="41"/>
      <c r="H44" s="17"/>
      <c r="J44" s="8"/>
      <c r="K44" s="8"/>
      <c r="L44" s="8"/>
      <c r="M44" s="8"/>
      <c r="O44" s="8"/>
      <c r="P44" s="8"/>
    </row>
    <row r="45" spans="1:16" ht="15" hidden="1" customHeight="1" x14ac:dyDescent="0.25">
      <c r="A45" s="37"/>
      <c r="B45" s="38"/>
      <c r="C45" s="39"/>
      <c r="D45" s="39"/>
      <c r="E45" s="39"/>
      <c r="F45" s="40"/>
      <c r="G45" s="41"/>
      <c r="H45" s="17"/>
      <c r="J45" s="8"/>
      <c r="K45" s="8"/>
      <c r="L45" s="8"/>
      <c r="M45" s="8"/>
      <c r="O45" s="8"/>
      <c r="P45" s="8"/>
    </row>
    <row r="46" spans="1:16" ht="15" hidden="1" customHeight="1" x14ac:dyDescent="0.25">
      <c r="A46" s="37"/>
      <c r="B46" s="38"/>
      <c r="C46" s="39"/>
      <c r="D46" s="39"/>
      <c r="E46" s="39"/>
      <c r="F46" s="40"/>
      <c r="G46" s="41"/>
      <c r="H46" s="17"/>
      <c r="I46" s="8"/>
      <c r="J46" s="8"/>
      <c r="K46" s="8"/>
      <c r="L46" s="8"/>
      <c r="M46" s="8"/>
      <c r="N46" s="8"/>
      <c r="O46" s="8"/>
      <c r="P46" s="8"/>
    </row>
    <row r="47" spans="1:16" ht="15" hidden="1" customHeight="1" x14ac:dyDescent="0.25">
      <c r="A47" s="37"/>
      <c r="B47" s="38"/>
      <c r="C47" s="39"/>
      <c r="D47" s="39"/>
      <c r="E47" s="39"/>
      <c r="F47" s="40"/>
      <c r="G47" s="41"/>
      <c r="H47" s="17"/>
      <c r="I47" s="8"/>
      <c r="J47" s="8"/>
      <c r="K47" s="8"/>
      <c r="L47" s="8"/>
      <c r="M47" s="8"/>
      <c r="N47" s="8"/>
      <c r="O47" s="8"/>
      <c r="P47" s="8"/>
    </row>
    <row r="48" spans="1:16" ht="15" hidden="1" customHeight="1" x14ac:dyDescent="0.25">
      <c r="A48" s="37"/>
      <c r="B48" s="38"/>
      <c r="C48" s="39"/>
      <c r="D48" s="39"/>
      <c r="E48" s="39"/>
      <c r="F48" s="40"/>
      <c r="G48" s="41"/>
      <c r="H48" s="17"/>
      <c r="I48" s="8"/>
      <c r="J48" s="8"/>
      <c r="K48" s="8"/>
      <c r="L48" s="8"/>
      <c r="M48" s="8"/>
      <c r="N48" s="8"/>
      <c r="O48" s="8"/>
      <c r="P48" s="8"/>
    </row>
    <row r="49" spans="1:16" ht="15" hidden="1" customHeight="1" x14ac:dyDescent="0.25">
      <c r="A49" s="37"/>
      <c r="B49" s="38"/>
      <c r="C49" s="39"/>
      <c r="D49" s="39"/>
      <c r="E49" s="39"/>
      <c r="F49" s="40"/>
      <c r="G49" s="41"/>
      <c r="H49" s="17"/>
      <c r="I49" s="8"/>
      <c r="J49" s="8"/>
      <c r="K49" s="8"/>
      <c r="L49" s="8"/>
      <c r="M49" s="8"/>
      <c r="N49" s="8"/>
      <c r="O49" s="8"/>
      <c r="P49" s="8"/>
    </row>
    <row r="50" spans="1:16" ht="15" hidden="1" customHeight="1" x14ac:dyDescent="0.25">
      <c r="A50" s="72"/>
      <c r="B50" s="72"/>
      <c r="C50" s="61"/>
      <c r="D50" s="61"/>
      <c r="E50" s="61"/>
      <c r="F50" s="42"/>
      <c r="G50" s="41"/>
      <c r="H50" s="8"/>
      <c r="I50" s="8"/>
      <c r="J50" s="8"/>
      <c r="K50" s="8"/>
      <c r="L50" s="8"/>
      <c r="M50" s="8"/>
      <c r="N50" s="8"/>
      <c r="O50" s="8"/>
      <c r="P50" s="8"/>
    </row>
    <row r="51" spans="1:16" ht="15" hidden="1" customHeight="1" x14ac:dyDescent="0.25">
      <c r="A51" s="37"/>
      <c r="B51" s="43"/>
      <c r="C51" s="44"/>
      <c r="D51" s="44"/>
      <c r="E51" s="44"/>
      <c r="F51" s="44"/>
      <c r="G51" s="35"/>
      <c r="H51" s="8"/>
      <c r="I51" s="8"/>
      <c r="J51" s="8"/>
      <c r="K51" s="8"/>
      <c r="L51" s="8"/>
      <c r="M51" s="8"/>
      <c r="N51" s="8"/>
      <c r="O51" s="8"/>
      <c r="P51" s="8"/>
    </row>
    <row r="52" spans="1:16" ht="15" hidden="1" customHeight="1" x14ac:dyDescent="0.25">
      <c r="G52" s="35"/>
      <c r="H52" s="16"/>
      <c r="I52" s="8"/>
      <c r="J52" s="8"/>
      <c r="K52" s="8"/>
      <c r="L52" s="8"/>
      <c r="M52" s="8"/>
      <c r="N52" s="8"/>
      <c r="O52" s="8"/>
      <c r="P52" s="8"/>
    </row>
    <row r="53" spans="1:16" ht="15" hidden="1" customHeight="1" x14ac:dyDescent="0.25">
      <c r="G53" s="35"/>
      <c r="H53" s="17"/>
      <c r="I53" s="8"/>
      <c r="J53" s="8"/>
      <c r="K53" s="8"/>
      <c r="L53" s="8"/>
      <c r="M53" s="8"/>
      <c r="N53" s="8"/>
      <c r="O53" s="8"/>
      <c r="P53" s="8"/>
    </row>
    <row r="54" spans="1:16" ht="21" hidden="1" customHeight="1" x14ac:dyDescent="0.35">
      <c r="A54" s="36"/>
      <c r="G54" s="35"/>
      <c r="H54" s="17"/>
      <c r="I54" s="8"/>
      <c r="J54" s="8"/>
      <c r="K54" s="8"/>
      <c r="L54" s="8"/>
      <c r="M54" s="8"/>
      <c r="N54" s="8"/>
      <c r="O54" s="8"/>
      <c r="P54" s="8"/>
    </row>
    <row r="55" spans="1:16" ht="15" hidden="1" customHeight="1" x14ac:dyDescent="0.25">
      <c r="A55" s="37"/>
      <c r="B55" s="37"/>
      <c r="C55" s="37"/>
      <c r="D55" s="37"/>
      <c r="E55" s="37"/>
      <c r="F55" s="37"/>
      <c r="G55" s="35"/>
      <c r="H55" s="17"/>
      <c r="I55" s="8"/>
      <c r="J55" s="8"/>
      <c r="K55" s="8"/>
      <c r="L55" s="8"/>
      <c r="M55" s="8"/>
      <c r="N55" s="8"/>
      <c r="O55" s="8"/>
      <c r="P55" s="8"/>
    </row>
    <row r="56" spans="1:16" ht="15" hidden="1" customHeight="1" x14ac:dyDescent="0.25">
      <c r="A56" s="37"/>
      <c r="B56" s="38"/>
      <c r="C56" s="39"/>
      <c r="D56" s="39"/>
      <c r="E56" s="39"/>
      <c r="F56" s="40"/>
      <c r="G56" s="41"/>
      <c r="H56" s="17"/>
      <c r="I56" s="8"/>
      <c r="J56" s="8"/>
      <c r="K56" s="8"/>
      <c r="L56" s="8"/>
      <c r="M56" s="8"/>
      <c r="N56" s="8"/>
      <c r="O56" s="8"/>
      <c r="P56" s="8"/>
    </row>
    <row r="57" spans="1:16" ht="15" hidden="1" customHeight="1" x14ac:dyDescent="0.25">
      <c r="A57" s="37"/>
      <c r="B57" s="38"/>
      <c r="C57" s="39"/>
      <c r="D57" s="39"/>
      <c r="E57" s="39"/>
      <c r="F57" s="40"/>
      <c r="G57" s="41"/>
      <c r="H57" s="17"/>
      <c r="I57" s="8"/>
      <c r="J57" s="8"/>
      <c r="K57" s="8"/>
      <c r="L57" s="8"/>
      <c r="M57" s="8"/>
      <c r="N57" s="8"/>
      <c r="O57" s="8"/>
      <c r="P57" s="8"/>
    </row>
    <row r="58" spans="1:16" ht="15" hidden="1" customHeight="1" x14ac:dyDescent="0.25">
      <c r="A58" s="37"/>
      <c r="B58" s="38"/>
      <c r="C58" s="39"/>
      <c r="D58" s="39"/>
      <c r="E58" s="39"/>
      <c r="F58" s="40"/>
      <c r="G58" s="41"/>
      <c r="H58" s="8"/>
      <c r="I58" s="8"/>
      <c r="J58" s="8"/>
      <c r="K58" s="8"/>
      <c r="L58" s="8"/>
      <c r="M58" s="8"/>
      <c r="N58" s="8"/>
      <c r="O58" s="8"/>
      <c r="P58" s="8"/>
    </row>
    <row r="59" spans="1:16" ht="15" hidden="1" customHeight="1" x14ac:dyDescent="0.25">
      <c r="A59" s="72"/>
      <c r="B59" s="72"/>
      <c r="C59" s="61"/>
      <c r="D59" s="61"/>
      <c r="E59" s="61"/>
      <c r="F59" s="42"/>
      <c r="G59" s="41"/>
      <c r="H59" s="8"/>
      <c r="I59" s="8"/>
      <c r="J59" s="8"/>
      <c r="K59" s="8"/>
      <c r="L59" s="8"/>
      <c r="M59" s="8"/>
      <c r="N59" s="8"/>
      <c r="O59" s="8"/>
      <c r="P59" s="8"/>
    </row>
    <row r="60" spans="1:16" ht="15" hidden="1" customHeight="1" x14ac:dyDescent="0.25">
      <c r="A60" s="37"/>
      <c r="B60" s="43"/>
      <c r="C60" s="44"/>
      <c r="D60" s="44"/>
      <c r="E60" s="44"/>
      <c r="F60" s="44"/>
      <c r="G60" s="35"/>
      <c r="H60" s="16"/>
      <c r="I60" s="8"/>
      <c r="J60" s="8"/>
      <c r="K60" s="8"/>
      <c r="L60" s="8"/>
      <c r="M60" s="8"/>
      <c r="N60" s="8"/>
      <c r="O60" s="8"/>
      <c r="P60" s="8"/>
    </row>
    <row r="61" spans="1:16" ht="15" hidden="1" customHeight="1" x14ac:dyDescent="0.25">
      <c r="G61" s="35"/>
      <c r="H61" s="17"/>
      <c r="I61" s="8"/>
      <c r="J61" s="8"/>
      <c r="K61" s="8"/>
      <c r="L61" s="8"/>
      <c r="M61" s="8"/>
      <c r="N61" s="8"/>
      <c r="O61" s="8"/>
      <c r="P61" s="8"/>
    </row>
    <row r="62" spans="1:16" ht="15" hidden="1" customHeight="1" x14ac:dyDescent="0.25">
      <c r="A62" s="8"/>
      <c r="B62" s="8"/>
      <c r="C62" s="8"/>
      <c r="D62" s="8"/>
      <c r="E62" s="8"/>
      <c r="F62" s="8"/>
      <c r="G62" s="8"/>
      <c r="H62" s="17"/>
      <c r="I62" s="8"/>
      <c r="J62" s="8"/>
      <c r="K62" s="8"/>
      <c r="L62" s="8"/>
      <c r="M62" s="8"/>
      <c r="N62" s="8"/>
      <c r="O62" s="8"/>
      <c r="P62" s="8"/>
    </row>
    <row r="63" spans="1:16" ht="15" hidden="1" customHeight="1" x14ac:dyDescent="0.25">
      <c r="A63" s="8"/>
      <c r="B63" s="8"/>
      <c r="C63" s="8"/>
      <c r="D63" s="8"/>
      <c r="E63" s="8"/>
      <c r="F63" s="8"/>
      <c r="G63" s="8"/>
      <c r="H63" s="17"/>
      <c r="I63" s="8"/>
      <c r="J63" s="8"/>
      <c r="K63" s="8"/>
      <c r="L63" s="8"/>
      <c r="M63" s="8"/>
      <c r="N63" s="8"/>
      <c r="O63" s="8"/>
      <c r="P63" s="8"/>
    </row>
    <row r="64" spans="1:16" ht="15" hidden="1" customHeight="1" x14ac:dyDescent="0.25">
      <c r="A64" s="8"/>
      <c r="B64" s="8"/>
      <c r="C64" s="8"/>
      <c r="D64" s="8"/>
      <c r="E64" s="8"/>
      <c r="F64" s="8"/>
      <c r="G64" s="8"/>
      <c r="H64" s="17"/>
      <c r="I64" s="8"/>
      <c r="J64" s="8"/>
      <c r="K64" s="8"/>
      <c r="L64" s="8"/>
      <c r="M64" s="8"/>
      <c r="N64" s="8"/>
      <c r="O64" s="8"/>
      <c r="P64" s="8"/>
    </row>
    <row r="65" spans="1:16" ht="15" hidden="1" customHeight="1" x14ac:dyDescent="0.25">
      <c r="A65" s="8"/>
      <c r="B65" s="8"/>
      <c r="C65" s="8"/>
      <c r="D65" s="8"/>
      <c r="E65" s="8"/>
      <c r="F65" s="8"/>
      <c r="G65" s="8"/>
      <c r="H65" s="17"/>
      <c r="I65" s="8"/>
      <c r="J65" s="8"/>
      <c r="K65" s="8"/>
      <c r="L65" s="8"/>
      <c r="M65" s="8"/>
      <c r="N65" s="8"/>
      <c r="O65" s="8"/>
      <c r="P65" s="8"/>
    </row>
    <row r="66" spans="1:16" ht="15" hidden="1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5" hidden="1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5" hidden="1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6" ht="15" hidden="1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6" ht="15" hidden="1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6" ht="15" hidden="1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6" ht="15" hidden="1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6" ht="15" hidden="1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6" ht="15" hidden="1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6" ht="15" hidden="1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6" ht="15" hidden="1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6" ht="15" hidden="1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81" customFormat="1" hidden="1" x14ac:dyDescent="0.25"/>
    <row r="82" customFormat="1" hidden="1" x14ac:dyDescent="0.25"/>
    <row r="83" customFormat="1" hidden="1" x14ac:dyDescent="0.25"/>
  </sheetData>
  <mergeCells count="4">
    <mergeCell ref="I3:N3"/>
    <mergeCell ref="I11:N11"/>
    <mergeCell ref="I12:N15"/>
    <mergeCell ref="I16:N1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7930D6-70EF-46FA-ACA9-BDA5B2A222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0EC634-2F9D-42AB-BF3A-A5709A70A138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customXml/itemProps3.xml><?xml version="1.0" encoding="utf-8"?>
<ds:datastoreItem xmlns:ds="http://schemas.openxmlformats.org/officeDocument/2006/customXml" ds:itemID="{2B71AD1D-6E7C-41A4-BF06-92A736A0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Wijnstok</dc:creator>
  <cp:lastModifiedBy>Nick Wijnstok</cp:lastModifiedBy>
  <dcterms:created xsi:type="dcterms:W3CDTF">2019-06-24T09:19:50Z</dcterms:created>
  <dcterms:modified xsi:type="dcterms:W3CDTF">2022-09-15T10:18:33Z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