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TRAJECTEN\BEDRIJFSVOERING\Facilitair\Energie\HK 202208 Gaslevering 2023\04. Inkoopstrategie\"/>
    </mc:Choice>
  </mc:AlternateContent>
  <xr:revisionPtr revIDLastSave="0" documentId="13_ncr:1_{006DA443-7715-497D-83F9-588068217337}" xr6:coauthVersionLast="47" xr6:coauthVersionMax="47" xr10:uidLastSave="{00000000-0000-0000-0000-000000000000}"/>
  <bookViews>
    <workbookView xWindow="-38520" yWindow="-120" windowWidth="38640" windowHeight="21240" xr2:uid="{00000000-000D-0000-FFFF-FFFF00000000}"/>
  </bookViews>
  <sheets>
    <sheet name="Expor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19" i="1" l="1"/>
  <c r="N18" i="1"/>
  <c r="N17" i="1"/>
  <c r="N16" i="1"/>
</calcChain>
</file>

<file path=xl/sharedStrings.xml><?xml version="1.0" encoding="utf-8"?>
<sst xmlns="http://schemas.openxmlformats.org/spreadsheetml/2006/main" count="210" uniqueCount="90">
  <si>
    <t>Eancode Aansluiting</t>
  </si>
  <si>
    <t>Aansluiting Straat</t>
  </si>
  <si>
    <t>Aansluiting Huisnr</t>
  </si>
  <si>
    <t>Aansluiting Toevoeging</t>
  </si>
  <si>
    <t>Aansluiting Postcode</t>
  </si>
  <si>
    <t>Aansluiting Plaats</t>
  </si>
  <si>
    <t>Profielcategorie</t>
  </si>
  <si>
    <t>Product Type</t>
  </si>
  <si>
    <t>Marktsegment</t>
  </si>
  <si>
    <t>Frequentie Bemetering</t>
  </si>
  <si>
    <t>Slimme Meter</t>
  </si>
  <si>
    <t>Facturatiebasis</t>
  </si>
  <si>
    <t>Blokverwarming</t>
  </si>
  <si>
    <t>871689260008187333</t>
  </si>
  <si>
    <t>Ja</t>
  </si>
  <si>
    <t>Maerten V Heemskerckpln</t>
  </si>
  <si>
    <t>1</t>
  </si>
  <si>
    <t/>
  </si>
  <si>
    <t>1964 EZ</t>
  </si>
  <si>
    <t>HEEMSKERK</t>
  </si>
  <si>
    <t>G2C</t>
  </si>
  <si>
    <t>Gas - Profiel</t>
  </si>
  <si>
    <t>Grootverbruik</t>
  </si>
  <si>
    <t>MND Maandelijks</t>
  </si>
  <si>
    <t>Nee</t>
  </si>
  <si>
    <t>Enkel afrekeningen</t>
  </si>
  <si>
    <t>CE02985412</t>
  </si>
  <si>
    <t>871689294901819534</t>
  </si>
  <si>
    <t>Anthonie Verherentstraat</t>
  </si>
  <si>
    <t>5</t>
  </si>
  <si>
    <t>1961 GD</t>
  </si>
  <si>
    <t>G2A</t>
  </si>
  <si>
    <t>Kleinverbruik</t>
  </si>
  <si>
    <t>JRL Jaarlijks</t>
  </si>
  <si>
    <t>Voorschotten toegelaten</t>
  </si>
  <si>
    <t>871689294901820486</t>
  </si>
  <si>
    <t>Bachstraat</t>
  </si>
  <si>
    <t>81</t>
  </si>
  <si>
    <t>1962 AZ</t>
  </si>
  <si>
    <t>871689294901824422</t>
  </si>
  <si>
    <t>KERKWEG</t>
  </si>
  <si>
    <t>193</t>
  </si>
  <si>
    <t>1964 KJ</t>
  </si>
  <si>
    <t>G1A</t>
  </si>
  <si>
    <t>871689294901829304</t>
  </si>
  <si>
    <t>Marquettelaan</t>
  </si>
  <si>
    <t>50</t>
  </si>
  <si>
    <t>1968 JT</t>
  </si>
  <si>
    <t>871689294901833806</t>
  </si>
  <si>
    <t>Sint Agnesplantsoen</t>
  </si>
  <si>
    <t>3</t>
  </si>
  <si>
    <t>1961 GC</t>
  </si>
  <si>
    <t>871689294901856751</t>
  </si>
  <si>
    <t>Ten Katestraat</t>
  </si>
  <si>
    <t>11</t>
  </si>
  <si>
    <t>1962 TD</t>
  </si>
  <si>
    <t>871689294901858892</t>
  </si>
  <si>
    <t>Vrijburglaan</t>
  </si>
  <si>
    <t>1962 VA</t>
  </si>
  <si>
    <t>871689294901897648</t>
  </si>
  <si>
    <t>Stijkelstraat</t>
  </si>
  <si>
    <t>2</t>
  </si>
  <si>
    <t>A</t>
  </si>
  <si>
    <t>1964 BS</t>
  </si>
  <si>
    <t>871689294901903882</t>
  </si>
  <si>
    <t>De Visserstraat</t>
  </si>
  <si>
    <t>6</t>
  </si>
  <si>
    <t>B</t>
  </si>
  <si>
    <t>1964 ST</t>
  </si>
  <si>
    <t>871689294901919975</t>
  </si>
  <si>
    <t>Van Der Ploegstraat</t>
  </si>
  <si>
    <t>87</t>
  </si>
  <si>
    <t>1964 SL</t>
  </si>
  <si>
    <t>871689294901949798</t>
  </si>
  <si>
    <t>Duitslandlaan</t>
  </si>
  <si>
    <t>1966 XA</t>
  </si>
  <si>
    <t>871689294901961424</t>
  </si>
  <si>
    <t>Marnestraat</t>
  </si>
  <si>
    <t>1966 VT</t>
  </si>
  <si>
    <t>1969 NB</t>
  </si>
  <si>
    <t xml:space="preserve">Lijnbaan </t>
  </si>
  <si>
    <t>Huidige leverancier</t>
  </si>
  <si>
    <t>Eneco</t>
  </si>
  <si>
    <t>Vattenfall</t>
  </si>
  <si>
    <t>871689213001979000</t>
  </si>
  <si>
    <t>Jaarlijke inschatting verbruik M3</t>
  </si>
  <si>
    <t>TTL inschatting kleinverbruik m3</t>
  </si>
  <si>
    <t>TTL inschatting grootverbruik m3</t>
  </si>
  <si>
    <t>TTL inschatting grootverbruik MWh</t>
  </si>
  <si>
    <t>TTL inschatting kleinverbruik MWh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</si>
</sst>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0.0%"/>
  </numFmts>
  <fonts count="5">
    <font>
      <sz val="11"/>
      <name val="Calibri"/>
    </font>
    <font>
      <sz val="11"/>
      <name val="Calibri"/>
      <family val="2"/>
    </font>
    <font>
      <sz val="11"/>
      <color rgb="FFFF0000"/>
      <name val="Calibri"/>
      <family val="2"/>
    </font>
    <font>
      <sz val="11"/>
      <name val="Calibri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auto="1"/>
      </bottom>
      <diagonal/>
    </border>
  </borders>
  <cellStyleXfs count="3">
    <xf numFmtId="0" fontId="0" fillId="0" borderId="0"/>
    <xf numFmtId="44" fontId="3" fillId="0" borderId="0" applyFont="0" applyFill="0" applyBorder="0" applyAlignment="0" applyProtection="0"/>
    <xf numFmtId="9" fontId="3" fillId="0" borderId="0" applyFont="0" applyFill="0" applyBorder="0" applyAlignment="0" applyProtection="0"/>
  </cellStyleXfs>
  <cellXfs count="15">
    <xf numFmtId="0" fontId="0" fillId="0" borderId="0" xfId="0"/>
    <xf numFmtId="0" fontId="0" fillId="0" borderId="1" xfId="0" applyBorder="1"/>
    <xf numFmtId="1" fontId="0" fillId="0" borderId="0" xfId="0" applyNumberFormat="1"/>
    <xf numFmtId="3" fontId="0" fillId="0" borderId="0" xfId="0" applyNumberFormat="1"/>
    <xf numFmtId="0" fontId="1" fillId="0" borderId="0" xfId="0" applyFont="1"/>
    <xf numFmtId="0" fontId="1" fillId="0" borderId="1" xfId="0" applyFont="1" applyBorder="1"/>
    <xf numFmtId="0" fontId="2" fillId="0" borderId="0" xfId="0" applyFont="1"/>
    <xf numFmtId="49" fontId="1" fillId="0" borderId="0" xfId="0" applyNumberFormat="1" applyFont="1"/>
    <xf numFmtId="0" fontId="0" fillId="0" borderId="0" xfId="0" applyFill="1"/>
    <xf numFmtId="164" fontId="0" fillId="0" borderId="0" xfId="2" applyNumberFormat="1" applyFont="1"/>
    <xf numFmtId="0" fontId="4" fillId="0" borderId="0" xfId="0" applyFont="1"/>
    <xf numFmtId="44" fontId="0" fillId="0" borderId="0" xfId="1" applyFont="1"/>
    <xf numFmtId="44" fontId="0" fillId="0" borderId="0" xfId="0" applyNumberFormat="1"/>
    <xf numFmtId="1" fontId="4" fillId="0" borderId="0" xfId="0" applyNumberFormat="1" applyFont="1"/>
    <xf numFmtId="3" fontId="4" fillId="0" borderId="0" xfId="0" applyNumberFormat="1" applyFont="1"/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0"/>
  <sheetViews>
    <sheetView tabSelected="1" workbookViewId="0">
      <selection activeCell="N27" sqref="N27"/>
    </sheetView>
  </sheetViews>
  <sheetFormatPr defaultRowHeight="15"/>
  <cols>
    <col min="1" max="1" width="20.140625" bestFit="1" customWidth="1"/>
    <col min="2" max="2" width="19" bestFit="1" customWidth="1"/>
    <col min="3" max="3" width="23.7109375" bestFit="1" customWidth="1"/>
    <col min="4" max="4" width="16.5703125" bestFit="1" customWidth="1"/>
    <col min="5" max="5" width="21.140625" bestFit="1" customWidth="1"/>
    <col min="6" max="6" width="18.85546875" bestFit="1" customWidth="1"/>
    <col min="7" max="7" width="16.140625" bestFit="1" customWidth="1"/>
    <col min="9" max="9" width="12" bestFit="1" customWidth="1"/>
    <col min="10" max="10" width="13.42578125" bestFit="1" customWidth="1"/>
    <col min="11" max="11" width="21.140625" bestFit="1" customWidth="1"/>
    <col min="13" max="13" width="33.42578125" bestFit="1" customWidth="1"/>
    <col min="14" max="14" width="28.140625" bestFit="1" customWidth="1"/>
    <col min="15" max="15" width="14.85546875" bestFit="1" customWidth="1"/>
    <col min="16" max="16" width="11.7109375" bestFit="1" customWidth="1"/>
    <col min="17" max="17" width="15.140625" bestFit="1" customWidth="1"/>
    <col min="18" max="18" width="10.42578125" bestFit="1" customWidth="1"/>
  </cols>
  <sheetData>
    <row r="1" spans="1:18">
      <c r="A1" s="1" t="s">
        <v>81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5" t="s">
        <v>85</v>
      </c>
      <c r="O1" s="1" t="s">
        <v>12</v>
      </c>
    </row>
    <row r="2" spans="1:18">
      <c r="A2" t="s">
        <v>82</v>
      </c>
      <c r="B2" t="s">
        <v>13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s="2">
        <v>54864</v>
      </c>
      <c r="O2" t="s">
        <v>26</v>
      </c>
      <c r="Q2" s="11"/>
      <c r="R2" s="12"/>
    </row>
    <row r="3" spans="1:18">
      <c r="A3" t="s">
        <v>82</v>
      </c>
      <c r="B3" t="s">
        <v>27</v>
      </c>
      <c r="C3" t="s">
        <v>28</v>
      </c>
      <c r="D3" t="s">
        <v>29</v>
      </c>
      <c r="E3" t="s">
        <v>17</v>
      </c>
      <c r="F3" t="s">
        <v>30</v>
      </c>
      <c r="G3" t="s">
        <v>19</v>
      </c>
      <c r="H3" t="s">
        <v>31</v>
      </c>
      <c r="I3" t="s">
        <v>21</v>
      </c>
      <c r="J3" t="s">
        <v>32</v>
      </c>
      <c r="K3" t="s">
        <v>33</v>
      </c>
      <c r="L3" t="s">
        <v>24</v>
      </c>
      <c r="M3" t="s">
        <v>34</v>
      </c>
      <c r="N3" s="2">
        <v>11314</v>
      </c>
      <c r="O3" t="s">
        <v>17</v>
      </c>
    </row>
    <row r="4" spans="1:18">
      <c r="A4" t="s">
        <v>82</v>
      </c>
      <c r="B4" s="8" t="s">
        <v>35</v>
      </c>
      <c r="C4" t="s">
        <v>36</v>
      </c>
      <c r="D4" t="s">
        <v>37</v>
      </c>
      <c r="E4" t="s">
        <v>17</v>
      </c>
      <c r="F4" t="s">
        <v>38</v>
      </c>
      <c r="G4" t="s">
        <v>19</v>
      </c>
      <c r="H4" t="s">
        <v>31</v>
      </c>
      <c r="I4" t="s">
        <v>21</v>
      </c>
      <c r="J4" t="s">
        <v>32</v>
      </c>
      <c r="K4" t="s">
        <v>33</v>
      </c>
      <c r="L4" t="s">
        <v>14</v>
      </c>
      <c r="M4" t="s">
        <v>34</v>
      </c>
      <c r="N4" s="2">
        <v>7029</v>
      </c>
      <c r="O4" t="s">
        <v>17</v>
      </c>
    </row>
    <row r="5" spans="1:18">
      <c r="A5" t="s">
        <v>82</v>
      </c>
      <c r="B5" s="8" t="s">
        <v>39</v>
      </c>
      <c r="C5" t="s">
        <v>40</v>
      </c>
      <c r="D5" t="s">
        <v>41</v>
      </c>
      <c r="E5" t="s">
        <v>17</v>
      </c>
      <c r="F5" t="s">
        <v>42</v>
      </c>
      <c r="G5" t="s">
        <v>19</v>
      </c>
      <c r="H5" t="s">
        <v>43</v>
      </c>
      <c r="I5" t="s">
        <v>21</v>
      </c>
      <c r="J5" t="s">
        <v>32</v>
      </c>
      <c r="K5" t="s">
        <v>33</v>
      </c>
      <c r="L5" t="s">
        <v>14</v>
      </c>
      <c r="M5" t="s">
        <v>34</v>
      </c>
      <c r="N5" s="2">
        <v>1500</v>
      </c>
      <c r="O5" t="s">
        <v>17</v>
      </c>
    </row>
    <row r="6" spans="1:18">
      <c r="A6" t="s">
        <v>82</v>
      </c>
      <c r="B6" s="8" t="s">
        <v>44</v>
      </c>
      <c r="C6" t="s">
        <v>45</v>
      </c>
      <c r="D6" t="s">
        <v>46</v>
      </c>
      <c r="E6" t="s">
        <v>17</v>
      </c>
      <c r="F6" t="s">
        <v>47</v>
      </c>
      <c r="G6" t="s">
        <v>19</v>
      </c>
      <c r="H6" t="s">
        <v>31</v>
      </c>
      <c r="I6" t="s">
        <v>21</v>
      </c>
      <c r="J6" t="s">
        <v>32</v>
      </c>
      <c r="K6" t="s">
        <v>33</v>
      </c>
      <c r="L6" t="s">
        <v>14</v>
      </c>
      <c r="M6" t="s">
        <v>34</v>
      </c>
      <c r="N6" s="2">
        <v>8136</v>
      </c>
      <c r="O6" t="s">
        <v>17</v>
      </c>
    </row>
    <row r="7" spans="1:18">
      <c r="A7" t="s">
        <v>82</v>
      </c>
      <c r="B7" s="8" t="s">
        <v>48</v>
      </c>
      <c r="C7" t="s">
        <v>49</v>
      </c>
      <c r="D7" t="s">
        <v>50</v>
      </c>
      <c r="E7" t="s">
        <v>17</v>
      </c>
      <c r="F7" t="s">
        <v>51</v>
      </c>
      <c r="G7" t="s">
        <v>19</v>
      </c>
      <c r="H7" t="s">
        <v>43</v>
      </c>
      <c r="I7" t="s">
        <v>21</v>
      </c>
      <c r="J7" t="s">
        <v>32</v>
      </c>
      <c r="K7" t="s">
        <v>33</v>
      </c>
      <c r="L7" t="s">
        <v>14</v>
      </c>
      <c r="M7" t="s">
        <v>34</v>
      </c>
      <c r="N7" s="2">
        <v>1500</v>
      </c>
      <c r="O7" t="s">
        <v>17</v>
      </c>
    </row>
    <row r="8" spans="1:18">
      <c r="A8" t="s">
        <v>82</v>
      </c>
      <c r="B8" s="8" t="s">
        <v>52</v>
      </c>
      <c r="C8" t="s">
        <v>53</v>
      </c>
      <c r="D8" t="s">
        <v>54</v>
      </c>
      <c r="E8" t="s">
        <v>17</v>
      </c>
      <c r="F8" t="s">
        <v>55</v>
      </c>
      <c r="G8" t="s">
        <v>19</v>
      </c>
      <c r="H8" t="s">
        <v>31</v>
      </c>
      <c r="I8" t="s">
        <v>21</v>
      </c>
      <c r="J8" t="s">
        <v>32</v>
      </c>
      <c r="K8" t="s">
        <v>33</v>
      </c>
      <c r="L8" t="s">
        <v>24</v>
      </c>
      <c r="M8" t="s">
        <v>34</v>
      </c>
      <c r="N8" s="2">
        <v>15634</v>
      </c>
      <c r="O8" t="s">
        <v>17</v>
      </c>
    </row>
    <row r="9" spans="1:18">
      <c r="A9" t="s">
        <v>82</v>
      </c>
      <c r="B9" s="8" t="s">
        <v>56</v>
      </c>
      <c r="C9" t="s">
        <v>57</v>
      </c>
      <c r="D9" t="s">
        <v>16</v>
      </c>
      <c r="E9" t="s">
        <v>17</v>
      </c>
      <c r="F9" t="s">
        <v>58</v>
      </c>
      <c r="G9" t="s">
        <v>19</v>
      </c>
      <c r="H9" t="s">
        <v>43</v>
      </c>
      <c r="I9" t="s">
        <v>21</v>
      </c>
      <c r="J9" t="s">
        <v>32</v>
      </c>
      <c r="K9" t="s">
        <v>33</v>
      </c>
      <c r="L9" t="s">
        <v>14</v>
      </c>
      <c r="M9" t="s">
        <v>34</v>
      </c>
      <c r="N9" s="2">
        <v>2384</v>
      </c>
      <c r="O9" t="s">
        <v>17</v>
      </c>
    </row>
    <row r="10" spans="1:18">
      <c r="A10" t="s">
        <v>82</v>
      </c>
      <c r="B10" t="s">
        <v>59</v>
      </c>
      <c r="C10" t="s">
        <v>60</v>
      </c>
      <c r="D10" t="s">
        <v>61</v>
      </c>
      <c r="E10" t="s">
        <v>62</v>
      </c>
      <c r="F10" t="s">
        <v>63</v>
      </c>
      <c r="G10" t="s">
        <v>19</v>
      </c>
      <c r="H10" t="s">
        <v>31</v>
      </c>
      <c r="I10" t="s">
        <v>21</v>
      </c>
      <c r="J10" t="s">
        <v>32</v>
      </c>
      <c r="K10" t="s">
        <v>33</v>
      </c>
      <c r="L10" t="s">
        <v>14</v>
      </c>
      <c r="M10" t="s">
        <v>34</v>
      </c>
      <c r="N10" s="2">
        <v>3640</v>
      </c>
      <c r="O10" t="s">
        <v>17</v>
      </c>
    </row>
    <row r="11" spans="1:18">
      <c r="A11" t="s">
        <v>82</v>
      </c>
      <c r="B11" t="s">
        <v>64</v>
      </c>
      <c r="C11" t="s">
        <v>65</v>
      </c>
      <c r="D11" t="s">
        <v>66</v>
      </c>
      <c r="E11" t="s">
        <v>67</v>
      </c>
      <c r="F11" t="s">
        <v>68</v>
      </c>
      <c r="G11" t="s">
        <v>19</v>
      </c>
      <c r="H11" t="s">
        <v>43</v>
      </c>
      <c r="I11" t="s">
        <v>21</v>
      </c>
      <c r="J11" t="s">
        <v>32</v>
      </c>
      <c r="K11" t="s">
        <v>33</v>
      </c>
      <c r="L11" t="s">
        <v>24</v>
      </c>
      <c r="M11" t="s">
        <v>34</v>
      </c>
      <c r="N11" s="2">
        <v>3971</v>
      </c>
      <c r="O11" t="s">
        <v>17</v>
      </c>
    </row>
    <row r="12" spans="1:18">
      <c r="A12" t="s">
        <v>82</v>
      </c>
      <c r="B12" t="s">
        <v>69</v>
      </c>
      <c r="C12" t="s">
        <v>70</v>
      </c>
      <c r="D12" t="s">
        <v>71</v>
      </c>
      <c r="E12" t="s">
        <v>17</v>
      </c>
      <c r="F12" t="s">
        <v>72</v>
      </c>
      <c r="G12" t="s">
        <v>19</v>
      </c>
      <c r="H12" t="s">
        <v>43</v>
      </c>
      <c r="I12" t="s">
        <v>21</v>
      </c>
      <c r="J12" t="s">
        <v>32</v>
      </c>
      <c r="K12" t="s">
        <v>33</v>
      </c>
      <c r="L12" t="s">
        <v>24</v>
      </c>
      <c r="M12" t="s">
        <v>34</v>
      </c>
      <c r="N12" s="2">
        <v>949</v>
      </c>
      <c r="O12" t="s">
        <v>17</v>
      </c>
    </row>
    <row r="13" spans="1:18">
      <c r="A13" t="s">
        <v>82</v>
      </c>
      <c r="B13" t="s">
        <v>73</v>
      </c>
      <c r="C13" t="s">
        <v>74</v>
      </c>
      <c r="D13" t="s">
        <v>29</v>
      </c>
      <c r="E13" t="s">
        <v>17</v>
      </c>
      <c r="F13" t="s">
        <v>75</v>
      </c>
      <c r="G13" t="s">
        <v>19</v>
      </c>
      <c r="H13" t="s">
        <v>31</v>
      </c>
      <c r="I13" t="s">
        <v>21</v>
      </c>
      <c r="J13" t="s">
        <v>32</v>
      </c>
      <c r="K13" t="s">
        <v>33</v>
      </c>
      <c r="L13" t="s">
        <v>14</v>
      </c>
      <c r="M13" t="s">
        <v>34</v>
      </c>
      <c r="N13" s="2">
        <v>4744</v>
      </c>
      <c r="O13" t="s">
        <v>17</v>
      </c>
    </row>
    <row r="14" spans="1:18">
      <c r="A14" t="s">
        <v>82</v>
      </c>
      <c r="B14" t="s">
        <v>76</v>
      </c>
      <c r="C14" t="s">
        <v>77</v>
      </c>
      <c r="D14" t="s">
        <v>50</v>
      </c>
      <c r="E14" t="s">
        <v>17</v>
      </c>
      <c r="F14" t="s">
        <v>78</v>
      </c>
      <c r="G14" t="s">
        <v>19</v>
      </c>
      <c r="H14" t="s">
        <v>31</v>
      </c>
      <c r="I14" t="s">
        <v>21</v>
      </c>
      <c r="J14" t="s">
        <v>32</v>
      </c>
      <c r="K14" t="s">
        <v>33</v>
      </c>
      <c r="L14" t="s">
        <v>24</v>
      </c>
      <c r="M14" t="s">
        <v>34</v>
      </c>
      <c r="N14" s="2">
        <v>8835</v>
      </c>
      <c r="O14" t="s">
        <v>17</v>
      </c>
    </row>
    <row r="15" spans="1:18">
      <c r="A15" t="s">
        <v>83</v>
      </c>
      <c r="B15" s="7" t="s">
        <v>84</v>
      </c>
      <c r="C15" t="s">
        <v>80</v>
      </c>
      <c r="D15">
        <v>11</v>
      </c>
      <c r="F15" s="4" t="s">
        <v>79</v>
      </c>
      <c r="G15" t="s">
        <v>19</v>
      </c>
      <c r="H15" t="s">
        <v>31</v>
      </c>
      <c r="I15" t="s">
        <v>21</v>
      </c>
      <c r="J15" t="s">
        <v>32</v>
      </c>
      <c r="K15" t="s">
        <v>33</v>
      </c>
      <c r="L15" s="6"/>
      <c r="N15" s="3">
        <v>19724</v>
      </c>
    </row>
    <row r="16" spans="1:18">
      <c r="M16" s="10" t="s">
        <v>86</v>
      </c>
      <c r="N16" s="13">
        <f>SUM(N3:N15)</f>
        <v>89360</v>
      </c>
    </row>
    <row r="17" spans="13:15">
      <c r="M17" s="10" t="s">
        <v>87</v>
      </c>
      <c r="N17" s="13">
        <f>N2</f>
        <v>54864</v>
      </c>
    </row>
    <row r="18" spans="13:15">
      <c r="M18" s="10" t="s">
        <v>89</v>
      </c>
      <c r="N18" s="14">
        <f>((N16*35.17)/36)/100</f>
        <v>872.99755555555555</v>
      </c>
    </row>
    <row r="19" spans="13:15">
      <c r="M19" s="10" t="s">
        <v>88</v>
      </c>
      <c r="N19" s="14">
        <f>((N2*35.17)/36)/100</f>
        <v>535.99080000000004</v>
      </c>
    </row>
    <row r="20" spans="13:15">
      <c r="O20" s="9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Snel, MCG (Christa)</dc:creator>
  <cp:lastModifiedBy>Yulia Boomsma - Panibratets</cp:lastModifiedBy>
  <dcterms:created xsi:type="dcterms:W3CDTF">2022-08-18T12:40:15Z</dcterms:created>
  <dcterms:modified xsi:type="dcterms:W3CDTF">2022-08-24T13:24:53Z</dcterms:modified>
</cp:coreProperties>
</file>