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13_ncr:1_{DE1A023D-0E60-0B4E-9EE2-6025E54164BD}" xr6:coauthVersionLast="47" xr6:coauthVersionMax="47" xr10:uidLastSave="{00000000-0000-0000-0000-000000000000}"/>
  <bookViews>
    <workbookView xWindow="39840" yWindow="880" windowWidth="28800" windowHeight="17500" xr2:uid="{00000000-000D-0000-FFFF-FFFF00000000}"/>
  </bookViews>
  <sheets>
    <sheet name="Prijzenblad" sheetId="7" r:id="rId1"/>
  </sheets>
  <definedNames>
    <definedName name="_xlnm.Print_Area" localSheetId="0">Prijzenblad!$A$1:$E$44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5" i="7" l="1"/>
  <c r="E27" i="7"/>
  <c r="E26" i="7"/>
  <c r="E24" i="7"/>
  <c r="E8" i="7"/>
  <c r="E6" i="7"/>
  <c r="E7" i="7"/>
  <c r="E9" i="7"/>
  <c r="E10" i="7"/>
  <c r="E11" i="7"/>
  <c r="E12" i="7"/>
  <c r="E13" i="7"/>
  <c r="E14" i="7"/>
  <c r="E15" i="7"/>
  <c r="E16" i="7"/>
  <c r="E17" i="7"/>
  <c r="E18" i="7"/>
  <c r="E20" i="7"/>
  <c r="E21" i="7"/>
  <c r="E23" i="7"/>
  <c r="E28" i="7"/>
  <c r="E29" i="7"/>
  <c r="E30" i="7"/>
  <c r="E31" i="7"/>
  <c r="E32" i="7"/>
  <c r="E33" i="7"/>
  <c r="E34" i="7"/>
  <c r="E35" i="7"/>
  <c r="E36" i="7"/>
  <c r="E37" i="7"/>
  <c r="E38" i="7"/>
  <c r="E39" i="7"/>
  <c r="E41" i="7"/>
  <c r="B43" i="7"/>
</calcChain>
</file>

<file path=xl/sharedStrings.xml><?xml version="1.0" encoding="utf-8"?>
<sst xmlns="http://schemas.openxmlformats.org/spreadsheetml/2006/main" count="45" uniqueCount="45">
  <si>
    <t>&lt;&lt;NAAM INSCHRIJVER&gt;&gt;</t>
  </si>
  <si>
    <t>Totaal som ten behoeve van prijsbeoordeling</t>
  </si>
  <si>
    <t>Eenmalige aanschafkosten</t>
  </si>
  <si>
    <t>Totaal aanschafkosten (indicatie)</t>
  </si>
  <si>
    <t>Prijzenblad Pontis Onderwijsgroep EA ICT-hardware en ICT-componenten</t>
  </si>
  <si>
    <t>HP</t>
  </si>
  <si>
    <t>Asus</t>
  </si>
  <si>
    <t>Acer</t>
  </si>
  <si>
    <t>Dell</t>
  </si>
  <si>
    <t>Lenovo</t>
  </si>
  <si>
    <t>Toshiba</t>
  </si>
  <si>
    <t>Microsoft surface</t>
  </si>
  <si>
    <t>Samsung</t>
  </si>
  <si>
    <t>Aantal eenheden (fictief)</t>
  </si>
  <si>
    <t>Kosten (fictieve eenheden x prijs per eenheid -  korting)</t>
  </si>
  <si>
    <t>Kortingspercentage inschrijver</t>
  </si>
  <si>
    <t>ICT-hardware voor werkplekken</t>
  </si>
  <si>
    <t>Telefoons</t>
  </si>
  <si>
    <t>Apple</t>
  </si>
  <si>
    <t>ICT-componenten</t>
  </si>
  <si>
    <t>Cisco</t>
  </si>
  <si>
    <t>Huawei</t>
  </si>
  <si>
    <t>Aruba</t>
  </si>
  <si>
    <t>Fortinet</t>
  </si>
  <si>
    <t>Omschrijving, zie Programma van Eisen</t>
  </si>
  <si>
    <t>Dell schermen</t>
  </si>
  <si>
    <t xml:space="preserve">Fictieve Consumentenprijs </t>
  </si>
  <si>
    <t>APC</t>
  </si>
  <si>
    <t>D-link</t>
  </si>
  <si>
    <t>Jabra</t>
  </si>
  <si>
    <t>Logitech</t>
  </si>
  <si>
    <t>Intel</t>
  </si>
  <si>
    <t>Juniper</t>
  </si>
  <si>
    <t>Kingston</t>
  </si>
  <si>
    <t>Ruckus</t>
  </si>
  <si>
    <t>Seagate</t>
  </si>
  <si>
    <t>Synology</t>
  </si>
  <si>
    <t>Ubiquiti</t>
  </si>
  <si>
    <t>Verbatim</t>
  </si>
  <si>
    <t>Western Digital</t>
  </si>
  <si>
    <t>NEC schermen</t>
  </si>
  <si>
    <t>Samsung schermen</t>
  </si>
  <si>
    <t>Iiyama schermen</t>
  </si>
  <si>
    <t>LG schermen</t>
  </si>
  <si>
    <t>AOC schermen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</si>
</sst>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2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18"/>
      <color theme="0"/>
      <name val="Verdana"/>
      <family val="2"/>
    </font>
    <font>
      <b/>
      <sz val="10"/>
      <color theme="1"/>
      <name val="Verdana"/>
      <family val="2"/>
    </font>
    <font>
      <b/>
      <sz val="20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7" borderId="7" applyNumberFormat="0" applyProtection="0">
      <alignment horizontal="left" vertical="center" indent="1"/>
    </xf>
    <xf numFmtId="0" fontId="1" fillId="7" borderId="7" applyNumberFormat="0" applyProtection="0">
      <alignment horizontal="left" vertical="center" indent="1"/>
    </xf>
  </cellStyleXfs>
  <cellXfs count="45">
    <xf numFmtId="0" fontId="0" fillId="0" borderId="0" xfId="0"/>
    <xf numFmtId="0" fontId="7" fillId="4" borderId="1" xfId="0" applyFont="1" applyFill="1" applyBorder="1" applyAlignment="1" applyProtection="1">
      <alignment vertical="center" wrapText="1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4" fillId="6" borderId="6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Protection="1"/>
    <xf numFmtId="0" fontId="5" fillId="0" borderId="0" xfId="0" applyFont="1" applyFill="1" applyBorder="1" applyProtection="1"/>
    <xf numFmtId="0" fontId="7" fillId="0" borderId="0" xfId="0" applyFont="1" applyFill="1" applyBorder="1" applyAlignment="1" applyProtection="1">
      <alignment vertical="center" wrapText="1"/>
    </xf>
    <xf numFmtId="164" fontId="7" fillId="0" borderId="0" xfId="1" applyFont="1" applyFill="1" applyBorder="1" applyAlignment="1" applyProtection="1">
      <alignment vertical="center" wrapText="1"/>
    </xf>
    <xf numFmtId="164" fontId="7" fillId="0" borderId="0" xfId="1" applyFont="1" applyFill="1" applyBorder="1" applyAlignment="1" applyProtection="1">
      <alignment vertical="center"/>
    </xf>
    <xf numFmtId="164" fontId="4" fillId="8" borderId="0" xfId="2" applyFont="1" applyFill="1" applyBorder="1" applyAlignment="1" applyProtection="1">
      <alignment vertical="center"/>
    </xf>
    <xf numFmtId="0" fontId="4" fillId="6" borderId="8" xfId="0" applyFont="1" applyFill="1" applyBorder="1" applyAlignment="1" applyProtection="1">
      <alignment vertical="center"/>
    </xf>
    <xf numFmtId="0" fontId="3" fillId="3" borderId="9" xfId="0" applyFont="1" applyFill="1" applyBorder="1" applyAlignment="1" applyProtection="1">
      <alignment vertical="center"/>
    </xf>
    <xf numFmtId="164" fontId="3" fillId="3" borderId="4" xfId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2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>
      <alignment horizontal="center" vertical="center"/>
    </xf>
    <xf numFmtId="164" fontId="2" fillId="2" borderId="0" xfId="1" applyFont="1" applyFill="1" applyBorder="1" applyAlignment="1" applyProtection="1">
      <alignment horizontal="center"/>
    </xf>
    <xf numFmtId="0" fontId="4" fillId="6" borderId="11" xfId="0" applyFont="1" applyFill="1" applyBorder="1" applyAlignment="1" applyProtection="1">
      <alignment vertical="center"/>
    </xf>
    <xf numFmtId="0" fontId="4" fillId="6" borderId="10" xfId="0" applyFont="1" applyFill="1" applyBorder="1" applyAlignment="1" applyProtection="1">
      <alignment vertical="center"/>
    </xf>
    <xf numFmtId="10" fontId="4" fillId="5" borderId="2" xfId="1" applyNumberFormat="1" applyFont="1" applyFill="1" applyBorder="1" applyAlignment="1" applyProtection="1">
      <alignment horizontal="center" vertical="center"/>
      <protection locked="0"/>
    </xf>
    <xf numFmtId="164" fontId="3" fillId="3" borderId="5" xfId="1" applyFont="1" applyFill="1" applyBorder="1" applyAlignment="1" applyProtection="1">
      <alignment horizontal="center" vertical="center" wrapText="1"/>
    </xf>
    <xf numFmtId="0" fontId="3" fillId="9" borderId="0" xfId="0" applyFont="1" applyFill="1" applyBorder="1" applyAlignment="1" applyProtection="1">
      <alignment vertical="center"/>
    </xf>
    <xf numFmtId="0" fontId="3" fillId="9" borderId="4" xfId="0" applyFont="1" applyFill="1" applyBorder="1" applyAlignment="1" applyProtection="1">
      <alignment horizontal="center" vertical="center"/>
    </xf>
    <xf numFmtId="165" fontId="4" fillId="0" borderId="0" xfId="2" applyNumberFormat="1" applyFont="1" applyFill="1" applyBorder="1" applyAlignment="1" applyProtection="1">
      <alignment horizontal="center" vertical="center"/>
    </xf>
    <xf numFmtId="0" fontId="3" fillId="9" borderId="12" xfId="0" applyFont="1" applyFill="1" applyBorder="1" applyAlignment="1" applyProtection="1">
      <alignment horizontal="center" vertical="center"/>
    </xf>
    <xf numFmtId="0" fontId="3" fillId="9" borderId="13" xfId="0" applyFont="1" applyFill="1" applyBorder="1" applyAlignment="1" applyProtection="1">
      <alignment horizontal="center" vertical="center"/>
    </xf>
    <xf numFmtId="0" fontId="4" fillId="0" borderId="0" xfId="0" applyFont="1" applyFill="1" applyBorder="1" applyProtection="1"/>
    <xf numFmtId="0" fontId="4" fillId="6" borderId="1" xfId="0" applyFont="1" applyFill="1" applyBorder="1" applyAlignment="1" applyProtection="1">
      <alignment vertical="center"/>
    </xf>
    <xf numFmtId="10" fontId="4" fillId="5" borderId="1" xfId="1" applyNumberFormat="1" applyFont="1" applyFill="1" applyBorder="1" applyAlignment="1" applyProtection="1">
      <alignment horizontal="center" vertical="center"/>
      <protection locked="0"/>
    </xf>
    <xf numFmtId="164" fontId="7" fillId="4" borderId="3" xfId="1" applyFont="1" applyFill="1" applyBorder="1" applyAlignment="1" applyProtection="1">
      <alignment vertical="center"/>
    </xf>
    <xf numFmtId="164" fontId="7" fillId="4" borderId="14" xfId="1" applyFont="1" applyFill="1" applyBorder="1" applyAlignment="1" applyProtection="1">
      <alignment horizontal="left" vertical="center"/>
    </xf>
    <xf numFmtId="0" fontId="4" fillId="0" borderId="0" xfId="0" applyFont="1" applyFill="1" applyAlignment="1" applyProtection="1">
      <alignment vertical="center" wrapText="1"/>
    </xf>
    <xf numFmtId="165" fontId="4" fillId="6" borderId="2" xfId="1" applyNumberFormat="1" applyFont="1" applyFill="1" applyBorder="1" applyAlignment="1" applyProtection="1">
      <alignment horizontal="center" vertical="center"/>
    </xf>
    <xf numFmtId="165" fontId="4" fillId="6" borderId="1" xfId="1" applyNumberFormat="1" applyFont="1" applyFill="1" applyBorder="1" applyAlignment="1" applyProtection="1">
      <alignment horizontal="center" vertical="center"/>
    </xf>
    <xf numFmtId="1" fontId="4" fillId="6" borderId="2" xfId="1" applyNumberFormat="1" applyFont="1" applyFill="1" applyBorder="1" applyAlignment="1" applyProtection="1">
      <alignment horizontal="center" vertical="center"/>
    </xf>
    <xf numFmtId="1" fontId="4" fillId="6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</xf>
    <xf numFmtId="165" fontId="4" fillId="0" borderId="0" xfId="1" applyNumberFormat="1" applyFont="1" applyFill="1" applyBorder="1" applyAlignment="1" applyProtection="1">
      <alignment horizontal="center" vertical="center"/>
    </xf>
    <xf numFmtId="165" fontId="11" fillId="4" borderId="1" xfId="1" applyNumberFormat="1" applyFont="1" applyFill="1" applyBorder="1" applyAlignment="1" applyProtection="1">
      <alignment horizontal="center" vertical="center" wrapText="1"/>
    </xf>
    <xf numFmtId="0" fontId="9" fillId="4" borderId="15" xfId="0" applyFont="1" applyFill="1" applyBorder="1" applyAlignment="1" applyProtection="1">
      <alignment horizontal="left" vertical="center"/>
    </xf>
    <xf numFmtId="0" fontId="10" fillId="5" borderId="15" xfId="0" applyFont="1" applyFill="1" applyBorder="1" applyAlignment="1" applyProtection="1">
      <alignment horizontal="center" vertical="center" wrapText="1"/>
      <protection locked="0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showGridLines="0" tabSelected="1" zoomScale="110" zoomScaleNormal="110" zoomScalePageLayoutView="115" workbookViewId="0">
      <selection activeCell="D23" sqref="D23"/>
    </sheetView>
  </sheetViews>
  <sheetFormatPr baseColWidth="10" defaultColWidth="9.1640625" defaultRowHeight="30" customHeight="1" x14ac:dyDescent="0.15"/>
  <cols>
    <col min="1" max="1" width="46.5" style="2" customWidth="1"/>
    <col min="2" max="2" width="34.5" style="2" customWidth="1"/>
    <col min="3" max="3" width="29.6640625" style="3" customWidth="1"/>
    <col min="4" max="4" width="33" style="2" customWidth="1"/>
    <col min="5" max="5" width="34.1640625" style="2" customWidth="1"/>
    <col min="6" max="6" width="11.6640625" style="2" bestFit="1" customWidth="1"/>
    <col min="7" max="16384" width="9.1640625" style="2"/>
  </cols>
  <sheetData>
    <row r="1" spans="1:5" s="16" customFormat="1" ht="55" customHeight="1" x14ac:dyDescent="0.25">
      <c r="A1" s="17" t="s">
        <v>4</v>
      </c>
      <c r="B1" s="18"/>
      <c r="C1" s="19"/>
      <c r="D1" s="18"/>
      <c r="E1" s="20"/>
    </row>
    <row r="2" spans="1:5" ht="10" customHeight="1" x14ac:dyDescent="0.15"/>
    <row r="3" spans="1:5" s="16" customFormat="1" ht="30" customHeight="1" x14ac:dyDescent="0.25">
      <c r="A3" s="43" t="s">
        <v>2</v>
      </c>
      <c r="B3" s="43"/>
      <c r="C3" s="43"/>
      <c r="D3" s="43"/>
      <c r="E3" s="43"/>
    </row>
    <row r="4" spans="1:5" ht="32" customHeight="1" x14ac:dyDescent="0.15">
      <c r="A4" s="14" t="s">
        <v>24</v>
      </c>
      <c r="B4" s="15" t="s">
        <v>26</v>
      </c>
      <c r="C4" s="15" t="s">
        <v>13</v>
      </c>
      <c r="D4" s="24" t="s">
        <v>15</v>
      </c>
      <c r="E4" s="24" t="s">
        <v>14</v>
      </c>
    </row>
    <row r="5" spans="1:5" ht="21" customHeight="1" x14ac:dyDescent="0.15">
      <c r="A5" s="25" t="s">
        <v>16</v>
      </c>
      <c r="B5" s="26"/>
      <c r="C5" s="26"/>
      <c r="D5" s="26"/>
      <c r="E5" s="29"/>
    </row>
    <row r="6" spans="1:5" ht="20" customHeight="1" x14ac:dyDescent="0.15">
      <c r="A6" s="4" t="s">
        <v>5</v>
      </c>
      <c r="B6" s="36">
        <v>850</v>
      </c>
      <c r="C6" s="38">
        <v>140</v>
      </c>
      <c r="D6" s="23">
        <v>0</v>
      </c>
      <c r="E6" s="36">
        <f t="shared" ref="E6:E18" si="0">(B6*C6)-(B6*C6)*D6</f>
        <v>119000</v>
      </c>
    </row>
    <row r="7" spans="1:5" ht="20" customHeight="1" x14ac:dyDescent="0.15">
      <c r="A7" s="13" t="s">
        <v>44</v>
      </c>
      <c r="B7" s="36">
        <v>300</v>
      </c>
      <c r="C7" s="38">
        <v>15</v>
      </c>
      <c r="D7" s="23">
        <v>0</v>
      </c>
      <c r="E7" s="36">
        <f t="shared" si="0"/>
        <v>4500</v>
      </c>
    </row>
    <row r="8" spans="1:5" ht="20" customHeight="1" x14ac:dyDescent="0.15">
      <c r="A8" s="13" t="s">
        <v>43</v>
      </c>
      <c r="B8" s="36">
        <v>300</v>
      </c>
      <c r="C8" s="38">
        <v>15</v>
      </c>
      <c r="D8" s="23">
        <v>0</v>
      </c>
      <c r="E8" s="36">
        <f t="shared" ref="E8" si="1">(B8*C8)-(B8*C8)*D8</f>
        <v>4500</v>
      </c>
    </row>
    <row r="9" spans="1:5" ht="20" customHeight="1" x14ac:dyDescent="0.15">
      <c r="A9" s="13" t="s">
        <v>42</v>
      </c>
      <c r="B9" s="36">
        <v>300</v>
      </c>
      <c r="C9" s="38">
        <v>15</v>
      </c>
      <c r="D9" s="23">
        <v>0</v>
      </c>
      <c r="E9" s="36">
        <f t="shared" si="0"/>
        <v>4500</v>
      </c>
    </row>
    <row r="10" spans="1:5" ht="20" customHeight="1" x14ac:dyDescent="0.15">
      <c r="A10" s="13" t="s">
        <v>6</v>
      </c>
      <c r="B10" s="36">
        <v>450</v>
      </c>
      <c r="C10" s="38">
        <v>30</v>
      </c>
      <c r="D10" s="23">
        <v>0</v>
      </c>
      <c r="E10" s="36">
        <f t="shared" si="0"/>
        <v>13500</v>
      </c>
    </row>
    <row r="11" spans="1:5" ht="20" customHeight="1" x14ac:dyDescent="0.15">
      <c r="A11" s="13" t="s">
        <v>7</v>
      </c>
      <c r="B11" s="36">
        <v>450</v>
      </c>
      <c r="C11" s="38">
        <v>30</v>
      </c>
      <c r="D11" s="23">
        <v>0</v>
      </c>
      <c r="E11" s="36">
        <f t="shared" si="0"/>
        <v>13500</v>
      </c>
    </row>
    <row r="12" spans="1:5" ht="20" customHeight="1" x14ac:dyDescent="0.15">
      <c r="A12" s="21" t="s">
        <v>8</v>
      </c>
      <c r="B12" s="36">
        <v>850</v>
      </c>
      <c r="C12" s="38">
        <v>140</v>
      </c>
      <c r="D12" s="23">
        <v>0</v>
      </c>
      <c r="E12" s="36">
        <f t="shared" si="0"/>
        <v>119000</v>
      </c>
    </row>
    <row r="13" spans="1:5" ht="20" customHeight="1" x14ac:dyDescent="0.15">
      <c r="A13" s="22" t="s">
        <v>9</v>
      </c>
      <c r="B13" s="36">
        <v>850</v>
      </c>
      <c r="C13" s="38">
        <v>140</v>
      </c>
      <c r="D13" s="23">
        <v>0</v>
      </c>
      <c r="E13" s="36">
        <f t="shared" si="0"/>
        <v>119000</v>
      </c>
    </row>
    <row r="14" spans="1:5" ht="20" customHeight="1" x14ac:dyDescent="0.15">
      <c r="A14" s="22" t="s">
        <v>10</v>
      </c>
      <c r="B14" s="36">
        <v>850</v>
      </c>
      <c r="C14" s="38">
        <v>140</v>
      </c>
      <c r="D14" s="23">
        <v>0</v>
      </c>
      <c r="E14" s="36">
        <f t="shared" si="0"/>
        <v>119000</v>
      </c>
    </row>
    <row r="15" spans="1:5" ht="20" customHeight="1" x14ac:dyDescent="0.15">
      <c r="A15" s="22" t="s">
        <v>11</v>
      </c>
      <c r="B15" s="36">
        <v>850</v>
      </c>
      <c r="C15" s="38">
        <v>140</v>
      </c>
      <c r="D15" s="23">
        <v>0</v>
      </c>
      <c r="E15" s="36">
        <f t="shared" si="0"/>
        <v>119000</v>
      </c>
    </row>
    <row r="16" spans="1:5" ht="20" customHeight="1" x14ac:dyDescent="0.15">
      <c r="A16" s="22" t="s">
        <v>41</v>
      </c>
      <c r="B16" s="36">
        <v>300</v>
      </c>
      <c r="C16" s="38">
        <v>15</v>
      </c>
      <c r="D16" s="23">
        <v>0</v>
      </c>
      <c r="E16" s="36">
        <f t="shared" si="0"/>
        <v>4500</v>
      </c>
    </row>
    <row r="17" spans="1:5" ht="20" customHeight="1" x14ac:dyDescent="0.15">
      <c r="A17" s="22" t="s">
        <v>40</v>
      </c>
      <c r="B17" s="36">
        <v>300</v>
      </c>
      <c r="C17" s="38">
        <v>15</v>
      </c>
      <c r="D17" s="23">
        <v>0</v>
      </c>
      <c r="E17" s="36">
        <f t="shared" si="0"/>
        <v>4500</v>
      </c>
    </row>
    <row r="18" spans="1:5" ht="20" customHeight="1" x14ac:dyDescent="0.15">
      <c r="A18" s="22" t="s">
        <v>25</v>
      </c>
      <c r="B18" s="36">
        <v>300</v>
      </c>
      <c r="C18" s="38">
        <v>15</v>
      </c>
      <c r="D18" s="23">
        <v>0</v>
      </c>
      <c r="E18" s="37">
        <f t="shared" si="0"/>
        <v>4500</v>
      </c>
    </row>
    <row r="19" spans="1:5" ht="21" customHeight="1" x14ac:dyDescent="0.15">
      <c r="A19" s="25" t="s">
        <v>17</v>
      </c>
      <c r="B19" s="26"/>
      <c r="C19" s="26"/>
      <c r="D19" s="26"/>
      <c r="E19" s="28"/>
    </row>
    <row r="20" spans="1:5" ht="20" customHeight="1" x14ac:dyDescent="0.15">
      <c r="A20" s="22" t="s">
        <v>18</v>
      </c>
      <c r="B20" s="36">
        <v>850</v>
      </c>
      <c r="C20" s="38">
        <v>25</v>
      </c>
      <c r="D20" s="23">
        <v>0</v>
      </c>
      <c r="E20" s="36">
        <f>(B20*C20)-(B20*C20)*D20</f>
        <v>21250</v>
      </c>
    </row>
    <row r="21" spans="1:5" ht="20" customHeight="1" x14ac:dyDescent="0.15">
      <c r="A21" s="22" t="s">
        <v>12</v>
      </c>
      <c r="B21" s="36">
        <v>600</v>
      </c>
      <c r="C21" s="38">
        <v>25</v>
      </c>
      <c r="D21" s="23">
        <v>0</v>
      </c>
      <c r="E21" s="37">
        <f>(B21*C21)-(B21*C21)*D21</f>
        <v>15000</v>
      </c>
    </row>
    <row r="22" spans="1:5" ht="21" customHeight="1" x14ac:dyDescent="0.15">
      <c r="A22" s="25" t="s">
        <v>19</v>
      </c>
      <c r="B22" s="26"/>
      <c r="C22" s="26"/>
      <c r="D22" s="26"/>
      <c r="E22" s="28"/>
    </row>
    <row r="23" spans="1:5" ht="20" customHeight="1" x14ac:dyDescent="0.15">
      <c r="A23" s="22" t="s">
        <v>20</v>
      </c>
      <c r="B23" s="36">
        <v>450</v>
      </c>
      <c r="C23" s="38">
        <v>90</v>
      </c>
      <c r="D23" s="23">
        <v>0</v>
      </c>
      <c r="E23" s="36">
        <f t="shared" ref="E23:E39" si="2">(B23*C23)-(B23*C23)*D23</f>
        <v>40500</v>
      </c>
    </row>
    <row r="24" spans="1:5" ht="20" customHeight="1" x14ac:dyDescent="0.15">
      <c r="A24" s="22" t="s">
        <v>30</v>
      </c>
      <c r="B24" s="36">
        <v>75</v>
      </c>
      <c r="C24" s="38">
        <v>50</v>
      </c>
      <c r="D24" s="23">
        <v>0</v>
      </c>
      <c r="E24" s="36">
        <f t="shared" si="2"/>
        <v>3750</v>
      </c>
    </row>
    <row r="25" spans="1:5" ht="20" customHeight="1" x14ac:dyDescent="0.15">
      <c r="A25" s="22" t="s">
        <v>27</v>
      </c>
      <c r="B25" s="36">
        <v>5000</v>
      </c>
      <c r="C25" s="38">
        <v>4</v>
      </c>
      <c r="D25" s="23">
        <v>0</v>
      </c>
      <c r="E25" s="36">
        <f t="shared" si="2"/>
        <v>20000</v>
      </c>
    </row>
    <row r="26" spans="1:5" ht="20" customHeight="1" x14ac:dyDescent="0.15">
      <c r="A26" s="22" t="s">
        <v>29</v>
      </c>
      <c r="B26" s="36">
        <v>150</v>
      </c>
      <c r="C26" s="38">
        <v>20</v>
      </c>
      <c r="D26" s="23">
        <v>0</v>
      </c>
      <c r="E26" s="36">
        <f t="shared" si="2"/>
        <v>3000</v>
      </c>
    </row>
    <row r="27" spans="1:5" ht="20" customHeight="1" x14ac:dyDescent="0.15">
      <c r="A27" s="22" t="s">
        <v>28</v>
      </c>
      <c r="B27" s="36">
        <v>100</v>
      </c>
      <c r="C27" s="38">
        <v>10</v>
      </c>
      <c r="D27" s="23">
        <v>0</v>
      </c>
      <c r="E27" s="36">
        <f t="shared" si="2"/>
        <v>1000</v>
      </c>
    </row>
    <row r="28" spans="1:5" ht="20" customHeight="1" x14ac:dyDescent="0.15">
      <c r="A28" s="22" t="s">
        <v>21</v>
      </c>
      <c r="B28" s="36">
        <v>450</v>
      </c>
      <c r="C28" s="38">
        <v>90</v>
      </c>
      <c r="D28" s="23">
        <v>0</v>
      </c>
      <c r="E28" s="36">
        <f t="shared" si="2"/>
        <v>40500</v>
      </c>
    </row>
    <row r="29" spans="1:5" ht="20" customHeight="1" x14ac:dyDescent="0.15">
      <c r="A29" s="22" t="s">
        <v>22</v>
      </c>
      <c r="B29" s="36">
        <v>450</v>
      </c>
      <c r="C29" s="38">
        <v>90</v>
      </c>
      <c r="D29" s="23">
        <v>0</v>
      </c>
      <c r="E29" s="36">
        <f t="shared" si="2"/>
        <v>40500</v>
      </c>
    </row>
    <row r="30" spans="1:5" ht="20" customHeight="1" x14ac:dyDescent="0.15">
      <c r="A30" s="22" t="s">
        <v>23</v>
      </c>
      <c r="B30" s="36">
        <v>6000</v>
      </c>
      <c r="C30" s="38">
        <v>4</v>
      </c>
      <c r="D30" s="23">
        <v>0</v>
      </c>
      <c r="E30" s="36">
        <f t="shared" si="2"/>
        <v>24000</v>
      </c>
    </row>
    <row r="31" spans="1:5" ht="20" customHeight="1" x14ac:dyDescent="0.15">
      <c r="A31" s="31" t="s">
        <v>31</v>
      </c>
      <c r="B31" s="37">
        <v>400</v>
      </c>
      <c r="C31" s="39">
        <v>20</v>
      </c>
      <c r="D31" s="32">
        <v>0</v>
      </c>
      <c r="E31" s="37">
        <f t="shared" si="2"/>
        <v>8000</v>
      </c>
    </row>
    <row r="32" spans="1:5" ht="20" customHeight="1" x14ac:dyDescent="0.15">
      <c r="A32" s="31" t="s">
        <v>32</v>
      </c>
      <c r="B32" s="37">
        <v>2000</v>
      </c>
      <c r="C32" s="39">
        <v>2</v>
      </c>
      <c r="D32" s="32">
        <v>0</v>
      </c>
      <c r="E32" s="37">
        <f t="shared" si="2"/>
        <v>4000</v>
      </c>
    </row>
    <row r="33" spans="1:6" ht="20" customHeight="1" x14ac:dyDescent="0.15">
      <c r="A33" s="31" t="s">
        <v>33</v>
      </c>
      <c r="B33" s="37">
        <v>50</v>
      </c>
      <c r="C33" s="39">
        <v>20</v>
      </c>
      <c r="D33" s="32">
        <v>0</v>
      </c>
      <c r="E33" s="37">
        <f t="shared" si="2"/>
        <v>1000</v>
      </c>
    </row>
    <row r="34" spans="1:6" ht="20" customHeight="1" x14ac:dyDescent="0.15">
      <c r="A34" s="31" t="s">
        <v>34</v>
      </c>
      <c r="B34" s="37">
        <v>450</v>
      </c>
      <c r="C34" s="39">
        <v>90</v>
      </c>
      <c r="D34" s="32">
        <v>0</v>
      </c>
      <c r="E34" s="37">
        <f t="shared" si="2"/>
        <v>40500</v>
      </c>
    </row>
    <row r="35" spans="1:6" ht="20" customHeight="1" x14ac:dyDescent="0.15">
      <c r="A35" s="31" t="s">
        <v>35</v>
      </c>
      <c r="B35" s="37">
        <v>50</v>
      </c>
      <c r="C35" s="39">
        <v>20</v>
      </c>
      <c r="D35" s="32">
        <v>0</v>
      </c>
      <c r="E35" s="37">
        <f t="shared" si="2"/>
        <v>1000</v>
      </c>
    </row>
    <row r="36" spans="1:6" ht="20" customHeight="1" x14ac:dyDescent="0.15">
      <c r="A36" s="31" t="s">
        <v>36</v>
      </c>
      <c r="B36" s="37">
        <v>6000</v>
      </c>
      <c r="C36" s="39">
        <v>3</v>
      </c>
      <c r="D36" s="32">
        <v>0</v>
      </c>
      <c r="E36" s="37">
        <f t="shared" si="2"/>
        <v>18000</v>
      </c>
    </row>
    <row r="37" spans="1:6" ht="20" customHeight="1" x14ac:dyDescent="0.15">
      <c r="A37" s="31" t="s">
        <v>37</v>
      </c>
      <c r="B37" s="37">
        <v>300</v>
      </c>
      <c r="C37" s="39">
        <v>90</v>
      </c>
      <c r="D37" s="32">
        <v>0</v>
      </c>
      <c r="E37" s="37">
        <f t="shared" si="2"/>
        <v>27000</v>
      </c>
    </row>
    <row r="38" spans="1:6" ht="20" customHeight="1" x14ac:dyDescent="0.15">
      <c r="A38" s="31" t="s">
        <v>38</v>
      </c>
      <c r="B38" s="37">
        <v>30</v>
      </c>
      <c r="C38" s="39">
        <v>30</v>
      </c>
      <c r="D38" s="32">
        <v>0</v>
      </c>
      <c r="E38" s="37">
        <f t="shared" si="2"/>
        <v>900</v>
      </c>
    </row>
    <row r="39" spans="1:6" ht="20" customHeight="1" x14ac:dyDescent="0.15">
      <c r="A39" s="31" t="s">
        <v>39</v>
      </c>
      <c r="B39" s="37">
        <v>75</v>
      </c>
      <c r="C39" s="39">
        <v>20</v>
      </c>
      <c r="D39" s="32">
        <v>0</v>
      </c>
      <c r="E39" s="37">
        <f t="shared" si="2"/>
        <v>1500</v>
      </c>
    </row>
    <row r="40" spans="1:6" s="30" customFormat="1" ht="10" customHeight="1" x14ac:dyDescent="0.15">
      <c r="A40" s="5"/>
      <c r="B40" s="40"/>
      <c r="C40" s="41"/>
      <c r="D40" s="5"/>
      <c r="E40" s="5"/>
      <c r="F40" s="27"/>
    </row>
    <row r="41" spans="1:6" ht="30" customHeight="1" x14ac:dyDescent="0.15">
      <c r="B41" s="3"/>
      <c r="C41" s="2"/>
      <c r="D41" s="34" t="s">
        <v>3</v>
      </c>
      <c r="E41" s="33">
        <f>SUM(E6:E39)</f>
        <v>960400</v>
      </c>
      <c r="F41" s="12"/>
    </row>
    <row r="42" spans="1:6" s="7" customFormat="1" ht="10" customHeight="1" x14ac:dyDescent="0.15">
      <c r="A42" s="5"/>
      <c r="B42" s="5"/>
      <c r="C42" s="6"/>
      <c r="D42" s="11"/>
      <c r="E42" s="11"/>
    </row>
    <row r="43" spans="1:6" ht="39" customHeight="1" x14ac:dyDescent="0.15">
      <c r="A43" s="1" t="s">
        <v>1</v>
      </c>
      <c r="B43" s="42">
        <f>E41</f>
        <v>960400</v>
      </c>
      <c r="C43" s="42"/>
      <c r="D43" s="35"/>
    </row>
    <row r="44" spans="1:6" ht="10" customHeight="1" x14ac:dyDescent="0.15">
      <c r="A44" s="9"/>
      <c r="B44" s="10"/>
      <c r="C44" s="2"/>
    </row>
    <row r="45" spans="1:6" s="16" customFormat="1" ht="54" customHeight="1" x14ac:dyDescent="0.25">
      <c r="A45" s="44" t="s">
        <v>0</v>
      </c>
      <c r="B45" s="44"/>
      <c r="C45" s="44"/>
      <c r="D45" s="8"/>
      <c r="E45" s="2"/>
    </row>
  </sheetData>
  <sheetProtection algorithmName="SHA-512" hashValue="xkk7izFXRCAsw01A+GgK3kCT7QetHWLaIeFEQpbgJegdr8+42PnIF2oXWTIbV7bSxDeUtR6XDruO0hGq2vxLtQ==" saltValue="hBA5iNrtQnHZPFpXZQdZRw==" spinCount="100000" sheet="1" selectLockedCells="1"/>
  <mergeCells count="3">
    <mergeCell ref="B43:C43"/>
    <mergeCell ref="A3:E3"/>
    <mergeCell ref="A45:C45"/>
  </mergeCells>
  <phoneticPr fontId="6" type="noConversion"/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2022-07-18T12:56:13Z</dcterms:modified>
  <cp:category/>
</cp:coreProperties>
</file>