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ms16.venlo.lan/Zaken/Inkoop/1732878/"/>
    </mc:Choice>
  </mc:AlternateContent>
  <xr:revisionPtr revIDLastSave="0" documentId="8_{18EE673C-0780-43AF-A399-4C0114F9E426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Inschrijfbedrag" sheetId="1" r:id="rId1"/>
    <sheet name="Prijzenblad onderhoud" sheetId="3" r:id="rId2"/>
    <sheet name="Prijzenblad projectwerkzaamhed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6" i="4" l="1"/>
  <c r="D62" i="3"/>
  <c r="D46" i="4"/>
  <c r="D127" i="4"/>
  <c r="D126" i="4"/>
  <c r="D125" i="4"/>
  <c r="D124" i="4"/>
  <c r="D123" i="4"/>
  <c r="D119" i="4"/>
  <c r="D118" i="4"/>
  <c r="D117" i="4"/>
  <c r="D116" i="4"/>
  <c r="D115" i="4"/>
  <c r="D114" i="4"/>
  <c r="D113" i="4"/>
  <c r="D112" i="4"/>
  <c r="D111" i="4"/>
  <c r="D107" i="4"/>
  <c r="D105" i="4"/>
  <c r="D104" i="4"/>
  <c r="D103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71" i="3"/>
  <c r="D70" i="3"/>
  <c r="D69" i="3"/>
  <c r="D68" i="3"/>
  <c r="D67" i="3"/>
  <c r="D63" i="3"/>
  <c r="D61" i="3"/>
  <c r="D60" i="3"/>
  <c r="D59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1" i="3"/>
  <c r="D10" i="3"/>
  <c r="D20" i="3"/>
  <c r="D9" i="3"/>
  <c r="D19" i="3"/>
  <c r="D8" i="3"/>
  <c r="D18" i="3"/>
  <c r="D128" i="4" l="1"/>
  <c r="D108" i="4"/>
  <c r="D40" i="4"/>
  <c r="D68" i="4"/>
  <c r="D23" i="4"/>
  <c r="D120" i="4"/>
  <c r="D100" i="4"/>
  <c r="D84" i="4"/>
  <c r="D11" i="3"/>
  <c r="D13" i="3" s="1"/>
  <c r="D64" i="3"/>
  <c r="D56" i="3"/>
  <c r="D72" i="3"/>
  <c r="D22" i="3"/>
  <c r="D74" i="3" l="1"/>
  <c r="D76" i="3" s="1"/>
  <c r="D131" i="4"/>
  <c r="B9" i="1" l="1"/>
</calcChain>
</file>

<file path=xl/sharedStrings.xml><?xml version="1.0" encoding="utf-8"?>
<sst xmlns="http://schemas.openxmlformats.org/spreadsheetml/2006/main" count="219" uniqueCount="168">
  <si>
    <t>Aantal</t>
  </si>
  <si>
    <t>Prijs per jaar</t>
  </si>
  <si>
    <t>Afhandelen schade conform NODR</t>
  </si>
  <si>
    <t>Keer</t>
  </si>
  <si>
    <t>Aanpassen revisiegegevens</t>
  </si>
  <si>
    <t>Aantal (st)</t>
  </si>
  <si>
    <t>Prijs per eenheid</t>
  </si>
  <si>
    <t>Maken tekening(en) t.b.v. verkeersmaatregelen</t>
  </si>
  <si>
    <t>Meter</t>
  </si>
  <si>
    <t>Online overleg</t>
  </si>
  <si>
    <t>Fysiek overleg (ter kantore van opdrachtgever)</t>
  </si>
  <si>
    <t>Toepassen afzetting(en) op enkelbaansweg. Figuur: 96b 1303a</t>
  </si>
  <si>
    <t>Toepassen afzetting(en) op enkelbaansweg. Figuur: 96b 1306a</t>
  </si>
  <si>
    <t>Toepassen afzetting(en) op fiets- en voetpaden. Figuur: 96b 1122a</t>
  </si>
  <si>
    <t>Toepassen afzetting(en) op fiets- en voetpaden. Figuur: 96b 1123a</t>
  </si>
  <si>
    <t>uur</t>
  </si>
  <si>
    <t>Herstellen mof</t>
  </si>
  <si>
    <t>T.b.s. verkeersregelaar tijdens kantoortijden</t>
  </si>
  <si>
    <t>T.b.s. verkeersregelaar buiten kantoortijden</t>
  </si>
  <si>
    <t>T.b.s. VRI 1e monteur tijdens kantoortijden</t>
  </si>
  <si>
    <t>T.b.s. VRI 1e monteur buiten kantoortijden</t>
  </si>
  <si>
    <t>T.b.s. veeg-zuigwagen</t>
  </si>
  <si>
    <t>Uitvoeren KLIC-melding</t>
  </si>
  <si>
    <t>Uitvoeren MOOR-melding</t>
  </si>
  <si>
    <t>Aanvragen vergunningen</t>
  </si>
  <si>
    <t>Subtotaal</t>
  </si>
  <si>
    <t>Leveren en aanbrengen detectielussen in asfalt. Hele dag productie (8uur)</t>
  </si>
  <si>
    <t>Leveren en aanbrengen detectielussen in asfalt. Halve dag productie (4uur)</t>
  </si>
  <si>
    <t>Opstellen VRI-ontwerptekening</t>
  </si>
  <si>
    <t>Coördinatiewerkzaamheden bij vervangingsproject</t>
  </si>
  <si>
    <t>Opstellen deelopdracht</t>
  </si>
  <si>
    <t>Aanvragen energie-aansluiting</t>
  </si>
  <si>
    <t>SAT</t>
  </si>
  <si>
    <t>Uitvoeren en rapporteren Proefsleuvenonderzoek</t>
  </si>
  <si>
    <t>Uitvoeren en rapporteren Mantelbuisonderzoek</t>
  </si>
  <si>
    <t>Inmeten, verwerken en aanleveren revisiegegevens</t>
  </si>
  <si>
    <t>Opstellen en aanleveren kabelplan</t>
  </si>
  <si>
    <t>Opstellen en aanleveren opleverdossier</t>
  </si>
  <si>
    <t>stuks / (keer)</t>
  </si>
  <si>
    <t>Verwijderen verkeerslantaarn hoog</t>
  </si>
  <si>
    <t>Verwijderen verkeerslantaarn laag</t>
  </si>
  <si>
    <t>Verwijderen onderlicht</t>
  </si>
  <si>
    <t>Verwijderen staander inclusief knie-opzetstukken en klemmenstrook en andere toebehoren</t>
  </si>
  <si>
    <t>Verwijderen mast inclusief opzetstukken en klemmenstrook en andere toebehoren</t>
  </si>
  <si>
    <t>Verwijderen ligger/uithouder inclusief neiginrichtingen en andere toebehoren</t>
  </si>
  <si>
    <t>Verwijderen drukknopmast</t>
  </si>
  <si>
    <t>Verwijderen drukknopschakelaar</t>
  </si>
  <si>
    <t>Verwijderen verkeersregeltoestel</t>
  </si>
  <si>
    <t>Opslaan alle herbruikbare onderdelen buiteninstallatie (keer)</t>
  </si>
  <si>
    <t>Opslaan alle herbruikbare onderdelen Siemens automaat (keer)</t>
  </si>
  <si>
    <t>Leveren en aanbrengen portaal &lt;18 meter</t>
  </si>
  <si>
    <r>
      <t xml:space="preserve">Leveren en aanbrengen portaal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18 meter</t>
    </r>
  </si>
  <si>
    <t>Leveren en aanbrengen unimast</t>
  </si>
  <si>
    <t>Leveren en aanbrengen drukknopmast</t>
  </si>
  <si>
    <t>Leveren en aanbrengen opzetstuk 1</t>
  </si>
  <si>
    <t>Leveren en aanbrengen opzetstuk 2</t>
  </si>
  <si>
    <t>Leveren en aanbrengen opzetstuk 3</t>
  </si>
  <si>
    <t>Leveren en aanbrengen opzetstuk 4</t>
  </si>
  <si>
    <t>Leveren en aanbrengen verlengd opzetstuk</t>
  </si>
  <si>
    <t>Leveren en aanbrengen knie-opzetstuk 1</t>
  </si>
  <si>
    <t>Leveren en aanbrengen knie-opzetstuk 2</t>
  </si>
  <si>
    <t>Leveren en aanbrengen neiginrichting 300mm</t>
  </si>
  <si>
    <t>Leveren en aanbrengen neiginrichting 200mm</t>
  </si>
  <si>
    <t>Leveren en aanbrengen radardetector</t>
  </si>
  <si>
    <t>Leveren en aanbrengen klemmenstrook</t>
  </si>
  <si>
    <t>Meter / m2</t>
  </si>
  <si>
    <t>Graven sleuven (diepte tot 1 meter)</t>
  </si>
  <si>
    <t>Opnemen sleufbedekking, tegels</t>
  </si>
  <si>
    <t>Opnemen sleufbedekking, betonstraatstenen</t>
  </si>
  <si>
    <t>Opnemen sleufbedekking, straatklinkers</t>
  </si>
  <si>
    <t>Herstellen sleufbedekking, tegels</t>
  </si>
  <si>
    <t>Herstellen sleufbedekking, betonstraatstenen</t>
  </si>
  <si>
    <t>Herstellen sleufbedekking, straatklinkers</t>
  </si>
  <si>
    <t>Opbreken betonverharding (m2)</t>
  </si>
  <si>
    <t>Leveren en aanbrengen betonverharding (m2)</t>
  </si>
  <si>
    <t>Keer/dag</t>
  </si>
  <si>
    <t>Instandhouden afzetting(en) op enkelbaansweg. Figuur: 96b 1303a (dag)</t>
  </si>
  <si>
    <t>Instandhouden afzetting(en) op enkelbaansweg. Figuur: 96b 1306a (dag)</t>
  </si>
  <si>
    <t>Instandhouden afzetting(en) op fiets- en voetpaden. Figuur: 96b 1122a (dag)</t>
  </si>
  <si>
    <t>Instandhouden afzetting(en) op fiets- en voetpaden. Figuur: 96b 1123a (dag)</t>
  </si>
  <si>
    <t>Bijlage 5 Prijzenblad</t>
  </si>
  <si>
    <t>Leveren verkeerslantaarn LED klasse II 3x200 mm</t>
  </si>
  <si>
    <t>Leveren verkeerslantaarn LED klasse II 3x300 mm</t>
  </si>
  <si>
    <t>Leveren verkeerslantaarn LED klasse II 2x200 mm</t>
  </si>
  <si>
    <t>Leveren verkeerslantaarn LED klasse II 1x200 mm</t>
  </si>
  <si>
    <t>Leveren verkeerslantaarn LED klasse II 2x300 mm</t>
  </si>
  <si>
    <t>Leveren verkeerslantaarn LED klasse II 1x300 mm</t>
  </si>
  <si>
    <t>Leveren verkeerslantaarn LED negenoog</t>
  </si>
  <si>
    <t>Verwijderen en aanbrengen hoge verkeerslantaarn</t>
  </si>
  <si>
    <t>Verwijderen en aanbrengen lage verkeerslantaarn</t>
  </si>
  <si>
    <t>Verwijderen en aanbrengen onderlicht</t>
  </si>
  <si>
    <t>Leveren onderlicht LED 3x 80 mm (of 3 x 90 mm)</t>
  </si>
  <si>
    <t>Leveren onderlicht LED 4x 80 mm (of 4 x 90 mm) - met WTV serieel</t>
  </si>
  <si>
    <t>Activiteit</t>
  </si>
  <si>
    <t>subtotaal</t>
  </si>
  <si>
    <t>EENHEIDSPRIJZEN ONDERHOUD</t>
  </si>
  <si>
    <t>uitgangspunt voor de hoeveelheden bij eenheidsprijzen is 2 jaar</t>
  </si>
  <si>
    <t>Verwijderen en aanbrengen portaal</t>
  </si>
  <si>
    <t>Verwijderen en aanbrengen zweepmast</t>
  </si>
  <si>
    <t>Verwijderen en aanbrengen universeelmast</t>
  </si>
  <si>
    <t>Verwijderen en aanbrengen drukknopmast</t>
  </si>
  <si>
    <t>Verwijderen en aanbrengen combimast OVL/VRI</t>
  </si>
  <si>
    <t>Leveren portaal &lt; 18 meter</t>
  </si>
  <si>
    <r>
      <t xml:space="preserve">Leveren portaal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18 meter (tot en met 24 meter)</t>
    </r>
  </si>
  <si>
    <t>Leveren universeelmast</t>
  </si>
  <si>
    <t>Leveren drukknopmast</t>
  </si>
  <si>
    <t>Leveren combimast OVL / VRI (lichtpunthoogte 9 - 12 m)</t>
  </si>
  <si>
    <t>Alleen cellen invullen die met een blauwe kleur zijn aangeduid!</t>
  </si>
  <si>
    <t>Uitgangspunt is prijsniveau 2023</t>
  </si>
  <si>
    <t>Prijs</t>
  </si>
  <si>
    <t>TOTAAL EENHEIDSPRIJZEN ONDERHOUD</t>
  </si>
  <si>
    <t>EENHEIDSPRIJZEN PROJECTWERKZAAMHEDEN</t>
  </si>
  <si>
    <t>activteit</t>
  </si>
  <si>
    <t>Aanbrengen achtergrondschild (t.b.s. door opdrachtgever)</t>
  </si>
  <si>
    <t>Leveren en aanbrengen aanduiding bij drukknop (sticker)</t>
  </si>
  <si>
    <t>Aanbrengen verkeerslantaarn hoog (t.b.s. door opdrachtgever)</t>
  </si>
  <si>
    <t>Aanbrengen Modem (t.b.s. door opdrachtgever)</t>
  </si>
  <si>
    <t>Aanbrengen en aansluiten verkeersregeltoestel</t>
  </si>
  <si>
    <t>Leveren en aanbrengen koppelkabel 5x4x0,8mm</t>
  </si>
  <si>
    <t>Leveren en aanbrengen koppelkabel 10x4x0,8mm</t>
  </si>
  <si>
    <t>Leveren en aanbrengen rateltikker (TEC, in mast)</t>
  </si>
  <si>
    <t>Leveren en aanbrengen drukknop met wachtsignalering (type Bright Button)</t>
  </si>
  <si>
    <t>Leveren en aanbrengen drukknop zonder wachtsignalering (type Vialis)</t>
  </si>
  <si>
    <t>Leveren en aanbrengen voedingsgrondkabel 4-aderig 1,5mm2</t>
  </si>
  <si>
    <t>Leveren en aanbrengen voedingsgrondkabel 8-aderig 1,5 mm2</t>
  </si>
  <si>
    <t>Leveren en aanbrengen voedingsgrondkabel 16-aderig 1,5 mm2</t>
  </si>
  <si>
    <t>Leveren en aanbrengen voedingsgrondkabel 12-aderig 1,5 mm2</t>
  </si>
  <si>
    <t>Leveren en aanbrengen voedingsgrondkabel 4-aderig 2,5mm2</t>
  </si>
  <si>
    <t>Leveren en aanbrengen voedingsgrondkabel 8-aderig 2,5 mm2</t>
  </si>
  <si>
    <t>Leveren en aanbrengen voedingsgrondkabel 12-aderig 2,5 mm2</t>
  </si>
  <si>
    <t>Leveren en aanbrengen voedingsgrondkabel 16-aderig 2,5 mm2</t>
  </si>
  <si>
    <t>Leveren en aanbrengen detectie-grondkabel 2-aderig UXL</t>
  </si>
  <si>
    <t>Leveren en aanbrengen detectie-grondkabel 4-aderig UXL</t>
  </si>
  <si>
    <t>Leveren en aanbrengen extra aansluitsnoer (t.o.v. geleverd snoer bij lantaarn)</t>
  </si>
  <si>
    <t>Leveren en leggen afdekband met tekst Verkeerslichten</t>
  </si>
  <si>
    <t>Maken pneumatische boring t.b.v. mantelbuis (&lt;7,5 meter per keer)</t>
  </si>
  <si>
    <t>Maken pneumatische boring t.b.v. mantelbuis (&gt;7,5 meter per keer)</t>
  </si>
  <si>
    <t>Leveren en aanbrengen mofverbinding</t>
  </si>
  <si>
    <t>ALL-IN ONDERHOUD</t>
  </si>
  <si>
    <t>TOTAALPRIJS ALL-IN ONDERHOUD</t>
  </si>
  <si>
    <t>uitgangspunt voor de hoeveelheden bij all-in onderhoud is 2 jaar</t>
  </si>
  <si>
    <t>Klein (1 t/m 5 signaalgroepen)</t>
  </si>
  <si>
    <t>Normaal (6 t/m 16 signaalgroepen)</t>
  </si>
  <si>
    <t>Groot (meer dan 16 signaalgroepen)</t>
  </si>
  <si>
    <t>Verwijderen grondkabels VRI type klein (1 t/m 5 signaalgroepen)</t>
  </si>
  <si>
    <t>Verwijderen grondkabels VRI type normaal (6 t/m 16 signaalgroepen)</t>
  </si>
  <si>
    <t>Verwijderen grondkabels VRI type groot (meer dan 16 signaalgroepen)</t>
  </si>
  <si>
    <t>Aanbrengen verkeerslantaarn laag of onderlicht (t.b.s. door opdrachtgever)</t>
  </si>
  <si>
    <t>Uitvoeren quickscan conform CROW 400</t>
  </si>
  <si>
    <t>TOTAAL INSCHRIJFBEDRAG:</t>
  </si>
  <si>
    <t>Bijlage 5 Prijzenblad onderhoud</t>
  </si>
  <si>
    <t>TOTAALPRIJS ONDERHOUD</t>
  </si>
  <si>
    <t>Bijlage 5 Prijzenblad projectwerkzaamheden</t>
  </si>
  <si>
    <t>TOTAALPRIJS PROJECTWERKZAAMHEDEN</t>
  </si>
  <si>
    <t>All-in tarief Onderhoud VRI</t>
  </si>
  <si>
    <t>Leveren verkeerslantaarn 230V 3x300 mm</t>
  </si>
  <si>
    <t>Leveren verkeerslantaarn 230V 3x200 mm</t>
  </si>
  <si>
    <t>Leveren verkeerslantaarn 230V 2x300 mm</t>
  </si>
  <si>
    <t>Leveren verkeerslantaarn 230V 2x200 mm</t>
  </si>
  <si>
    <t>Leveren verkeerslantaarn 230V 1x300 mm</t>
  </si>
  <si>
    <t>Leveren verkeerslantaarn 230V 1x200 mm</t>
  </si>
  <si>
    <t>Leveren verkeerslantaarn 230V negenoog</t>
  </si>
  <si>
    <t>Leveren onderlicht 230V 3x80 mm</t>
  </si>
  <si>
    <t>Leveren en aanbrengen mantelbuis PE diameter 125mm rood</t>
  </si>
  <si>
    <t>Leveren zweepmast tot en met 10 meter</t>
  </si>
  <si>
    <t>Leveren en aanbrengen zweepmast tot en met 10 meter</t>
  </si>
  <si>
    <t>Leveren en aanbrengen detectielus onder elementverharding, korte lus</t>
  </si>
  <si>
    <t>Leveren en aanbrengen detectielus onder elementverharding, lange 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</si>
</sst>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44" fontId="0" fillId="0" borderId="0" xfId="1" applyFont="1"/>
    <xf numFmtId="44" fontId="0" fillId="0" borderId="0" xfId="0" applyNumberFormat="1"/>
    <xf numFmtId="0" fontId="0" fillId="0" borderId="0" xfId="0" quotePrefix="1" applyAlignment="1">
      <alignment vertical="top"/>
    </xf>
    <xf numFmtId="44" fontId="1" fillId="0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Fill="1"/>
    <xf numFmtId="0" fontId="7" fillId="0" borderId="0" xfId="0" applyFont="1" applyAlignment="1">
      <alignment horizontal="left"/>
    </xf>
    <xf numFmtId="44" fontId="1" fillId="0" borderId="0" xfId="1" applyFont="1" applyAlignment="1">
      <alignment horizontal="left"/>
    </xf>
    <xf numFmtId="44" fontId="0" fillId="0" borderId="0" xfId="1" applyFont="1" applyAlignment="1">
      <alignment horizontal="right"/>
    </xf>
    <xf numFmtId="0" fontId="1" fillId="0" borderId="0" xfId="0" applyFont="1"/>
    <xf numFmtId="44" fontId="1" fillId="0" borderId="0" xfId="1" applyFont="1"/>
    <xf numFmtId="44" fontId="1" fillId="0" borderId="0" xfId="1" applyFont="1" applyAlignment="1">
      <alignment horizontal="right"/>
    </xf>
    <xf numFmtId="0" fontId="0" fillId="0" borderId="0" xfId="0" applyAlignment="1">
      <alignment vertical="center"/>
    </xf>
    <xf numFmtId="44" fontId="1" fillId="0" borderId="0" xfId="1" applyFont="1" applyFill="1" applyAlignment="1">
      <alignment horizontal="right"/>
    </xf>
    <xf numFmtId="44" fontId="0" fillId="0" borderId="0" xfId="1" applyFont="1" applyFill="1" applyAlignment="1">
      <alignment horizontal="right"/>
    </xf>
    <xf numFmtId="0" fontId="6" fillId="0" borderId="0" xfId="0" applyFont="1" applyAlignment="1">
      <alignment horizontal="left"/>
    </xf>
    <xf numFmtId="44" fontId="1" fillId="0" borderId="0" xfId="1" applyFont="1" applyFill="1" applyAlignment="1">
      <alignment horizontal="left"/>
    </xf>
    <xf numFmtId="0" fontId="0" fillId="0" borderId="0" xfId="0" applyFill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1"/>
  <sheetViews>
    <sheetView zoomScale="85" zoomScaleNormal="85" workbookViewId="0">
      <selection activeCell="A9" sqref="A9"/>
    </sheetView>
  </sheetViews>
  <sheetFormatPr defaultRowHeight="15" x14ac:dyDescent="0.25"/>
  <cols>
    <col min="1" max="1" width="57" style="1" bestFit="1" customWidth="1"/>
    <col min="2" max="2" width="25.28515625" bestFit="1" customWidth="1"/>
    <col min="3" max="3" width="16.5703125" bestFit="1" customWidth="1"/>
    <col min="4" max="4" width="13.28515625" bestFit="1" customWidth="1"/>
    <col min="6" max="6" width="2.42578125" customWidth="1"/>
    <col min="7" max="7" width="70.7109375" bestFit="1" customWidth="1"/>
    <col min="8" max="8" width="12.140625" bestFit="1" customWidth="1"/>
    <col min="9" max="9" width="16.5703125" bestFit="1" customWidth="1"/>
    <col min="10" max="10" width="13.28515625" bestFit="1" customWidth="1"/>
    <col min="11" max="11" width="5.5703125" customWidth="1"/>
    <col min="12" max="12" width="3" customWidth="1"/>
    <col min="13" max="13" width="86.5703125" customWidth="1"/>
    <col min="14" max="14" width="12.140625" bestFit="1" customWidth="1"/>
    <col min="15" max="15" width="16.5703125" bestFit="1" customWidth="1"/>
    <col min="16" max="16" width="14.7109375" bestFit="1" customWidth="1"/>
    <col min="17" max="17" width="99.85546875" bestFit="1" customWidth="1"/>
  </cols>
  <sheetData>
    <row r="1" spans="1:23" ht="18.75" x14ac:dyDescent="0.3">
      <c r="A1" s="8" t="s">
        <v>80</v>
      </c>
      <c r="Q1" s="16"/>
      <c r="W1" s="11"/>
    </row>
    <row r="2" spans="1:23" x14ac:dyDescent="0.25">
      <c r="A2" s="16" t="s">
        <v>96</v>
      </c>
      <c r="Q2" s="16"/>
      <c r="W2" s="11"/>
    </row>
    <row r="3" spans="1:23" x14ac:dyDescent="0.25">
      <c r="A3" s="16" t="s">
        <v>140</v>
      </c>
      <c r="Q3" s="16"/>
      <c r="W3" s="11"/>
    </row>
    <row r="4" spans="1:23" x14ac:dyDescent="0.25">
      <c r="A4" s="16" t="s">
        <v>108</v>
      </c>
      <c r="M4" s="16"/>
      <c r="Q4" s="16"/>
      <c r="W4" s="11"/>
    </row>
    <row r="5" spans="1:23" x14ac:dyDescent="0.25">
      <c r="A5" s="5"/>
      <c r="M5" s="16"/>
      <c r="Q5" s="16"/>
      <c r="W5" s="11"/>
    </row>
    <row r="6" spans="1:23" ht="18.75" x14ac:dyDescent="0.3">
      <c r="A6" s="2"/>
      <c r="G6" s="3"/>
      <c r="M6" s="2"/>
      <c r="P6" s="17"/>
      <c r="Q6" s="2"/>
      <c r="W6" s="11"/>
    </row>
    <row r="7" spans="1:23" x14ac:dyDescent="0.25">
      <c r="M7" s="16"/>
      <c r="P7" s="17"/>
      <c r="Q7" s="16"/>
      <c r="W7" s="11"/>
    </row>
    <row r="8" spans="1:23" x14ac:dyDescent="0.25">
      <c r="A8" s="5"/>
      <c r="G8" s="5"/>
      <c r="H8" s="5"/>
      <c r="I8" s="5"/>
      <c r="J8" s="28"/>
      <c r="M8" s="5"/>
      <c r="N8" s="4"/>
      <c r="O8" s="4"/>
      <c r="P8" s="25"/>
      <c r="Q8" s="16"/>
      <c r="T8" s="4"/>
      <c r="W8" s="17"/>
    </row>
    <row r="9" spans="1:23" x14ac:dyDescent="0.25">
      <c r="A9" s="21" t="s">
        <v>149</v>
      </c>
      <c r="B9" s="12">
        <f>'Prijzenblad onderhoud'!D76+'Prijzenblad projectwerkzaamhede'!D131</f>
        <v>0</v>
      </c>
      <c r="C9" s="21"/>
      <c r="D9" s="21"/>
      <c r="G9" s="16"/>
      <c r="H9" s="1"/>
      <c r="I9" s="1"/>
      <c r="J9" s="26"/>
      <c r="M9" s="16"/>
      <c r="N9" s="1"/>
      <c r="O9" s="1"/>
      <c r="P9" s="26"/>
      <c r="Q9" s="16"/>
      <c r="T9" s="1"/>
      <c r="W9" s="17"/>
    </row>
    <row r="10" spans="1:23" x14ac:dyDescent="0.25">
      <c r="A10" s="16"/>
      <c r="D10" s="11"/>
      <c r="G10" s="16"/>
      <c r="H10" s="1"/>
      <c r="I10" s="1"/>
      <c r="J10" s="26"/>
      <c r="M10" s="16"/>
      <c r="N10" s="1"/>
      <c r="O10" s="1"/>
      <c r="P10" s="26"/>
      <c r="Q10" s="16"/>
      <c r="T10" s="1"/>
      <c r="W10" s="17"/>
    </row>
    <row r="11" spans="1:23" x14ac:dyDescent="0.25">
      <c r="A11" s="16"/>
      <c r="D11" s="11"/>
      <c r="G11" s="16"/>
      <c r="H11" s="1"/>
      <c r="I11" s="1"/>
      <c r="J11" s="26"/>
      <c r="M11" s="16"/>
      <c r="N11" s="1"/>
      <c r="O11" s="1"/>
      <c r="P11" s="26"/>
      <c r="Q11" s="16"/>
      <c r="T11" s="1"/>
      <c r="W11" s="17"/>
    </row>
    <row r="12" spans="1:23" x14ac:dyDescent="0.25">
      <c r="A12" s="16"/>
      <c r="D12" s="11"/>
      <c r="G12" s="16"/>
      <c r="H12" s="1"/>
      <c r="I12" s="1"/>
      <c r="J12" s="26"/>
      <c r="M12" s="16"/>
      <c r="N12" s="1"/>
      <c r="O12" s="1"/>
      <c r="P12" s="26"/>
      <c r="Q12" s="16"/>
      <c r="T12" s="1"/>
      <c r="W12" s="17"/>
    </row>
    <row r="13" spans="1:23" x14ac:dyDescent="0.25">
      <c r="A13" s="18"/>
      <c r="D13" s="11"/>
      <c r="G13" s="18"/>
      <c r="H13" s="1"/>
      <c r="I13" s="1"/>
      <c r="J13" s="26"/>
      <c r="M13" s="16"/>
      <c r="N13" s="1"/>
      <c r="O13" s="1"/>
      <c r="P13" s="26"/>
      <c r="Q13" s="16"/>
      <c r="T13" s="1"/>
      <c r="W13" s="17"/>
    </row>
    <row r="14" spans="1:23" x14ac:dyDescent="0.25">
      <c r="M14" s="16"/>
      <c r="N14" s="1"/>
      <c r="O14" s="1"/>
      <c r="P14" s="26"/>
      <c r="Q14" s="16"/>
      <c r="T14" s="1"/>
      <c r="W14" s="17"/>
    </row>
    <row r="15" spans="1:23" x14ac:dyDescent="0.25">
      <c r="A15" s="5"/>
      <c r="D15" s="12"/>
      <c r="G15" s="5"/>
      <c r="H15" s="5"/>
      <c r="I15" s="5"/>
      <c r="J15" s="28"/>
      <c r="M15" s="16"/>
      <c r="N15" s="1"/>
      <c r="O15" s="1"/>
      <c r="P15" s="26"/>
      <c r="Q15" s="16"/>
      <c r="T15" s="1"/>
      <c r="W15" s="17"/>
    </row>
    <row r="16" spans="1:23" x14ac:dyDescent="0.25">
      <c r="A16" s="5"/>
      <c r="D16" s="11"/>
      <c r="H16" s="1"/>
      <c r="I16" s="1"/>
      <c r="J16" s="26"/>
      <c r="M16" s="16"/>
      <c r="N16" s="1"/>
      <c r="O16" s="1"/>
      <c r="P16" s="26"/>
      <c r="Q16" s="16"/>
      <c r="T16" s="1"/>
      <c r="W16" s="17"/>
    </row>
    <row r="17" spans="1:23" x14ac:dyDescent="0.25">
      <c r="A17" s="16"/>
      <c r="B17" s="21"/>
      <c r="C17" s="21"/>
      <c r="D17" s="22"/>
      <c r="H17" s="1"/>
      <c r="I17" s="1"/>
      <c r="J17" s="26"/>
      <c r="M17" s="16"/>
      <c r="N17" s="1"/>
      <c r="O17" s="1"/>
      <c r="P17" s="26"/>
      <c r="Q17" s="16"/>
      <c r="T17" s="1"/>
      <c r="W17" s="17"/>
    </row>
    <row r="18" spans="1:23" x14ac:dyDescent="0.25">
      <c r="A18" s="16"/>
      <c r="D18" s="11"/>
      <c r="H18" s="1"/>
      <c r="I18" s="1"/>
      <c r="J18" s="26"/>
      <c r="M18" s="16"/>
      <c r="N18" s="1"/>
      <c r="O18" s="1"/>
      <c r="P18" s="26"/>
      <c r="Q18" s="16"/>
      <c r="T18" s="1"/>
      <c r="W18" s="17"/>
    </row>
    <row r="19" spans="1:23" x14ac:dyDescent="0.25">
      <c r="A19" s="16"/>
      <c r="D19" s="11"/>
      <c r="H19" s="1"/>
      <c r="I19" s="1"/>
      <c r="J19" s="26"/>
      <c r="M19" s="16"/>
      <c r="N19" s="1"/>
      <c r="O19" s="1"/>
      <c r="P19" s="26"/>
      <c r="Q19" s="16"/>
      <c r="T19" s="1"/>
      <c r="W19" s="17"/>
    </row>
    <row r="20" spans="1:23" x14ac:dyDescent="0.25">
      <c r="A20" s="16"/>
      <c r="D20" s="11"/>
      <c r="H20" s="1"/>
      <c r="I20" s="1"/>
      <c r="J20" s="26"/>
      <c r="M20" s="16"/>
      <c r="N20" s="1"/>
      <c r="O20" s="1"/>
      <c r="P20" s="26"/>
      <c r="Q20" s="16"/>
      <c r="T20" s="1"/>
      <c r="W20" s="17"/>
    </row>
    <row r="21" spans="1:23" x14ac:dyDescent="0.25">
      <c r="A21" s="18"/>
      <c r="D21" s="11"/>
      <c r="G21" s="16"/>
      <c r="H21" s="1"/>
      <c r="I21" s="1"/>
      <c r="J21" s="26"/>
      <c r="M21" s="16"/>
      <c r="N21" s="1"/>
      <c r="O21" s="1"/>
      <c r="P21" s="26"/>
      <c r="Q21" s="16"/>
      <c r="T21" s="1"/>
      <c r="W21" s="17"/>
    </row>
    <row r="22" spans="1:23" x14ac:dyDescent="0.25">
      <c r="A22" s="18"/>
      <c r="D22" s="11"/>
      <c r="G22" s="16"/>
      <c r="H22" s="1"/>
      <c r="I22" s="1"/>
      <c r="J22" s="26"/>
      <c r="M22" s="16"/>
      <c r="N22" s="1"/>
      <c r="O22" s="1"/>
      <c r="P22" s="26"/>
      <c r="Q22" s="16"/>
      <c r="T22" s="1"/>
      <c r="W22" s="17"/>
    </row>
    <row r="23" spans="1:23" x14ac:dyDescent="0.25">
      <c r="A23" s="16"/>
      <c r="D23" s="11"/>
      <c r="G23" s="16"/>
      <c r="H23" s="1"/>
      <c r="I23" s="1"/>
      <c r="J23" s="26"/>
      <c r="M23" s="16"/>
      <c r="N23" s="1"/>
      <c r="O23" s="1"/>
      <c r="P23" s="26"/>
      <c r="Q23" s="16"/>
      <c r="T23" s="1"/>
      <c r="W23" s="17"/>
    </row>
    <row r="24" spans="1:23" x14ac:dyDescent="0.25">
      <c r="A24" s="5"/>
      <c r="D24" s="11"/>
      <c r="G24" s="16"/>
      <c r="H24" s="1"/>
      <c r="I24" s="1"/>
      <c r="J24" s="26"/>
      <c r="M24" s="16"/>
      <c r="N24" s="1"/>
      <c r="O24" s="1"/>
      <c r="P24" s="26"/>
      <c r="Q24" s="16"/>
      <c r="T24" s="1"/>
      <c r="W24" s="17"/>
    </row>
    <row r="25" spans="1:23" x14ac:dyDescent="0.25">
      <c r="A25" s="16"/>
      <c r="B25" s="21"/>
      <c r="C25" s="21"/>
      <c r="D25" s="22"/>
      <c r="G25" s="16"/>
      <c r="H25" s="1"/>
      <c r="I25" s="1"/>
      <c r="J25" s="26"/>
      <c r="M25" s="18"/>
      <c r="N25" s="1"/>
      <c r="O25" s="1"/>
      <c r="P25" s="26"/>
      <c r="Q25" s="16"/>
      <c r="T25" s="1"/>
      <c r="W25" s="17"/>
    </row>
    <row r="26" spans="1:23" x14ac:dyDescent="0.25">
      <c r="A26" s="16"/>
      <c r="D26" s="11"/>
      <c r="G26" s="16"/>
      <c r="H26" s="1"/>
      <c r="I26" s="1"/>
      <c r="J26" s="26"/>
      <c r="N26" s="1"/>
      <c r="O26" s="1"/>
      <c r="P26" s="1"/>
      <c r="Q26" s="16"/>
      <c r="T26" s="9"/>
      <c r="W26" s="17"/>
    </row>
    <row r="27" spans="1:23" x14ac:dyDescent="0.25">
      <c r="A27" s="16"/>
      <c r="D27" s="11"/>
      <c r="G27" s="16"/>
      <c r="H27" s="1"/>
      <c r="I27" s="1"/>
      <c r="J27" s="26"/>
      <c r="M27" s="5"/>
      <c r="N27" s="4"/>
      <c r="O27" s="4"/>
      <c r="P27" s="25"/>
      <c r="Q27" s="16"/>
      <c r="T27" s="10"/>
      <c r="W27" s="17"/>
    </row>
    <row r="28" spans="1:23" x14ac:dyDescent="0.25">
      <c r="A28" s="16"/>
      <c r="D28" s="11"/>
      <c r="G28" s="16"/>
      <c r="J28" s="26"/>
      <c r="M28" s="16"/>
      <c r="N28" s="1"/>
      <c r="O28" s="1"/>
      <c r="P28" s="26"/>
      <c r="Q28" s="16"/>
      <c r="T28" s="10"/>
      <c r="W28" s="17"/>
    </row>
    <row r="29" spans="1:23" x14ac:dyDescent="0.25">
      <c r="A29" s="18"/>
      <c r="D29" s="11"/>
      <c r="G29" s="16"/>
      <c r="J29" s="26"/>
      <c r="M29" s="16"/>
      <c r="N29" s="1"/>
      <c r="O29" s="1"/>
      <c r="P29" s="26"/>
      <c r="Q29" s="16"/>
      <c r="T29" s="10"/>
      <c r="W29" s="17"/>
    </row>
    <row r="30" spans="1:23" x14ac:dyDescent="0.25">
      <c r="A30" s="18"/>
      <c r="D30" s="11"/>
      <c r="J30" s="26"/>
      <c r="M30" s="16"/>
      <c r="N30" s="1"/>
      <c r="O30" s="1"/>
      <c r="P30" s="26"/>
      <c r="Q30" s="16"/>
      <c r="T30" s="10"/>
      <c r="W30" s="17"/>
    </row>
    <row r="31" spans="1:23" x14ac:dyDescent="0.25">
      <c r="A31" s="16"/>
      <c r="D31" s="14"/>
      <c r="G31" s="16"/>
      <c r="J31" s="26"/>
      <c r="M31" s="16"/>
      <c r="N31" s="1"/>
      <c r="O31" s="1"/>
      <c r="P31" s="26"/>
      <c r="Q31" s="16"/>
      <c r="T31" s="10"/>
      <c r="W31" s="17"/>
    </row>
    <row r="32" spans="1:23" x14ac:dyDescent="0.25">
      <c r="G32" s="16"/>
      <c r="J32" s="26"/>
      <c r="M32" s="16"/>
      <c r="N32" s="1"/>
      <c r="O32" s="1"/>
      <c r="P32" s="26"/>
      <c r="Q32" s="16"/>
      <c r="T32" s="10"/>
      <c r="W32" s="17"/>
    </row>
    <row r="33" spans="1:23" x14ac:dyDescent="0.25">
      <c r="A33" s="5"/>
      <c r="B33" s="21"/>
      <c r="C33" s="21"/>
      <c r="D33" s="22"/>
      <c r="G33" s="16"/>
      <c r="J33" s="26"/>
      <c r="M33" s="16"/>
      <c r="N33" s="1"/>
      <c r="O33" s="1"/>
      <c r="P33" s="26"/>
      <c r="Q33" s="16"/>
      <c r="T33" s="10"/>
      <c r="W33" s="17"/>
    </row>
    <row r="34" spans="1:23" x14ac:dyDescent="0.25">
      <c r="A34" s="16"/>
      <c r="D34" s="11"/>
      <c r="G34" s="16"/>
      <c r="J34" s="26"/>
      <c r="M34" s="16"/>
      <c r="N34" s="1"/>
      <c r="O34" s="1"/>
      <c r="P34" s="26"/>
      <c r="Q34" s="16"/>
      <c r="T34" s="10"/>
      <c r="W34" s="17"/>
    </row>
    <row r="35" spans="1:23" x14ac:dyDescent="0.25">
      <c r="D35" s="11"/>
      <c r="G35" s="16"/>
      <c r="J35" s="26"/>
      <c r="M35" s="16"/>
      <c r="N35" s="1"/>
      <c r="O35" s="1"/>
      <c r="P35" s="26"/>
      <c r="Q35" s="16"/>
      <c r="T35" s="10"/>
      <c r="W35" s="17"/>
    </row>
    <row r="36" spans="1:23" x14ac:dyDescent="0.25">
      <c r="E36" s="13"/>
      <c r="G36" s="16"/>
      <c r="J36" s="26"/>
      <c r="M36" s="16"/>
      <c r="N36" s="1"/>
      <c r="O36" s="1"/>
      <c r="P36" s="26"/>
      <c r="Q36" s="16"/>
      <c r="T36" s="10"/>
      <c r="W36" s="17"/>
    </row>
    <row r="37" spans="1:23" x14ac:dyDescent="0.25">
      <c r="G37" s="16"/>
      <c r="J37" s="26"/>
      <c r="M37" s="16"/>
      <c r="N37" s="1"/>
      <c r="O37" s="1"/>
      <c r="P37" s="26"/>
      <c r="Q37" s="16"/>
      <c r="T37" s="10"/>
      <c r="W37" s="17"/>
    </row>
    <row r="38" spans="1:23" x14ac:dyDescent="0.25">
      <c r="G38" s="16"/>
      <c r="J38" s="26"/>
      <c r="M38" s="16"/>
      <c r="N38" s="1"/>
      <c r="O38" s="1"/>
      <c r="P38" s="26"/>
      <c r="Q38" s="16"/>
      <c r="T38" s="10"/>
      <c r="W38" s="17"/>
    </row>
    <row r="39" spans="1:23" x14ac:dyDescent="0.25">
      <c r="D39" s="12"/>
      <c r="G39" s="16"/>
      <c r="J39" s="26"/>
      <c r="M39" s="16"/>
      <c r="N39" s="1"/>
      <c r="O39" s="1"/>
      <c r="P39" s="26"/>
      <c r="Q39" s="16"/>
      <c r="T39" s="10"/>
      <c r="W39" s="17"/>
    </row>
    <row r="40" spans="1:23" ht="18" customHeight="1" x14ac:dyDescent="0.25">
      <c r="G40" s="16"/>
      <c r="J40" s="26"/>
      <c r="M40" s="16"/>
      <c r="N40" s="1"/>
      <c r="O40" s="1"/>
      <c r="P40" s="26"/>
      <c r="Q40" s="16"/>
      <c r="T40" s="10"/>
      <c r="W40" s="17"/>
    </row>
    <row r="41" spans="1:23" x14ac:dyDescent="0.25">
      <c r="G41" s="16"/>
      <c r="J41" s="26"/>
      <c r="M41" s="16"/>
      <c r="N41" s="1"/>
      <c r="O41" s="1"/>
      <c r="P41" s="26"/>
      <c r="Q41" s="16"/>
      <c r="T41" s="10"/>
      <c r="W41" s="17"/>
    </row>
    <row r="42" spans="1:23" x14ac:dyDescent="0.25">
      <c r="G42" s="16"/>
      <c r="J42" s="26"/>
      <c r="M42" s="18"/>
      <c r="P42" s="17"/>
      <c r="Q42" s="16"/>
      <c r="T42" s="10"/>
      <c r="W42" s="17"/>
    </row>
    <row r="43" spans="1:23" x14ac:dyDescent="0.25">
      <c r="G43" s="16"/>
      <c r="J43" s="26"/>
      <c r="Q43" s="16"/>
      <c r="T43" s="10"/>
      <c r="W43" s="17"/>
    </row>
    <row r="44" spans="1:23" x14ac:dyDescent="0.25">
      <c r="G44" s="16"/>
      <c r="J44" s="26"/>
      <c r="Q44" s="16"/>
      <c r="T44" s="10"/>
      <c r="W44" s="17"/>
    </row>
    <row r="45" spans="1:23" x14ac:dyDescent="0.25">
      <c r="G45" s="16"/>
      <c r="J45" s="26"/>
      <c r="M45" s="5"/>
      <c r="N45" s="4"/>
      <c r="O45" s="4"/>
      <c r="P45" s="25"/>
      <c r="Q45" s="16"/>
      <c r="T45" s="10"/>
      <c r="W45" s="17"/>
    </row>
    <row r="46" spans="1:23" x14ac:dyDescent="0.25">
      <c r="G46" s="16"/>
      <c r="J46" s="26"/>
      <c r="K46" s="15"/>
      <c r="M46" s="16"/>
      <c r="N46" s="1"/>
      <c r="O46" s="1"/>
      <c r="P46" s="26"/>
      <c r="Q46" s="16"/>
      <c r="T46" s="10"/>
      <c r="W46" s="17"/>
    </row>
    <row r="47" spans="1:23" x14ac:dyDescent="0.25">
      <c r="G47" s="16"/>
      <c r="J47" s="26"/>
      <c r="K47" s="15"/>
      <c r="M47" s="16"/>
      <c r="N47" s="1"/>
      <c r="O47" s="1"/>
      <c r="P47" s="26"/>
      <c r="Q47" s="16"/>
      <c r="T47" s="10"/>
      <c r="W47" s="17"/>
    </row>
    <row r="48" spans="1:23" x14ac:dyDescent="0.25">
      <c r="G48" s="18"/>
      <c r="J48" s="17"/>
      <c r="K48" s="15"/>
      <c r="M48" s="16"/>
      <c r="N48" s="1"/>
      <c r="O48" s="1"/>
      <c r="P48" s="26"/>
      <c r="Q48" s="16"/>
      <c r="T48" s="10"/>
      <c r="W48" s="17"/>
    </row>
    <row r="49" spans="7:23" x14ac:dyDescent="0.25">
      <c r="K49" s="15"/>
      <c r="M49" s="16"/>
      <c r="N49" s="1"/>
      <c r="O49" s="1"/>
      <c r="P49" s="26"/>
      <c r="Q49" s="16"/>
      <c r="T49" s="10"/>
      <c r="W49" s="17"/>
    </row>
    <row r="50" spans="7:23" x14ac:dyDescent="0.25">
      <c r="G50" s="5"/>
      <c r="H50" s="4"/>
      <c r="I50" s="4"/>
      <c r="J50" s="25"/>
      <c r="K50" s="15"/>
      <c r="M50" s="16"/>
      <c r="N50" s="1"/>
      <c r="O50" s="1"/>
      <c r="P50" s="26"/>
      <c r="Q50" s="16"/>
      <c r="R50" s="24"/>
      <c r="S50" s="24"/>
      <c r="T50" s="24"/>
      <c r="W50" s="17"/>
    </row>
    <row r="51" spans="7:23" x14ac:dyDescent="0.25">
      <c r="G51" s="16"/>
      <c r="H51" s="1"/>
      <c r="I51" s="1"/>
      <c r="J51" s="26"/>
      <c r="K51" s="15"/>
      <c r="M51" s="16"/>
      <c r="N51" s="1"/>
      <c r="O51" s="1"/>
      <c r="P51" s="26"/>
      <c r="Q51" s="16"/>
      <c r="R51" s="24"/>
      <c r="S51" s="24"/>
      <c r="T51" s="24"/>
      <c r="W51" s="17"/>
    </row>
    <row r="52" spans="7:23" x14ac:dyDescent="0.25">
      <c r="G52" s="16"/>
      <c r="H52" s="1"/>
      <c r="I52" s="1"/>
      <c r="J52" s="26"/>
      <c r="K52" s="15"/>
      <c r="M52" s="16"/>
      <c r="N52" s="1"/>
      <c r="O52" s="1"/>
      <c r="P52" s="26"/>
      <c r="Q52" s="16"/>
      <c r="R52" s="24"/>
      <c r="S52" s="24"/>
      <c r="T52" s="24"/>
      <c r="W52" s="17"/>
    </row>
    <row r="53" spans="7:23" x14ac:dyDescent="0.25">
      <c r="G53" s="16"/>
      <c r="H53" s="1"/>
      <c r="I53" s="1"/>
      <c r="J53" s="26"/>
      <c r="K53" s="15"/>
      <c r="M53" s="16"/>
      <c r="N53" s="1"/>
      <c r="O53" s="1"/>
      <c r="P53" s="26"/>
      <c r="Q53" s="16"/>
      <c r="T53" s="10"/>
      <c r="W53" s="17"/>
    </row>
    <row r="54" spans="7:23" x14ac:dyDescent="0.25">
      <c r="G54" s="16"/>
      <c r="H54" s="1"/>
      <c r="I54" s="1"/>
      <c r="J54" s="26"/>
      <c r="K54" s="15"/>
      <c r="M54" s="16"/>
      <c r="N54" s="1"/>
      <c r="O54" s="1"/>
      <c r="P54" s="26"/>
      <c r="Q54" s="16"/>
      <c r="T54" s="10"/>
      <c r="W54" s="17"/>
    </row>
    <row r="55" spans="7:23" x14ac:dyDescent="0.25">
      <c r="G55" s="18"/>
      <c r="J55" s="17"/>
      <c r="K55" s="15"/>
      <c r="M55" s="16"/>
      <c r="N55" s="1"/>
      <c r="O55" s="1"/>
      <c r="P55" s="26"/>
      <c r="Q55" s="16"/>
      <c r="T55" s="10"/>
      <c r="W55" s="17"/>
    </row>
    <row r="56" spans="7:23" x14ac:dyDescent="0.25">
      <c r="K56" s="15"/>
      <c r="M56" s="16"/>
      <c r="N56" s="1"/>
      <c r="O56" s="1"/>
      <c r="P56" s="26"/>
      <c r="Q56" s="16"/>
      <c r="W56" s="17"/>
    </row>
    <row r="57" spans="7:23" x14ac:dyDescent="0.25">
      <c r="G57" s="5"/>
      <c r="H57" s="4"/>
      <c r="I57" s="4"/>
      <c r="J57" s="25"/>
      <c r="K57" s="15"/>
      <c r="M57" s="16"/>
      <c r="N57" s="1"/>
      <c r="O57" s="1"/>
      <c r="P57" s="26"/>
      <c r="Q57" s="16"/>
      <c r="T57" s="4"/>
      <c r="W57" s="17"/>
    </row>
    <row r="58" spans="7:23" x14ac:dyDescent="0.25">
      <c r="G58" s="16"/>
      <c r="H58" s="1"/>
      <c r="I58" s="1"/>
      <c r="J58" s="26"/>
      <c r="K58" s="15"/>
      <c r="M58" s="16"/>
      <c r="N58" s="1"/>
      <c r="O58" s="1"/>
      <c r="P58" s="26"/>
      <c r="Q58" s="16"/>
      <c r="T58" s="4"/>
      <c r="W58" s="17"/>
    </row>
    <row r="59" spans="7:23" x14ac:dyDescent="0.25">
      <c r="G59" s="16"/>
      <c r="H59" s="1"/>
      <c r="I59" s="1"/>
      <c r="J59" s="26"/>
      <c r="K59" s="15"/>
      <c r="M59" s="16"/>
      <c r="N59" s="1"/>
      <c r="O59" s="1"/>
      <c r="P59" s="26"/>
      <c r="Q59" s="16"/>
      <c r="T59" s="4"/>
      <c r="W59" s="17"/>
    </row>
    <row r="60" spans="7:23" x14ac:dyDescent="0.25">
      <c r="G60" s="16"/>
      <c r="H60" s="1"/>
      <c r="I60" s="1"/>
      <c r="J60" s="26"/>
      <c r="K60" s="15"/>
      <c r="M60" s="16"/>
      <c r="N60" s="1"/>
      <c r="O60" s="1"/>
      <c r="P60" s="26"/>
      <c r="Q60" s="16"/>
      <c r="T60" s="4"/>
      <c r="W60" s="17"/>
    </row>
    <row r="61" spans="7:23" x14ac:dyDescent="0.25">
      <c r="G61" s="16"/>
      <c r="H61" s="1"/>
      <c r="I61" s="1"/>
      <c r="J61" s="26"/>
      <c r="K61" s="15"/>
      <c r="M61" s="16"/>
      <c r="N61" s="1"/>
      <c r="O61" s="1"/>
      <c r="P61" s="26"/>
      <c r="Q61" s="16"/>
      <c r="T61" s="1"/>
      <c r="W61" s="17"/>
    </row>
    <row r="62" spans="7:23" x14ac:dyDescent="0.25">
      <c r="G62" s="16"/>
      <c r="H62" s="1"/>
      <c r="I62" s="1"/>
      <c r="J62" s="26"/>
      <c r="K62" s="15"/>
      <c r="M62" s="16"/>
      <c r="N62" s="1"/>
      <c r="O62" s="1"/>
      <c r="P62" s="26"/>
      <c r="Q62" s="16"/>
      <c r="T62" s="1"/>
      <c r="W62" s="17"/>
    </row>
    <row r="63" spans="7:23" x14ac:dyDescent="0.25">
      <c r="G63" s="18"/>
      <c r="J63" s="17"/>
      <c r="K63" s="15"/>
      <c r="M63" s="16"/>
      <c r="N63" s="1"/>
      <c r="O63" s="1"/>
      <c r="P63" s="26"/>
      <c r="Q63" s="16"/>
      <c r="T63" s="1"/>
      <c r="W63" s="17"/>
    </row>
    <row r="64" spans="7:23" x14ac:dyDescent="0.25">
      <c r="K64" s="15"/>
      <c r="M64" s="16"/>
      <c r="N64" s="1"/>
      <c r="O64" s="1"/>
      <c r="P64" s="26"/>
      <c r="Q64" s="16"/>
      <c r="T64" s="1"/>
      <c r="W64" s="17"/>
    </row>
    <row r="65" spans="7:23" x14ac:dyDescent="0.25">
      <c r="G65" s="27"/>
      <c r="J65" s="17"/>
      <c r="K65" s="15"/>
      <c r="M65" s="16"/>
      <c r="N65" s="1"/>
      <c r="O65" s="1"/>
      <c r="P65" s="26"/>
      <c r="Q65" s="16"/>
      <c r="T65" s="1"/>
      <c r="W65" s="17"/>
    </row>
    <row r="66" spans="7:23" x14ac:dyDescent="0.25">
      <c r="G66" s="16"/>
      <c r="J66" s="26"/>
      <c r="K66" s="15"/>
      <c r="M66" s="16"/>
      <c r="N66" s="1"/>
      <c r="O66" s="1"/>
      <c r="P66" s="26"/>
      <c r="Q66" s="16"/>
      <c r="R66" s="24"/>
      <c r="S66" s="24"/>
      <c r="T66" s="24"/>
      <c r="W66" s="17"/>
    </row>
    <row r="67" spans="7:23" x14ac:dyDescent="0.25">
      <c r="G67" s="16"/>
      <c r="J67" s="26"/>
      <c r="K67" s="15"/>
      <c r="M67" s="16"/>
      <c r="N67" s="1"/>
      <c r="O67" s="1"/>
      <c r="P67" s="26"/>
      <c r="Q67" s="16"/>
      <c r="R67" s="24"/>
      <c r="S67" s="24"/>
      <c r="T67" s="24"/>
      <c r="W67" s="17"/>
    </row>
    <row r="68" spans="7:23" x14ac:dyDescent="0.25">
      <c r="K68" s="15"/>
      <c r="M68" s="16"/>
      <c r="N68" s="1"/>
      <c r="O68" s="1"/>
      <c r="P68" s="26"/>
      <c r="Q68" s="16"/>
      <c r="R68" s="24"/>
      <c r="S68" s="24"/>
      <c r="T68" s="24"/>
      <c r="W68" s="17"/>
    </row>
    <row r="69" spans="7:23" x14ac:dyDescent="0.25">
      <c r="K69" s="15"/>
      <c r="M69" s="16"/>
      <c r="N69" s="1"/>
      <c r="O69" s="1"/>
      <c r="P69" s="26"/>
      <c r="Q69" s="16"/>
      <c r="R69" s="24"/>
      <c r="S69" s="24"/>
      <c r="T69" s="24"/>
      <c r="W69" s="17"/>
    </row>
    <row r="70" spans="7:23" x14ac:dyDescent="0.25">
      <c r="K70" s="15"/>
      <c r="M70" s="16"/>
      <c r="N70" s="1"/>
      <c r="O70" s="1"/>
      <c r="P70" s="26"/>
      <c r="Q70" s="16"/>
      <c r="R70" s="24"/>
      <c r="S70" s="24"/>
      <c r="T70" s="24"/>
      <c r="W70" s="17"/>
    </row>
    <row r="71" spans="7:23" x14ac:dyDescent="0.25">
      <c r="K71" s="15"/>
      <c r="M71" s="16"/>
      <c r="N71" s="1"/>
      <c r="O71" s="1"/>
      <c r="P71" s="26"/>
      <c r="Q71" s="16"/>
      <c r="R71" s="24"/>
      <c r="S71" s="24"/>
      <c r="T71" s="24"/>
      <c r="W71" s="17"/>
    </row>
    <row r="72" spans="7:23" x14ac:dyDescent="0.25">
      <c r="G72" s="16"/>
      <c r="J72" s="26"/>
      <c r="K72" s="15"/>
      <c r="M72" s="18"/>
      <c r="N72" s="1"/>
      <c r="O72" s="1"/>
      <c r="P72" s="26"/>
      <c r="Q72" s="16"/>
      <c r="R72" s="24"/>
      <c r="S72" s="24"/>
      <c r="T72" s="24"/>
      <c r="W72" s="17"/>
    </row>
    <row r="73" spans="7:23" x14ac:dyDescent="0.25">
      <c r="G73" s="16"/>
      <c r="J73" s="26"/>
      <c r="K73" s="15"/>
      <c r="Q73" s="16"/>
      <c r="R73" s="24"/>
      <c r="S73" s="24"/>
      <c r="T73" s="24"/>
      <c r="W73" s="17"/>
    </row>
    <row r="74" spans="7:23" x14ac:dyDescent="0.25">
      <c r="G74" s="16"/>
      <c r="J74" s="26"/>
      <c r="Q74" s="16"/>
      <c r="R74" s="24"/>
      <c r="S74" s="24"/>
      <c r="T74" s="24"/>
      <c r="W74" s="17"/>
    </row>
    <row r="75" spans="7:23" x14ac:dyDescent="0.25">
      <c r="G75" s="16"/>
      <c r="J75" s="26"/>
      <c r="Q75" s="16"/>
      <c r="R75" s="24"/>
      <c r="S75" s="24"/>
      <c r="T75" s="24"/>
      <c r="W75" s="17"/>
    </row>
    <row r="76" spans="7:23" x14ac:dyDescent="0.25">
      <c r="G76" s="16"/>
      <c r="J76" s="26"/>
      <c r="M76" s="5"/>
      <c r="N76" s="4"/>
      <c r="O76" s="4"/>
      <c r="P76" s="25"/>
      <c r="Q76" s="16"/>
      <c r="T76" s="24"/>
      <c r="W76" s="17"/>
    </row>
    <row r="77" spans="7:23" x14ac:dyDescent="0.25">
      <c r="G77" s="16"/>
      <c r="J77" s="26"/>
      <c r="M77" s="16"/>
      <c r="N77" s="1"/>
      <c r="O77" s="1"/>
      <c r="P77" s="26"/>
      <c r="Q77" s="16"/>
      <c r="W77" s="17"/>
    </row>
    <row r="78" spans="7:23" x14ac:dyDescent="0.25">
      <c r="G78" s="16"/>
      <c r="J78" s="26"/>
      <c r="M78" s="16"/>
      <c r="N78" s="1"/>
      <c r="O78" s="1"/>
      <c r="P78" s="26"/>
      <c r="Q78" s="16"/>
      <c r="T78" s="24"/>
      <c r="W78" s="17"/>
    </row>
    <row r="79" spans="7:23" x14ac:dyDescent="0.25">
      <c r="G79" s="16"/>
      <c r="J79" s="26"/>
      <c r="M79" s="16"/>
      <c r="N79" s="1"/>
      <c r="O79" s="1"/>
      <c r="P79" s="26"/>
      <c r="Q79" s="16"/>
      <c r="T79" s="24"/>
      <c r="W79" s="17"/>
    </row>
    <row r="80" spans="7:23" x14ac:dyDescent="0.25">
      <c r="G80" s="16"/>
      <c r="J80" s="26"/>
      <c r="M80" s="16"/>
      <c r="N80" s="1"/>
      <c r="O80" s="1"/>
      <c r="P80" s="26"/>
      <c r="Q80" s="16"/>
      <c r="T80" s="24"/>
      <c r="W80" s="17"/>
    </row>
    <row r="81" spans="1:23" x14ac:dyDescent="0.25">
      <c r="G81" s="16"/>
      <c r="J81" s="26"/>
      <c r="M81" s="16"/>
      <c r="N81" s="1"/>
      <c r="O81" s="1"/>
      <c r="P81" s="26"/>
      <c r="Q81" s="16"/>
      <c r="T81" s="1"/>
      <c r="W81" s="17"/>
    </row>
    <row r="82" spans="1:23" x14ac:dyDescent="0.25">
      <c r="G82" s="16"/>
      <c r="J82" s="26"/>
      <c r="M82" s="16"/>
      <c r="N82" s="1"/>
      <c r="O82" s="1"/>
      <c r="P82" s="26"/>
      <c r="Q82" s="16"/>
      <c r="R82" s="1"/>
      <c r="S82" s="1"/>
      <c r="T82" s="1"/>
      <c r="W82" s="17"/>
    </row>
    <row r="83" spans="1:23" x14ac:dyDescent="0.25">
      <c r="G83" s="16"/>
      <c r="J83" s="26"/>
      <c r="K83" s="15"/>
      <c r="M83" s="16"/>
      <c r="N83" s="1"/>
      <c r="O83" s="1"/>
      <c r="P83" s="26"/>
      <c r="Q83" s="16"/>
      <c r="S83" s="1"/>
      <c r="T83" s="1"/>
      <c r="W83" s="17"/>
    </row>
    <row r="84" spans="1:23" x14ac:dyDescent="0.25">
      <c r="G84" s="16"/>
      <c r="J84" s="26"/>
      <c r="K84" s="15"/>
      <c r="M84" s="16"/>
      <c r="N84" s="1"/>
      <c r="O84" s="1"/>
      <c r="P84" s="26"/>
      <c r="Q84" s="16"/>
      <c r="S84" s="1"/>
      <c r="T84" s="1"/>
      <c r="W84" s="17"/>
    </row>
    <row r="85" spans="1:23" x14ac:dyDescent="0.25">
      <c r="G85" s="16"/>
      <c r="J85" s="26"/>
      <c r="K85" s="15"/>
      <c r="M85" s="16"/>
      <c r="N85" s="1"/>
      <c r="O85" s="1"/>
      <c r="P85" s="26"/>
      <c r="Q85" s="16"/>
      <c r="S85" s="1"/>
      <c r="T85" s="1"/>
      <c r="W85" s="17"/>
    </row>
    <row r="86" spans="1:23" x14ac:dyDescent="0.25">
      <c r="G86" s="16"/>
      <c r="J86" s="26"/>
      <c r="K86" s="15"/>
      <c r="M86" s="16"/>
      <c r="N86" s="1"/>
      <c r="O86" s="1"/>
      <c r="P86" s="26"/>
      <c r="Q86" s="16"/>
      <c r="S86" s="1"/>
      <c r="W86" s="17"/>
    </row>
    <row r="87" spans="1:23" x14ac:dyDescent="0.25">
      <c r="G87" s="16"/>
      <c r="J87" s="26"/>
      <c r="K87" s="15"/>
      <c r="M87" s="16"/>
      <c r="N87" s="1"/>
      <c r="O87" s="1"/>
      <c r="P87" s="26"/>
      <c r="Q87" s="16"/>
      <c r="R87" s="1"/>
      <c r="S87" s="1"/>
      <c r="W87" s="17"/>
    </row>
    <row r="88" spans="1:23" x14ac:dyDescent="0.25">
      <c r="G88" s="16"/>
      <c r="J88" s="26"/>
      <c r="K88" s="15"/>
      <c r="M88" s="16"/>
      <c r="N88" s="1"/>
      <c r="O88" s="1"/>
      <c r="P88" s="26"/>
      <c r="Q88" s="16"/>
      <c r="R88" s="1"/>
      <c r="S88" s="1"/>
      <c r="T88" s="1"/>
      <c r="W88" s="17"/>
    </row>
    <row r="89" spans="1:23" x14ac:dyDescent="0.25">
      <c r="G89" s="16"/>
      <c r="J89" s="26"/>
      <c r="K89" s="15"/>
      <c r="M89" s="16"/>
      <c r="N89" s="1"/>
      <c r="O89" s="1"/>
      <c r="P89" s="26"/>
      <c r="Q89" s="16"/>
      <c r="R89" s="1"/>
      <c r="T89" s="1"/>
      <c r="W89" s="17"/>
    </row>
    <row r="90" spans="1:23" x14ac:dyDescent="0.25">
      <c r="G90" s="16"/>
      <c r="J90" s="26"/>
      <c r="K90" s="15"/>
      <c r="M90" s="18"/>
      <c r="N90" s="1"/>
      <c r="O90" s="1"/>
      <c r="P90" s="26"/>
      <c r="Q90" s="16"/>
      <c r="R90" s="1"/>
      <c r="T90" s="1"/>
      <c r="W90" s="17"/>
    </row>
    <row r="91" spans="1:23" x14ac:dyDescent="0.25">
      <c r="G91" s="16"/>
      <c r="J91" s="26"/>
      <c r="K91" s="15"/>
      <c r="Q91" s="16"/>
      <c r="R91" s="1"/>
      <c r="T91" s="1"/>
      <c r="W91" s="17"/>
    </row>
    <row r="92" spans="1:23" x14ac:dyDescent="0.25">
      <c r="A92" s="10"/>
      <c r="D92" s="11"/>
      <c r="G92" s="16"/>
      <c r="J92" s="26"/>
      <c r="K92" s="15"/>
      <c r="M92" s="5"/>
      <c r="N92" s="4"/>
      <c r="O92" s="4"/>
      <c r="P92" s="25"/>
      <c r="Q92" s="16"/>
      <c r="R92" s="1"/>
      <c r="T92" s="1"/>
      <c r="W92" s="17"/>
    </row>
    <row r="93" spans="1:23" x14ac:dyDescent="0.25">
      <c r="G93" s="16"/>
      <c r="J93" s="26"/>
      <c r="K93" s="15"/>
      <c r="M93" s="16"/>
      <c r="N93" s="1"/>
      <c r="O93" s="1"/>
      <c r="P93" s="26"/>
      <c r="Q93" s="16"/>
      <c r="T93" s="1"/>
      <c r="W93" s="17"/>
    </row>
    <row r="94" spans="1:23" x14ac:dyDescent="0.25">
      <c r="G94" s="16"/>
      <c r="J94" s="26"/>
      <c r="K94" s="15"/>
      <c r="M94" s="16"/>
      <c r="N94" s="1"/>
      <c r="O94" s="1"/>
      <c r="P94" s="26"/>
      <c r="Q94" s="16"/>
      <c r="T94" s="1"/>
      <c r="W94" s="17"/>
    </row>
    <row r="95" spans="1:23" x14ac:dyDescent="0.25">
      <c r="G95" s="16"/>
      <c r="J95" s="26"/>
      <c r="M95" s="16"/>
      <c r="N95" s="1"/>
      <c r="O95" s="1"/>
      <c r="P95" s="26"/>
      <c r="Q95" s="16"/>
      <c r="S95" s="1"/>
      <c r="T95" s="1"/>
      <c r="W95" s="17"/>
    </row>
    <row r="96" spans="1:23" x14ac:dyDescent="0.25">
      <c r="G96" s="16"/>
      <c r="J96" s="26"/>
      <c r="M96" s="16"/>
      <c r="N96" s="1"/>
      <c r="O96" s="1"/>
      <c r="P96" s="26"/>
      <c r="Q96" s="16"/>
      <c r="S96" s="1"/>
      <c r="W96" s="17"/>
    </row>
    <row r="97" spans="6:23" s="1" customFormat="1" x14ac:dyDescent="0.25">
      <c r="F97"/>
      <c r="G97" s="16"/>
      <c r="H97"/>
      <c r="I97"/>
      <c r="J97" s="26"/>
      <c r="K97"/>
      <c r="M97" s="16"/>
      <c r="P97" s="26"/>
      <c r="Q97" s="16"/>
      <c r="R97"/>
      <c r="T97" s="10"/>
      <c r="U97"/>
      <c r="V97"/>
      <c r="W97" s="17"/>
    </row>
    <row r="98" spans="6:23" s="1" customFormat="1" x14ac:dyDescent="0.25">
      <c r="F98"/>
      <c r="G98" s="16"/>
      <c r="H98"/>
      <c r="I98"/>
      <c r="J98" s="26"/>
      <c r="K98"/>
      <c r="M98" s="16"/>
      <c r="P98" s="26"/>
      <c r="Q98" s="16"/>
      <c r="R98"/>
      <c r="T98"/>
      <c r="U98"/>
      <c r="V98"/>
      <c r="W98" s="17"/>
    </row>
    <row r="99" spans="6:23" s="1" customFormat="1" x14ac:dyDescent="0.25">
      <c r="F99"/>
      <c r="G99" s="16"/>
      <c r="H99"/>
      <c r="I99"/>
      <c r="J99" s="26"/>
      <c r="K99"/>
      <c r="M99" s="16"/>
      <c r="P99" s="26"/>
      <c r="Q99" s="16"/>
      <c r="T99" s="4"/>
      <c r="U99"/>
      <c r="V99"/>
      <c r="W99" s="17"/>
    </row>
    <row r="100" spans="6:23" s="1" customFormat="1" x14ac:dyDescent="0.25">
      <c r="F100"/>
      <c r="G100" s="16"/>
      <c r="H100"/>
      <c r="I100"/>
      <c r="J100" s="26"/>
      <c r="K100"/>
      <c r="M100" s="16"/>
      <c r="P100" s="26"/>
      <c r="Q100" s="16"/>
      <c r="T100"/>
      <c r="U100"/>
      <c r="V100"/>
      <c r="W100" s="17"/>
    </row>
    <row r="101" spans="6:23" s="1" customFormat="1" x14ac:dyDescent="0.25">
      <c r="F101"/>
      <c r="G101" s="16"/>
      <c r="H101"/>
      <c r="I101"/>
      <c r="J101" s="26"/>
      <c r="K101"/>
      <c r="M101" s="16"/>
      <c r="P101" s="26"/>
      <c r="Q101" s="16"/>
      <c r="T101" s="4"/>
      <c r="U101"/>
      <c r="V101"/>
      <c r="W101" s="17"/>
    </row>
    <row r="102" spans="6:23" s="1" customFormat="1" x14ac:dyDescent="0.25">
      <c r="F102"/>
      <c r="G102" s="16"/>
      <c r="H102"/>
      <c r="I102"/>
      <c r="J102" s="26"/>
      <c r="K102"/>
      <c r="M102" s="16"/>
      <c r="P102" s="26"/>
      <c r="Q102" s="16"/>
      <c r="U102"/>
      <c r="W102" s="17"/>
    </row>
    <row r="103" spans="6:23" s="1" customFormat="1" x14ac:dyDescent="0.25">
      <c r="F103"/>
      <c r="M103" s="16"/>
      <c r="P103" s="26"/>
      <c r="Q103" s="16"/>
      <c r="U103"/>
      <c r="W103" s="17"/>
    </row>
    <row r="104" spans="6:23" s="1" customFormat="1" x14ac:dyDescent="0.25">
      <c r="F104"/>
      <c r="G104" s="16"/>
      <c r="H104"/>
      <c r="I104"/>
      <c r="J104" s="17"/>
      <c r="M104" s="16"/>
      <c r="P104" s="26"/>
      <c r="Q104" s="16"/>
      <c r="S104"/>
      <c r="W104" s="17"/>
    </row>
    <row r="105" spans="6:23" x14ac:dyDescent="0.25">
      <c r="G105" s="5"/>
      <c r="H105" s="4"/>
      <c r="I105" s="4"/>
      <c r="J105" s="25"/>
      <c r="K105" s="1"/>
      <c r="M105" s="16"/>
      <c r="N105" s="1"/>
      <c r="O105" s="1"/>
      <c r="P105" s="26"/>
      <c r="Q105" s="16"/>
      <c r="R105" s="1"/>
      <c r="S105" s="4"/>
      <c r="T105" s="1"/>
      <c r="W105" s="17"/>
    </row>
    <row r="106" spans="6:23" x14ac:dyDescent="0.25">
      <c r="G106" s="16"/>
      <c r="H106" s="1"/>
      <c r="I106" s="1"/>
      <c r="J106" s="26"/>
      <c r="M106" s="18"/>
      <c r="P106" s="17"/>
      <c r="Q106" s="16"/>
      <c r="R106" s="1"/>
      <c r="S106" s="15"/>
      <c r="T106" s="15"/>
      <c r="W106" s="17"/>
    </row>
    <row r="107" spans="6:23" x14ac:dyDescent="0.25">
      <c r="G107" s="16"/>
      <c r="H107" s="1"/>
      <c r="I107" s="1"/>
      <c r="J107" s="26"/>
      <c r="Q107" s="16"/>
      <c r="R107" s="1"/>
      <c r="S107" s="15"/>
      <c r="T107" s="15"/>
      <c r="W107" s="17"/>
    </row>
    <row r="108" spans="6:23" x14ac:dyDescent="0.25">
      <c r="G108" s="16"/>
      <c r="H108" s="1"/>
      <c r="I108" s="1"/>
      <c r="J108" s="26"/>
      <c r="M108" s="5"/>
      <c r="N108" s="4"/>
      <c r="O108" s="4"/>
      <c r="P108" s="25"/>
      <c r="Q108" s="16"/>
      <c r="T108" s="1"/>
      <c r="W108" s="17"/>
    </row>
    <row r="109" spans="6:23" x14ac:dyDescent="0.25">
      <c r="G109" s="16"/>
      <c r="H109" s="1"/>
      <c r="I109" s="1"/>
      <c r="J109" s="26"/>
      <c r="K109" s="1"/>
      <c r="M109" s="16"/>
      <c r="N109" s="1"/>
      <c r="O109" s="1"/>
      <c r="P109" s="26"/>
      <c r="Q109" s="16"/>
      <c r="R109" s="15"/>
      <c r="T109" s="1"/>
      <c r="W109" s="17"/>
    </row>
    <row r="110" spans="6:23" x14ac:dyDescent="0.25">
      <c r="G110" s="16"/>
      <c r="H110" s="1"/>
      <c r="I110" s="1"/>
      <c r="J110" s="26"/>
      <c r="K110" s="1"/>
      <c r="M110" s="16"/>
      <c r="N110" s="1"/>
      <c r="O110" s="1"/>
      <c r="P110" s="26"/>
      <c r="Q110" s="16"/>
      <c r="R110" s="15"/>
      <c r="T110" s="1"/>
      <c r="W110" s="17"/>
    </row>
    <row r="111" spans="6:23" x14ac:dyDescent="0.25">
      <c r="G111" s="16"/>
      <c r="H111" s="1"/>
      <c r="I111" s="1"/>
      <c r="J111" s="26"/>
      <c r="K111" s="1"/>
      <c r="M111" s="16"/>
      <c r="N111" s="1"/>
      <c r="O111" s="1"/>
      <c r="P111" s="26"/>
      <c r="Q111" s="16"/>
      <c r="T111" s="1"/>
      <c r="W111" s="17"/>
    </row>
    <row r="112" spans="6:23" x14ac:dyDescent="0.25">
      <c r="G112" s="16"/>
      <c r="H112" s="1"/>
      <c r="I112" s="1"/>
      <c r="J112" s="26"/>
      <c r="K112" s="15"/>
      <c r="M112" s="16"/>
      <c r="N112" s="1"/>
      <c r="O112" s="1"/>
      <c r="P112" s="26"/>
      <c r="Q112" s="16"/>
      <c r="T112" s="1"/>
      <c r="W112" s="17"/>
    </row>
    <row r="113" spans="7:23" x14ac:dyDescent="0.25">
      <c r="G113" s="16"/>
      <c r="H113" s="1"/>
      <c r="I113" s="1"/>
      <c r="J113" s="26"/>
      <c r="K113" s="15"/>
      <c r="M113" s="18"/>
      <c r="N113" s="1"/>
      <c r="O113" s="1"/>
      <c r="P113" s="26"/>
      <c r="Q113" s="16"/>
      <c r="T113" s="1"/>
      <c r="W113" s="17"/>
    </row>
    <row r="114" spans="7:23" x14ac:dyDescent="0.25">
      <c r="G114" s="16"/>
      <c r="H114" s="1"/>
      <c r="I114" s="1"/>
      <c r="J114" s="26"/>
      <c r="K114" s="15"/>
      <c r="Q114" s="16"/>
      <c r="T114" s="1"/>
      <c r="W114" s="17"/>
    </row>
    <row r="115" spans="7:23" x14ac:dyDescent="0.25">
      <c r="G115" s="16"/>
      <c r="H115" s="1"/>
      <c r="I115" s="1"/>
      <c r="J115" s="26"/>
      <c r="M115" s="5"/>
      <c r="N115" s="4"/>
      <c r="O115" s="4"/>
      <c r="P115" s="25"/>
      <c r="Q115" s="16"/>
      <c r="T115" s="10"/>
      <c r="W115" s="17"/>
    </row>
    <row r="116" spans="7:23" x14ac:dyDescent="0.25">
      <c r="G116" s="16"/>
      <c r="H116" s="1"/>
      <c r="I116" s="1"/>
      <c r="J116" s="26"/>
      <c r="M116" s="16"/>
      <c r="N116" s="1"/>
      <c r="O116" s="1"/>
      <c r="P116" s="26"/>
      <c r="Q116" s="16"/>
      <c r="W116" s="17"/>
    </row>
    <row r="117" spans="7:23" x14ac:dyDescent="0.25">
      <c r="G117" s="16"/>
      <c r="H117" s="1"/>
      <c r="I117" s="1"/>
      <c r="J117" s="26"/>
      <c r="M117" s="16"/>
      <c r="N117" s="1"/>
      <c r="O117" s="1"/>
      <c r="P117" s="26"/>
      <c r="Q117" s="16"/>
      <c r="T117" s="4"/>
      <c r="W117" s="17"/>
    </row>
    <row r="118" spans="7:23" x14ac:dyDescent="0.25">
      <c r="G118" s="16"/>
      <c r="H118" s="1"/>
      <c r="I118" s="1"/>
      <c r="J118" s="26"/>
      <c r="M118" s="16"/>
      <c r="N118" s="1"/>
      <c r="O118" s="1"/>
      <c r="P118" s="26"/>
      <c r="Q118" s="16"/>
      <c r="T118" s="1"/>
      <c r="W118" s="17"/>
    </row>
    <row r="119" spans="7:23" x14ac:dyDescent="0.25">
      <c r="G119" s="16"/>
      <c r="H119" s="1"/>
      <c r="I119" s="1"/>
      <c r="J119" s="26"/>
      <c r="K119" s="15"/>
      <c r="M119" s="16"/>
      <c r="N119" s="1"/>
      <c r="O119" s="1"/>
      <c r="P119" s="26"/>
      <c r="Q119" s="16"/>
      <c r="T119" s="1"/>
      <c r="W119" s="17"/>
    </row>
    <row r="120" spans="7:23" x14ac:dyDescent="0.25">
      <c r="G120" s="16"/>
      <c r="H120" s="1"/>
      <c r="I120" s="1"/>
      <c r="J120" s="26"/>
      <c r="K120" s="15"/>
      <c r="M120" s="16"/>
      <c r="N120" s="1"/>
      <c r="O120" s="1"/>
      <c r="P120" s="26"/>
      <c r="Q120" s="16"/>
      <c r="T120" s="1"/>
      <c r="W120" s="17"/>
    </row>
    <row r="121" spans="7:23" x14ac:dyDescent="0.25">
      <c r="G121" s="16"/>
      <c r="H121" s="1"/>
      <c r="I121" s="1"/>
      <c r="J121" s="26"/>
      <c r="K121" s="15"/>
      <c r="M121" s="16"/>
      <c r="N121" s="1"/>
      <c r="O121" s="1"/>
      <c r="P121" s="26"/>
      <c r="Q121" s="16"/>
      <c r="W121" s="17"/>
    </row>
    <row r="122" spans="7:23" x14ac:dyDescent="0.25">
      <c r="G122" s="18"/>
      <c r="H122" s="1"/>
      <c r="I122" s="1"/>
      <c r="J122" s="26"/>
      <c r="K122" s="15"/>
      <c r="M122" s="16"/>
      <c r="N122" s="1"/>
      <c r="O122" s="1"/>
      <c r="P122" s="26"/>
      <c r="Q122" s="16"/>
      <c r="T122" s="10"/>
      <c r="W122" s="17"/>
    </row>
    <row r="123" spans="7:23" x14ac:dyDescent="0.25">
      <c r="G123" s="16"/>
      <c r="H123" s="1"/>
      <c r="I123" s="1"/>
      <c r="J123" s="26"/>
      <c r="K123" s="15"/>
      <c r="M123" s="16"/>
      <c r="N123" s="1"/>
      <c r="O123" s="1"/>
      <c r="P123" s="26"/>
      <c r="Q123" s="16"/>
      <c r="W123" s="17"/>
    </row>
    <row r="124" spans="7:23" x14ac:dyDescent="0.25">
      <c r="K124" s="15"/>
      <c r="M124" s="16"/>
      <c r="N124" s="1"/>
      <c r="O124" s="1"/>
      <c r="P124" s="26"/>
      <c r="Q124" s="16"/>
      <c r="T124" s="4"/>
      <c r="W124" s="17"/>
    </row>
    <row r="125" spans="7:23" x14ac:dyDescent="0.25">
      <c r="K125" s="15"/>
      <c r="M125" s="16"/>
      <c r="N125" s="1"/>
      <c r="O125" s="1"/>
      <c r="P125" s="26"/>
      <c r="Q125" s="16"/>
      <c r="T125" s="1"/>
      <c r="W125" s="17"/>
    </row>
    <row r="126" spans="7:23" x14ac:dyDescent="0.25">
      <c r="M126" s="16"/>
      <c r="N126" s="1"/>
      <c r="O126" s="1"/>
      <c r="P126" s="26"/>
      <c r="Q126" s="16"/>
      <c r="T126" s="1"/>
      <c r="W126" s="17"/>
    </row>
    <row r="127" spans="7:23" x14ac:dyDescent="0.25">
      <c r="M127" s="16"/>
      <c r="N127" s="1"/>
      <c r="O127" s="1"/>
      <c r="P127" s="26"/>
      <c r="Q127" s="16"/>
      <c r="T127" s="1"/>
      <c r="W127" s="17"/>
    </row>
    <row r="128" spans="7:23" x14ac:dyDescent="0.25">
      <c r="M128" s="16"/>
      <c r="N128" s="1"/>
      <c r="O128" s="1"/>
      <c r="P128" s="26"/>
      <c r="Q128" s="16"/>
      <c r="T128" s="1"/>
      <c r="W128" s="17"/>
    </row>
    <row r="129" spans="7:23" x14ac:dyDescent="0.25">
      <c r="M129" s="18"/>
      <c r="N129" s="1"/>
      <c r="O129" s="1"/>
      <c r="P129" s="26"/>
      <c r="Q129" s="16"/>
      <c r="T129" s="1"/>
      <c r="W129" s="17"/>
    </row>
    <row r="130" spans="7:23" x14ac:dyDescent="0.25">
      <c r="K130" s="15"/>
      <c r="Q130" s="16"/>
      <c r="T130" s="1"/>
      <c r="W130" s="17"/>
    </row>
    <row r="131" spans="7:23" x14ac:dyDescent="0.25">
      <c r="G131" s="5"/>
      <c r="H131" s="4"/>
      <c r="I131" s="4"/>
      <c r="J131" s="25"/>
      <c r="K131" s="15"/>
      <c r="M131" s="5"/>
      <c r="N131" s="4"/>
      <c r="O131" s="4"/>
      <c r="P131" s="25"/>
      <c r="Q131" s="16"/>
      <c r="T131" s="1"/>
      <c r="W131" s="17"/>
    </row>
    <row r="132" spans="7:23" x14ac:dyDescent="0.25">
      <c r="G132" s="16"/>
      <c r="H132" s="1"/>
      <c r="I132" s="1"/>
      <c r="J132" s="26"/>
      <c r="K132" s="15"/>
      <c r="M132" s="16"/>
      <c r="N132" s="1"/>
      <c r="O132" s="1"/>
      <c r="P132" s="26"/>
      <c r="Q132" s="16"/>
      <c r="T132" s="1"/>
      <c r="W132" s="17"/>
    </row>
    <row r="133" spans="7:23" x14ac:dyDescent="0.25">
      <c r="G133" s="16"/>
      <c r="H133" s="1"/>
      <c r="I133" s="1"/>
      <c r="J133" s="26"/>
      <c r="K133" s="15"/>
      <c r="M133" s="16"/>
      <c r="N133" s="1"/>
      <c r="O133" s="1"/>
      <c r="P133" s="26"/>
      <c r="Q133" s="16"/>
      <c r="T133" s="1"/>
      <c r="W133" s="17"/>
    </row>
    <row r="134" spans="7:23" x14ac:dyDescent="0.25">
      <c r="G134" s="16"/>
      <c r="H134" s="1"/>
      <c r="I134" s="1"/>
      <c r="J134" s="26"/>
      <c r="M134" s="16"/>
      <c r="N134" s="1"/>
      <c r="O134" s="1"/>
      <c r="P134" s="26"/>
      <c r="Q134" s="16"/>
      <c r="T134" s="1"/>
      <c r="W134" s="17"/>
    </row>
    <row r="135" spans="7:23" x14ac:dyDescent="0.25">
      <c r="G135" s="16"/>
      <c r="H135" s="1"/>
      <c r="I135" s="1"/>
      <c r="J135" s="26"/>
      <c r="M135" s="16"/>
      <c r="N135" s="1"/>
      <c r="O135" s="1"/>
      <c r="P135" s="26"/>
      <c r="Q135" s="16"/>
      <c r="T135" s="1"/>
      <c r="W135" s="17"/>
    </row>
    <row r="136" spans="7:23" x14ac:dyDescent="0.25">
      <c r="G136" s="16"/>
      <c r="H136" s="1"/>
      <c r="I136" s="1"/>
      <c r="J136" s="26"/>
      <c r="M136" s="16"/>
      <c r="N136" s="1"/>
      <c r="O136" s="1"/>
      <c r="P136" s="26"/>
      <c r="Q136" s="16"/>
      <c r="W136" s="17"/>
    </row>
    <row r="137" spans="7:23" x14ac:dyDescent="0.25">
      <c r="G137" s="16"/>
      <c r="H137" s="1"/>
      <c r="I137" s="1"/>
      <c r="J137" s="26"/>
      <c r="M137" s="18"/>
      <c r="N137" s="1"/>
      <c r="O137" s="1"/>
      <c r="P137" s="26"/>
      <c r="Q137" s="16"/>
      <c r="W137" s="17"/>
    </row>
    <row r="138" spans="7:23" x14ac:dyDescent="0.25">
      <c r="G138" s="16"/>
      <c r="H138" s="1"/>
      <c r="I138" s="1"/>
      <c r="J138" s="26"/>
      <c r="Q138" s="16"/>
      <c r="W138" s="17"/>
    </row>
    <row r="139" spans="7:23" x14ac:dyDescent="0.25">
      <c r="G139" s="16"/>
      <c r="H139" s="1"/>
      <c r="I139" s="1"/>
      <c r="J139" s="26"/>
      <c r="M139" s="16"/>
      <c r="N139" s="1"/>
      <c r="O139" s="1"/>
      <c r="P139" s="26"/>
      <c r="Q139" s="16"/>
      <c r="T139" s="10"/>
      <c r="W139" s="17"/>
    </row>
    <row r="140" spans="7:23" x14ac:dyDescent="0.25">
      <c r="G140" s="16"/>
      <c r="H140" s="1"/>
      <c r="I140" s="1"/>
      <c r="J140" s="26"/>
      <c r="M140" s="27"/>
      <c r="N140" s="1"/>
      <c r="O140" s="1"/>
      <c r="P140" s="26"/>
      <c r="Q140" s="16"/>
      <c r="W140" s="17"/>
    </row>
    <row r="141" spans="7:23" x14ac:dyDescent="0.25">
      <c r="G141" s="16"/>
      <c r="H141" s="1"/>
      <c r="I141" s="1"/>
      <c r="J141" s="26"/>
      <c r="Q141" s="16"/>
      <c r="T141" s="4"/>
      <c r="W141" s="11"/>
    </row>
  </sheetData>
  <sheetProtection algorithmName="SHA-512" hashValue="3jA7+fai7DKyQn/VHvabzv3NbwiTcdQxV8rz5QFpC8jH8mXOv+EDmaI952Gt88y056KZHnBNLUl4gC/A226QHw==" saltValue="S16xxRY3HZ9/1xoKJufej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8231-CAAC-4CCE-95D9-A097B1924407}">
  <dimension ref="A1:W139"/>
  <sheetViews>
    <sheetView topLeftCell="A48" zoomScaleNormal="100" workbookViewId="0">
      <selection activeCell="D76" sqref="D76"/>
    </sheetView>
  </sheetViews>
  <sheetFormatPr defaultRowHeight="15" x14ac:dyDescent="0.25"/>
  <cols>
    <col min="1" max="1" width="61.28515625" style="1" bestFit="1" customWidth="1"/>
    <col min="2" max="2" width="10.28515625" bestFit="1" customWidth="1"/>
    <col min="3" max="3" width="16.140625" bestFit="1" customWidth="1"/>
    <col min="4" max="4" width="37.28515625" customWidth="1"/>
    <col min="6" max="6" width="2.42578125" customWidth="1"/>
    <col min="7" max="7" width="70.7109375" bestFit="1" customWidth="1"/>
    <col min="8" max="8" width="12.140625" bestFit="1" customWidth="1"/>
    <col min="9" max="9" width="16.5703125" bestFit="1" customWidth="1"/>
    <col min="10" max="10" width="13.28515625" bestFit="1" customWidth="1"/>
    <col min="11" max="11" width="5.5703125" customWidth="1"/>
    <col min="12" max="12" width="3" customWidth="1"/>
    <col min="13" max="13" width="86.5703125" customWidth="1"/>
    <col min="14" max="14" width="12.140625" bestFit="1" customWidth="1"/>
    <col min="15" max="15" width="16.5703125" bestFit="1" customWidth="1"/>
    <col min="16" max="16" width="14.7109375" bestFit="1" customWidth="1"/>
    <col min="17" max="17" width="99.85546875" bestFit="1" customWidth="1"/>
  </cols>
  <sheetData>
    <row r="1" spans="1:23" ht="18.75" x14ac:dyDescent="0.3">
      <c r="A1" s="8" t="s">
        <v>150</v>
      </c>
      <c r="B1" s="21"/>
      <c r="C1" s="12"/>
      <c r="Q1" s="16"/>
      <c r="W1" s="11"/>
    </row>
    <row r="2" spans="1:23" x14ac:dyDescent="0.25">
      <c r="A2" s="5" t="s">
        <v>107</v>
      </c>
      <c r="Q2" s="16"/>
      <c r="W2" s="11"/>
    </row>
    <row r="3" spans="1:23" x14ac:dyDescent="0.25">
      <c r="A3" s="16"/>
      <c r="Q3" s="16"/>
      <c r="W3" s="11"/>
    </row>
    <row r="4" spans="1:23" ht="33.75" customHeight="1" x14ac:dyDescent="0.3">
      <c r="A4" s="2" t="s">
        <v>138</v>
      </c>
      <c r="M4" s="2"/>
      <c r="P4" s="17"/>
      <c r="Q4" s="2"/>
      <c r="W4" s="11"/>
    </row>
    <row r="5" spans="1:23" x14ac:dyDescent="0.25">
      <c r="M5" s="16"/>
      <c r="P5" s="17"/>
      <c r="Q5" s="16"/>
      <c r="W5" s="11"/>
    </row>
    <row r="6" spans="1:23" x14ac:dyDescent="0.25">
      <c r="A6" s="5" t="s">
        <v>154</v>
      </c>
      <c r="M6" s="5"/>
      <c r="N6" s="4"/>
      <c r="O6" s="4"/>
      <c r="P6" s="25"/>
      <c r="Q6" s="16"/>
      <c r="T6" s="4"/>
      <c r="W6" s="17"/>
    </row>
    <row r="7" spans="1:23" x14ac:dyDescent="0.25">
      <c r="A7" s="16"/>
      <c r="B7" s="21" t="s">
        <v>0</v>
      </c>
      <c r="C7" s="21" t="s">
        <v>6</v>
      </c>
      <c r="D7" s="21" t="s">
        <v>1</v>
      </c>
      <c r="M7" s="16"/>
      <c r="N7" s="1"/>
      <c r="O7" s="1"/>
      <c r="P7" s="26"/>
      <c r="Q7" s="16"/>
      <c r="T7" s="1"/>
      <c r="W7" s="17"/>
    </row>
    <row r="8" spans="1:23" x14ac:dyDescent="0.25">
      <c r="A8" s="16" t="s">
        <v>141</v>
      </c>
      <c r="B8">
        <v>4</v>
      </c>
      <c r="C8" s="6"/>
      <c r="D8" s="11">
        <f>B8*C8</f>
        <v>0</v>
      </c>
      <c r="M8" s="16"/>
      <c r="N8" s="1"/>
      <c r="O8" s="1"/>
      <c r="P8" s="26"/>
      <c r="Q8" s="16"/>
      <c r="T8" s="1"/>
      <c r="W8" s="17"/>
    </row>
    <row r="9" spans="1:23" x14ac:dyDescent="0.25">
      <c r="A9" s="16" t="s">
        <v>142</v>
      </c>
      <c r="B9">
        <v>25</v>
      </c>
      <c r="C9" s="6"/>
      <c r="D9" s="11">
        <f t="shared" ref="D9:D10" si="0">B9*C9</f>
        <v>0</v>
      </c>
      <c r="M9" s="16"/>
      <c r="N9" s="1"/>
      <c r="O9" s="1"/>
      <c r="P9" s="26"/>
      <c r="Q9" s="16"/>
      <c r="T9" s="1"/>
      <c r="W9" s="17"/>
    </row>
    <row r="10" spans="1:23" x14ac:dyDescent="0.25">
      <c r="A10" s="16" t="s">
        <v>143</v>
      </c>
      <c r="B10">
        <v>12</v>
      </c>
      <c r="C10" s="6"/>
      <c r="D10" s="11">
        <f t="shared" si="0"/>
        <v>0</v>
      </c>
      <c r="M10" s="16"/>
      <c r="N10" s="1"/>
      <c r="O10" s="1"/>
      <c r="P10" s="26"/>
      <c r="Q10" s="16"/>
      <c r="T10" s="1"/>
      <c r="W10" s="17"/>
    </row>
    <row r="11" spans="1:23" x14ac:dyDescent="0.25">
      <c r="A11" s="18" t="s">
        <v>94</v>
      </c>
      <c r="D11" s="11">
        <f>SUM(D8:D10)</f>
        <v>0</v>
      </c>
      <c r="M11" s="16"/>
      <c r="N11" s="1"/>
      <c r="O11" s="1"/>
      <c r="P11" s="26"/>
      <c r="Q11" s="16"/>
      <c r="T11" s="1"/>
      <c r="W11" s="17"/>
    </row>
    <row r="12" spans="1:23" x14ac:dyDescent="0.25">
      <c r="M12" s="16"/>
      <c r="N12" s="1"/>
      <c r="O12" s="1"/>
      <c r="P12" s="26"/>
      <c r="Q12" s="16"/>
      <c r="T12" s="1"/>
      <c r="W12" s="17"/>
    </row>
    <row r="13" spans="1:23" x14ac:dyDescent="0.25">
      <c r="A13" s="16" t="s">
        <v>139</v>
      </c>
      <c r="D13" s="12">
        <f>D11*2</f>
        <v>0</v>
      </c>
      <c r="M13" s="16"/>
      <c r="N13" s="1"/>
      <c r="O13" s="1"/>
      <c r="P13" s="26"/>
      <c r="Q13" s="16"/>
      <c r="T13" s="1"/>
      <c r="W13" s="17"/>
    </row>
    <row r="14" spans="1:23" x14ac:dyDescent="0.25">
      <c r="A14" s="5"/>
      <c r="D14" s="11"/>
      <c r="M14" s="16"/>
      <c r="N14" s="1"/>
      <c r="O14" s="1"/>
      <c r="P14" s="26"/>
      <c r="Q14" s="16"/>
      <c r="T14" s="1"/>
      <c r="W14" s="17"/>
    </row>
    <row r="15" spans="1:23" ht="18.75" x14ac:dyDescent="0.3">
      <c r="A15" s="3" t="s">
        <v>95</v>
      </c>
      <c r="M15" s="16"/>
      <c r="N15" s="1"/>
      <c r="O15" s="1"/>
      <c r="P15" s="26"/>
      <c r="Q15" s="16"/>
      <c r="T15" s="1"/>
      <c r="W15" s="17"/>
    </row>
    <row r="16" spans="1:23" x14ac:dyDescent="0.25">
      <c r="A16"/>
      <c r="M16" s="16"/>
      <c r="N16" s="1"/>
      <c r="O16" s="1"/>
      <c r="P16" s="26"/>
      <c r="Q16" s="16"/>
      <c r="T16" s="1"/>
      <c r="W16" s="17"/>
    </row>
    <row r="17" spans="1:23" x14ac:dyDescent="0.25">
      <c r="A17" s="5" t="s">
        <v>93</v>
      </c>
      <c r="B17" s="5" t="s">
        <v>3</v>
      </c>
      <c r="C17" s="5" t="s">
        <v>6</v>
      </c>
      <c r="D17" s="19" t="s">
        <v>109</v>
      </c>
      <c r="M17" s="16"/>
      <c r="N17" s="1"/>
      <c r="O17" s="1"/>
      <c r="P17" s="26"/>
      <c r="Q17" s="16"/>
      <c r="T17" s="1"/>
      <c r="W17" s="17"/>
    </row>
    <row r="18" spans="1:23" x14ac:dyDescent="0.25">
      <c r="A18" s="16" t="s">
        <v>2</v>
      </c>
      <c r="B18" s="1">
        <v>10</v>
      </c>
      <c r="C18" s="7"/>
      <c r="D18" s="20">
        <f>B18*C18</f>
        <v>0</v>
      </c>
      <c r="M18" s="16"/>
      <c r="N18" s="1"/>
      <c r="O18" s="1"/>
      <c r="P18" s="26"/>
      <c r="Q18" s="16"/>
      <c r="T18" s="1"/>
      <c r="W18" s="17"/>
    </row>
    <row r="19" spans="1:23" x14ac:dyDescent="0.25">
      <c r="A19" s="16" t="s">
        <v>4</v>
      </c>
      <c r="B19" s="1">
        <v>2</v>
      </c>
      <c r="C19" s="7"/>
      <c r="D19" s="20">
        <f t="shared" ref="D19" si="1">B19*C19</f>
        <v>0</v>
      </c>
      <c r="M19" s="16"/>
      <c r="N19" s="1"/>
      <c r="O19" s="1"/>
      <c r="P19" s="26"/>
      <c r="Q19" s="16"/>
      <c r="T19" s="1"/>
      <c r="W19" s="17"/>
    </row>
    <row r="20" spans="1:23" x14ac:dyDescent="0.25">
      <c r="A20" s="16" t="s">
        <v>23</v>
      </c>
      <c r="B20" s="1">
        <v>10</v>
      </c>
      <c r="C20" s="7"/>
      <c r="D20" s="20">
        <f>B20*C20</f>
        <v>0</v>
      </c>
      <c r="M20" s="16"/>
      <c r="N20" s="1"/>
      <c r="O20" s="1"/>
      <c r="P20" s="26"/>
      <c r="Q20" s="16"/>
      <c r="T20" s="1"/>
      <c r="W20" s="17"/>
    </row>
    <row r="21" spans="1:23" x14ac:dyDescent="0.25">
      <c r="A21" s="16" t="s">
        <v>22</v>
      </c>
      <c r="B21" s="1">
        <v>10</v>
      </c>
      <c r="C21" s="7"/>
      <c r="D21" s="20">
        <f>B21*C21</f>
        <v>0</v>
      </c>
      <c r="M21" s="16"/>
      <c r="N21" s="1"/>
      <c r="O21" s="1"/>
      <c r="P21" s="26"/>
      <c r="Q21" s="16"/>
      <c r="T21" s="1"/>
      <c r="W21" s="17"/>
    </row>
    <row r="22" spans="1:23" x14ac:dyDescent="0.25">
      <c r="A22" s="18" t="s">
        <v>25</v>
      </c>
      <c r="B22" s="1"/>
      <c r="C22" s="1"/>
      <c r="D22" s="20">
        <f>SUM(D18:D21)</f>
        <v>0</v>
      </c>
      <c r="M22" s="16"/>
      <c r="N22" s="1"/>
      <c r="O22" s="1"/>
      <c r="P22" s="26"/>
      <c r="Q22" s="16"/>
      <c r="T22" s="1"/>
      <c r="W22" s="17"/>
    </row>
    <row r="23" spans="1:23" x14ac:dyDescent="0.25">
      <c r="A23"/>
      <c r="M23" s="18"/>
      <c r="N23" s="1"/>
      <c r="O23" s="1"/>
      <c r="P23" s="26"/>
      <c r="Q23" s="16"/>
      <c r="T23" s="1"/>
      <c r="W23" s="17"/>
    </row>
    <row r="24" spans="1:23" x14ac:dyDescent="0.25">
      <c r="A24" s="5"/>
      <c r="B24" s="5" t="s">
        <v>5</v>
      </c>
      <c r="C24" s="5" t="s">
        <v>6</v>
      </c>
      <c r="D24" s="19" t="s">
        <v>109</v>
      </c>
      <c r="N24" s="1"/>
      <c r="O24" s="1"/>
      <c r="P24" s="1"/>
      <c r="Q24" s="16"/>
      <c r="T24" s="9"/>
      <c r="W24" s="17"/>
    </row>
    <row r="25" spans="1:23" x14ac:dyDescent="0.25">
      <c r="A25" t="s">
        <v>97</v>
      </c>
      <c r="B25" s="1">
        <v>2</v>
      </c>
      <c r="C25" s="7"/>
      <c r="D25" s="20">
        <f>B25*C25</f>
        <v>0</v>
      </c>
      <c r="M25" s="5"/>
      <c r="N25" s="4"/>
      <c r="O25" s="4"/>
      <c r="P25" s="25"/>
      <c r="Q25" s="16"/>
      <c r="T25" s="10"/>
      <c r="W25" s="17"/>
    </row>
    <row r="26" spans="1:23" x14ac:dyDescent="0.25">
      <c r="A26" t="s">
        <v>98</v>
      </c>
      <c r="B26" s="1">
        <v>2</v>
      </c>
      <c r="C26" s="7"/>
      <c r="D26" s="20">
        <f t="shared" ref="D26:D55" si="2">B26*C26</f>
        <v>0</v>
      </c>
      <c r="M26" s="16"/>
      <c r="N26" s="1"/>
      <c r="O26" s="1"/>
      <c r="P26" s="26"/>
      <c r="Q26" s="16"/>
      <c r="T26" s="10"/>
      <c r="W26" s="17"/>
    </row>
    <row r="27" spans="1:23" x14ac:dyDescent="0.25">
      <c r="A27" t="s">
        <v>99</v>
      </c>
      <c r="B27" s="1">
        <v>2</v>
      </c>
      <c r="C27" s="7"/>
      <c r="D27" s="20">
        <f t="shared" si="2"/>
        <v>0</v>
      </c>
      <c r="M27" s="16"/>
      <c r="N27" s="1"/>
      <c r="O27" s="1"/>
      <c r="P27" s="26"/>
      <c r="Q27" s="16"/>
      <c r="T27" s="10"/>
      <c r="W27" s="17"/>
    </row>
    <row r="28" spans="1:23" x14ac:dyDescent="0.25">
      <c r="A28" t="s">
        <v>100</v>
      </c>
      <c r="B28" s="1">
        <v>2</v>
      </c>
      <c r="C28" s="7"/>
      <c r="D28" s="20">
        <f t="shared" si="2"/>
        <v>0</v>
      </c>
      <c r="M28" s="16"/>
      <c r="N28" s="1"/>
      <c r="O28" s="1"/>
      <c r="P28" s="26"/>
      <c r="Q28" s="16"/>
      <c r="T28" s="10"/>
      <c r="W28" s="17"/>
    </row>
    <row r="29" spans="1:23" x14ac:dyDescent="0.25">
      <c r="A29" t="s">
        <v>101</v>
      </c>
      <c r="B29" s="1">
        <v>2</v>
      </c>
      <c r="C29" s="7"/>
      <c r="D29" s="20">
        <f t="shared" si="2"/>
        <v>0</v>
      </c>
      <c r="M29" s="16"/>
      <c r="N29" s="1"/>
      <c r="O29" s="1"/>
      <c r="P29" s="26"/>
      <c r="Q29" s="16"/>
      <c r="T29" s="10"/>
      <c r="W29" s="17"/>
    </row>
    <row r="30" spans="1:23" x14ac:dyDescent="0.25">
      <c r="A30" s="16" t="s">
        <v>102</v>
      </c>
      <c r="B30" s="1">
        <v>2</v>
      </c>
      <c r="C30" s="7"/>
      <c r="D30" s="20">
        <f t="shared" si="2"/>
        <v>0</v>
      </c>
      <c r="M30" s="16"/>
      <c r="N30" s="1"/>
      <c r="O30" s="1"/>
      <c r="P30" s="26"/>
      <c r="Q30" s="16"/>
      <c r="T30" s="10"/>
      <c r="W30" s="17"/>
    </row>
    <row r="31" spans="1:23" x14ac:dyDescent="0.25">
      <c r="A31" s="16" t="s">
        <v>103</v>
      </c>
      <c r="B31" s="1">
        <v>2</v>
      </c>
      <c r="C31" s="7"/>
      <c r="D31" s="20">
        <f t="shared" si="2"/>
        <v>0</v>
      </c>
      <c r="M31" s="16"/>
      <c r="N31" s="1"/>
      <c r="O31" s="1"/>
      <c r="P31" s="26"/>
      <c r="Q31" s="16"/>
      <c r="T31" s="10"/>
      <c r="W31" s="17"/>
    </row>
    <row r="32" spans="1:23" x14ac:dyDescent="0.25">
      <c r="A32" s="16" t="s">
        <v>164</v>
      </c>
      <c r="B32" s="1">
        <v>2</v>
      </c>
      <c r="C32" s="7"/>
      <c r="D32" s="20">
        <f t="shared" si="2"/>
        <v>0</v>
      </c>
      <c r="M32" s="16"/>
      <c r="N32" s="1"/>
      <c r="O32" s="1"/>
      <c r="P32" s="26"/>
      <c r="Q32" s="16"/>
      <c r="T32" s="10"/>
      <c r="W32" s="17"/>
    </row>
    <row r="33" spans="1:23" x14ac:dyDescent="0.25">
      <c r="A33" s="16" t="s">
        <v>104</v>
      </c>
      <c r="B33" s="1">
        <v>10</v>
      </c>
      <c r="C33" s="7"/>
      <c r="D33" s="20">
        <f t="shared" si="2"/>
        <v>0</v>
      </c>
      <c r="E33" s="13"/>
      <c r="M33" s="16"/>
      <c r="N33" s="1"/>
      <c r="O33" s="1"/>
      <c r="P33" s="26"/>
      <c r="Q33" s="16"/>
      <c r="T33" s="10"/>
      <c r="W33" s="17"/>
    </row>
    <row r="34" spans="1:23" x14ac:dyDescent="0.25">
      <c r="A34" s="16" t="s">
        <v>105</v>
      </c>
      <c r="B34" s="1">
        <v>10</v>
      </c>
      <c r="C34" s="7"/>
      <c r="D34" s="20">
        <f t="shared" si="2"/>
        <v>0</v>
      </c>
      <c r="M34" s="16"/>
      <c r="N34" s="1"/>
      <c r="O34" s="1"/>
      <c r="P34" s="26"/>
      <c r="Q34" s="16"/>
      <c r="T34" s="10"/>
      <c r="W34" s="17"/>
    </row>
    <row r="35" spans="1:23" x14ac:dyDescent="0.25">
      <c r="A35" s="16" t="s">
        <v>106</v>
      </c>
      <c r="B35" s="1">
        <v>2</v>
      </c>
      <c r="C35" s="7"/>
      <c r="D35" s="20">
        <f t="shared" si="2"/>
        <v>0</v>
      </c>
      <c r="M35" s="16"/>
      <c r="N35" s="1"/>
      <c r="O35" s="1"/>
      <c r="P35" s="26"/>
      <c r="Q35" s="16"/>
      <c r="T35" s="10"/>
      <c r="W35" s="17"/>
    </row>
    <row r="36" spans="1:23" x14ac:dyDescent="0.25">
      <c r="A36" s="16" t="s">
        <v>88</v>
      </c>
      <c r="B36">
        <v>2</v>
      </c>
      <c r="C36" s="6"/>
      <c r="D36" s="20">
        <f t="shared" si="2"/>
        <v>0</v>
      </c>
      <c r="M36" s="16"/>
      <c r="N36" s="1"/>
      <c r="O36" s="1"/>
      <c r="P36" s="26"/>
      <c r="Q36" s="16"/>
      <c r="T36" s="10"/>
      <c r="W36" s="17"/>
    </row>
    <row r="37" spans="1:23" ht="18" customHeight="1" x14ac:dyDescent="0.25">
      <c r="A37" s="16" t="s">
        <v>89</v>
      </c>
      <c r="B37">
        <v>2</v>
      </c>
      <c r="C37" s="6"/>
      <c r="D37" s="20">
        <f t="shared" si="2"/>
        <v>0</v>
      </c>
      <c r="M37" s="16"/>
      <c r="N37" s="1"/>
      <c r="O37" s="1"/>
      <c r="P37" s="26"/>
      <c r="Q37" s="16"/>
      <c r="T37" s="10"/>
      <c r="W37" s="17"/>
    </row>
    <row r="38" spans="1:23" x14ac:dyDescent="0.25">
      <c r="A38" t="s">
        <v>90</v>
      </c>
      <c r="B38">
        <v>2</v>
      </c>
      <c r="C38" s="6"/>
      <c r="D38" s="20">
        <f t="shared" si="2"/>
        <v>0</v>
      </c>
      <c r="M38" s="16"/>
      <c r="N38" s="1"/>
      <c r="O38" s="1"/>
      <c r="P38" s="26"/>
      <c r="Q38" s="16"/>
      <c r="T38" s="10"/>
      <c r="W38" s="17"/>
    </row>
    <row r="39" spans="1:23" x14ac:dyDescent="0.25">
      <c r="A39" s="16" t="s">
        <v>82</v>
      </c>
      <c r="B39">
        <v>2</v>
      </c>
      <c r="C39" s="6"/>
      <c r="D39" s="20">
        <f t="shared" si="2"/>
        <v>0</v>
      </c>
      <c r="M39" s="18"/>
      <c r="P39" s="17"/>
      <c r="Q39" s="16"/>
      <c r="T39" s="10"/>
      <c r="W39" s="17"/>
    </row>
    <row r="40" spans="1:23" x14ac:dyDescent="0.25">
      <c r="A40" s="16" t="s">
        <v>81</v>
      </c>
      <c r="B40">
        <v>2</v>
      </c>
      <c r="C40" s="6"/>
      <c r="D40" s="20">
        <f t="shared" si="2"/>
        <v>0</v>
      </c>
      <c r="Q40" s="16"/>
      <c r="T40" s="10"/>
      <c r="W40" s="17"/>
    </row>
    <row r="41" spans="1:23" x14ac:dyDescent="0.25">
      <c r="A41" s="16" t="s">
        <v>85</v>
      </c>
      <c r="B41">
        <v>2</v>
      </c>
      <c r="C41" s="6"/>
      <c r="D41" s="20">
        <f t="shared" si="2"/>
        <v>0</v>
      </c>
      <c r="Q41" s="16"/>
      <c r="T41" s="10"/>
      <c r="W41" s="17"/>
    </row>
    <row r="42" spans="1:23" x14ac:dyDescent="0.25">
      <c r="A42" s="16" t="s">
        <v>83</v>
      </c>
      <c r="B42">
        <v>2</v>
      </c>
      <c r="C42" s="6"/>
      <c r="D42" s="20">
        <f t="shared" si="2"/>
        <v>0</v>
      </c>
      <c r="M42" s="5"/>
      <c r="N42" s="4"/>
      <c r="O42" s="4"/>
      <c r="P42" s="25"/>
      <c r="Q42" s="16"/>
      <c r="T42" s="10"/>
      <c r="W42" s="17"/>
    </row>
    <row r="43" spans="1:23" x14ac:dyDescent="0.25">
      <c r="A43" s="16" t="s">
        <v>86</v>
      </c>
      <c r="B43">
        <v>2</v>
      </c>
      <c r="C43" s="6"/>
      <c r="D43" s="20">
        <f t="shared" si="2"/>
        <v>0</v>
      </c>
      <c r="K43" s="15"/>
      <c r="M43" s="16"/>
      <c r="N43" s="1"/>
      <c r="O43" s="1"/>
      <c r="P43" s="26"/>
      <c r="Q43" s="16"/>
      <c r="T43" s="10"/>
      <c r="W43" s="17"/>
    </row>
    <row r="44" spans="1:23" x14ac:dyDescent="0.25">
      <c r="A44" s="16" t="s">
        <v>84</v>
      </c>
      <c r="B44">
        <v>2</v>
      </c>
      <c r="C44" s="6"/>
      <c r="D44" s="20">
        <f t="shared" si="2"/>
        <v>0</v>
      </c>
      <c r="K44" s="15"/>
      <c r="M44" s="16"/>
      <c r="N44" s="1"/>
      <c r="O44" s="1"/>
      <c r="P44" s="26"/>
      <c r="Q44" s="16"/>
      <c r="T44" s="10"/>
      <c r="W44" s="17"/>
    </row>
    <row r="45" spans="1:23" x14ac:dyDescent="0.25">
      <c r="A45" s="16" t="s">
        <v>87</v>
      </c>
      <c r="B45">
        <v>2</v>
      </c>
      <c r="C45" s="6"/>
      <c r="D45" s="20">
        <f t="shared" si="2"/>
        <v>0</v>
      </c>
      <c r="K45" s="15"/>
      <c r="M45" s="16"/>
      <c r="N45" s="1"/>
      <c r="O45" s="1"/>
      <c r="P45" s="26"/>
      <c r="Q45" s="16"/>
      <c r="T45" s="10"/>
      <c r="W45" s="17"/>
    </row>
    <row r="46" spans="1:23" x14ac:dyDescent="0.25">
      <c r="A46" s="16" t="s">
        <v>91</v>
      </c>
      <c r="B46">
        <v>2</v>
      </c>
      <c r="C46" s="6"/>
      <c r="D46" s="20">
        <f t="shared" si="2"/>
        <v>0</v>
      </c>
      <c r="K46" s="15"/>
      <c r="M46" s="16"/>
      <c r="N46" s="1"/>
      <c r="O46" s="1"/>
      <c r="P46" s="26"/>
      <c r="Q46" s="16"/>
      <c r="T46" s="10"/>
      <c r="W46" s="17"/>
    </row>
    <row r="47" spans="1:23" x14ac:dyDescent="0.25">
      <c r="A47" s="16" t="s">
        <v>92</v>
      </c>
      <c r="B47">
        <v>2</v>
      </c>
      <c r="C47" s="6"/>
      <c r="D47" s="20">
        <f t="shared" si="2"/>
        <v>0</v>
      </c>
      <c r="K47" s="15"/>
      <c r="M47" s="16"/>
      <c r="N47" s="1"/>
      <c r="O47" s="1"/>
      <c r="P47" s="26"/>
      <c r="Q47" s="16"/>
      <c r="R47" s="24"/>
      <c r="S47" s="24"/>
      <c r="T47" s="24"/>
      <c r="W47" s="17"/>
    </row>
    <row r="48" spans="1:23" x14ac:dyDescent="0.25">
      <c r="A48" s="16" t="s">
        <v>155</v>
      </c>
      <c r="B48">
        <v>2</v>
      </c>
      <c r="C48" s="6"/>
      <c r="D48" s="20">
        <f t="shared" si="2"/>
        <v>0</v>
      </c>
      <c r="K48" s="15"/>
      <c r="M48" s="16"/>
      <c r="N48" s="1"/>
      <c r="O48" s="1"/>
      <c r="P48" s="26"/>
      <c r="Q48" s="16"/>
      <c r="R48" s="24"/>
      <c r="S48" s="24"/>
      <c r="T48" s="24"/>
      <c r="W48" s="17"/>
    </row>
    <row r="49" spans="1:23" x14ac:dyDescent="0.25">
      <c r="A49" s="16" t="s">
        <v>156</v>
      </c>
      <c r="B49">
        <v>2</v>
      </c>
      <c r="C49" s="6"/>
      <c r="D49" s="20">
        <f t="shared" si="2"/>
        <v>0</v>
      </c>
      <c r="K49" s="15"/>
      <c r="M49" s="16"/>
      <c r="N49" s="1"/>
      <c r="O49" s="1"/>
      <c r="P49" s="26"/>
      <c r="Q49" s="16"/>
      <c r="R49" s="24"/>
      <c r="S49" s="24"/>
      <c r="T49" s="24"/>
      <c r="W49" s="17"/>
    </row>
    <row r="50" spans="1:23" x14ac:dyDescent="0.25">
      <c r="A50" s="16" t="s">
        <v>157</v>
      </c>
      <c r="B50">
        <v>2</v>
      </c>
      <c r="C50" s="6"/>
      <c r="D50" s="20">
        <f t="shared" si="2"/>
        <v>0</v>
      </c>
      <c r="K50" s="15"/>
      <c r="M50" s="16"/>
      <c r="N50" s="1"/>
      <c r="O50" s="1"/>
      <c r="P50" s="26"/>
      <c r="Q50" s="16"/>
      <c r="T50" s="10"/>
      <c r="W50" s="17"/>
    </row>
    <row r="51" spans="1:23" x14ac:dyDescent="0.25">
      <c r="A51" s="16" t="s">
        <v>158</v>
      </c>
      <c r="B51">
        <v>2</v>
      </c>
      <c r="C51" s="6"/>
      <c r="D51" s="20">
        <f t="shared" si="2"/>
        <v>0</v>
      </c>
      <c r="K51" s="15"/>
      <c r="M51" s="16"/>
      <c r="N51" s="1"/>
      <c r="O51" s="1"/>
      <c r="P51" s="26"/>
      <c r="Q51" s="16"/>
      <c r="T51" s="10"/>
      <c r="W51" s="17"/>
    </row>
    <row r="52" spans="1:23" x14ac:dyDescent="0.25">
      <c r="A52" s="16" t="s">
        <v>159</v>
      </c>
      <c r="B52">
        <v>2</v>
      </c>
      <c r="C52" s="6"/>
      <c r="D52" s="20">
        <f t="shared" si="2"/>
        <v>0</v>
      </c>
      <c r="K52" s="15"/>
      <c r="M52" s="16"/>
      <c r="N52" s="1"/>
      <c r="O52" s="1"/>
      <c r="P52" s="26"/>
      <c r="Q52" s="16"/>
      <c r="T52" s="10"/>
      <c r="W52" s="17"/>
    </row>
    <row r="53" spans="1:23" x14ac:dyDescent="0.25">
      <c r="A53" s="16" t="s">
        <v>160</v>
      </c>
      <c r="B53">
        <v>2</v>
      </c>
      <c r="C53" s="6"/>
      <c r="D53" s="20">
        <f t="shared" si="2"/>
        <v>0</v>
      </c>
      <c r="K53" s="15"/>
      <c r="M53" s="16"/>
      <c r="N53" s="1"/>
      <c r="O53" s="1"/>
      <c r="P53" s="26"/>
      <c r="Q53" s="16"/>
      <c r="W53" s="17"/>
    </row>
    <row r="54" spans="1:23" x14ac:dyDescent="0.25">
      <c r="A54" s="16" t="s">
        <v>161</v>
      </c>
      <c r="B54">
        <v>2</v>
      </c>
      <c r="C54" s="6"/>
      <c r="D54" s="20">
        <f t="shared" si="2"/>
        <v>0</v>
      </c>
      <c r="K54" s="15"/>
      <c r="M54" s="16"/>
      <c r="N54" s="1"/>
      <c r="O54" s="1"/>
      <c r="P54" s="26"/>
      <c r="Q54" s="16"/>
      <c r="T54" s="4"/>
      <c r="W54" s="17"/>
    </row>
    <row r="55" spans="1:23" x14ac:dyDescent="0.25">
      <c r="A55" s="16" t="s">
        <v>162</v>
      </c>
      <c r="B55">
        <v>2</v>
      </c>
      <c r="C55" s="6"/>
      <c r="D55" s="20">
        <f t="shared" si="2"/>
        <v>0</v>
      </c>
      <c r="K55" s="15"/>
      <c r="M55" s="16"/>
      <c r="N55" s="1"/>
      <c r="O55" s="1"/>
      <c r="P55" s="26"/>
      <c r="Q55" s="16"/>
      <c r="T55" s="4"/>
      <c r="W55" s="17"/>
    </row>
    <row r="56" spans="1:23" x14ac:dyDescent="0.25">
      <c r="A56" s="18" t="s">
        <v>25</v>
      </c>
      <c r="D56" s="11">
        <f>SUM(D25:D55)</f>
        <v>0</v>
      </c>
      <c r="K56" s="15"/>
      <c r="M56" s="16"/>
      <c r="N56" s="1"/>
      <c r="O56" s="1"/>
      <c r="P56" s="26"/>
      <c r="Q56" s="16"/>
      <c r="T56" s="4"/>
      <c r="W56" s="17"/>
    </row>
    <row r="57" spans="1:23" x14ac:dyDescent="0.25">
      <c r="A57"/>
      <c r="K57" s="15"/>
      <c r="M57" s="16"/>
      <c r="N57" s="1"/>
      <c r="O57" s="1"/>
      <c r="P57" s="26"/>
      <c r="Q57" s="16"/>
      <c r="T57" s="4"/>
      <c r="W57" s="17"/>
    </row>
    <row r="58" spans="1:23" x14ac:dyDescent="0.25">
      <c r="A58" s="5"/>
      <c r="B58" s="4" t="s">
        <v>3</v>
      </c>
      <c r="C58" s="4" t="s">
        <v>6</v>
      </c>
      <c r="D58" s="23" t="s">
        <v>109</v>
      </c>
      <c r="K58" s="15"/>
      <c r="M58" s="16"/>
      <c r="N58" s="1"/>
      <c r="O58" s="1"/>
      <c r="P58" s="26"/>
      <c r="Q58" s="16"/>
      <c r="T58" s="1"/>
      <c r="W58" s="17"/>
    </row>
    <row r="59" spans="1:23" x14ac:dyDescent="0.25">
      <c r="A59" s="16" t="s">
        <v>27</v>
      </c>
      <c r="B59" s="29">
        <v>4</v>
      </c>
      <c r="C59" s="7"/>
      <c r="D59" s="20">
        <f>B59*C59</f>
        <v>0</v>
      </c>
      <c r="K59" s="15"/>
      <c r="M59" s="16"/>
      <c r="N59" s="1"/>
      <c r="O59" s="1"/>
      <c r="P59" s="26"/>
      <c r="Q59" s="16"/>
      <c r="T59" s="1"/>
      <c r="W59" s="17"/>
    </row>
    <row r="60" spans="1:23" x14ac:dyDescent="0.25">
      <c r="A60" s="16" t="s">
        <v>26</v>
      </c>
      <c r="B60" s="29">
        <v>4</v>
      </c>
      <c r="C60" s="7"/>
      <c r="D60" s="20">
        <f t="shared" ref="D60:D63" si="3">B60*C60</f>
        <v>0</v>
      </c>
      <c r="K60" s="15"/>
      <c r="M60" s="16"/>
      <c r="N60" s="1"/>
      <c r="O60" s="1"/>
      <c r="P60" s="26"/>
      <c r="Q60" s="16"/>
      <c r="T60" s="1"/>
      <c r="W60" s="17"/>
    </row>
    <row r="61" spans="1:23" x14ac:dyDescent="0.25">
      <c r="A61" s="16" t="s">
        <v>166</v>
      </c>
      <c r="B61" s="29">
        <v>2</v>
      </c>
      <c r="C61" s="7"/>
      <c r="D61" s="20">
        <f t="shared" si="3"/>
        <v>0</v>
      </c>
      <c r="K61" s="15"/>
      <c r="M61" s="16"/>
      <c r="N61" s="1"/>
      <c r="O61" s="1"/>
      <c r="P61" s="26"/>
      <c r="Q61" s="16"/>
      <c r="T61" s="1"/>
      <c r="W61" s="17"/>
    </row>
    <row r="62" spans="1:23" x14ac:dyDescent="0.25">
      <c r="A62" s="16" t="s">
        <v>167</v>
      </c>
      <c r="B62" s="29">
        <v>2</v>
      </c>
      <c r="C62" s="7"/>
      <c r="D62" s="20">
        <f t="shared" si="3"/>
        <v>0</v>
      </c>
      <c r="K62" s="15"/>
      <c r="M62" s="16"/>
      <c r="N62" s="1"/>
      <c r="O62" s="1"/>
      <c r="P62" s="26"/>
      <c r="Q62" s="16"/>
      <c r="T62" s="1"/>
      <c r="W62" s="17"/>
    </row>
    <row r="63" spans="1:23" x14ac:dyDescent="0.25">
      <c r="A63" s="16" t="s">
        <v>16</v>
      </c>
      <c r="B63" s="1">
        <v>2</v>
      </c>
      <c r="C63" s="7"/>
      <c r="D63" s="20">
        <f t="shared" si="3"/>
        <v>0</v>
      </c>
      <c r="K63" s="15"/>
      <c r="M63" s="16"/>
      <c r="N63" s="1"/>
      <c r="O63" s="1"/>
      <c r="P63" s="26"/>
      <c r="Q63" s="16"/>
      <c r="T63" s="1"/>
      <c r="W63" s="17"/>
    </row>
    <row r="64" spans="1:23" x14ac:dyDescent="0.25">
      <c r="A64" s="18" t="s">
        <v>25</v>
      </c>
      <c r="D64" s="11">
        <f>SUM(D59:D63)</f>
        <v>0</v>
      </c>
      <c r="K64" s="15"/>
      <c r="M64" s="16"/>
      <c r="N64" s="1"/>
      <c r="O64" s="1"/>
      <c r="P64" s="26"/>
      <c r="Q64" s="16"/>
      <c r="R64" s="24"/>
      <c r="S64" s="24"/>
      <c r="T64" s="24"/>
      <c r="W64" s="17"/>
    </row>
    <row r="65" spans="1:23" x14ac:dyDescent="0.25">
      <c r="A65"/>
      <c r="G65" s="16"/>
      <c r="J65" s="26"/>
      <c r="K65" s="15"/>
      <c r="M65" s="16"/>
      <c r="N65" s="1"/>
      <c r="O65" s="1"/>
      <c r="P65" s="26"/>
      <c r="Q65" s="16"/>
      <c r="R65" s="24"/>
      <c r="S65" s="24"/>
      <c r="T65" s="24"/>
      <c r="W65" s="17"/>
    </row>
    <row r="66" spans="1:23" x14ac:dyDescent="0.25">
      <c r="A66" s="5"/>
      <c r="B66" s="4" t="s">
        <v>15</v>
      </c>
      <c r="C66" s="4" t="s">
        <v>6</v>
      </c>
      <c r="D66" s="23" t="s">
        <v>109</v>
      </c>
      <c r="K66" s="15"/>
      <c r="M66" s="16"/>
      <c r="N66" s="1"/>
      <c r="O66" s="1"/>
      <c r="P66" s="26"/>
      <c r="Q66" s="16"/>
      <c r="R66" s="24"/>
      <c r="S66" s="24"/>
      <c r="T66" s="24"/>
      <c r="W66" s="17"/>
    </row>
    <row r="67" spans="1:23" x14ac:dyDescent="0.25">
      <c r="A67" s="16" t="s">
        <v>17</v>
      </c>
      <c r="B67" s="1">
        <v>40</v>
      </c>
      <c r="C67" s="7"/>
      <c r="D67" s="20">
        <f>B67*C67</f>
        <v>0</v>
      </c>
      <c r="K67" s="15"/>
      <c r="M67" s="16"/>
      <c r="N67" s="1"/>
      <c r="O67" s="1"/>
      <c r="P67" s="26"/>
      <c r="Q67" s="16"/>
      <c r="R67" s="24"/>
      <c r="S67" s="24"/>
      <c r="T67" s="24"/>
      <c r="W67" s="17"/>
    </row>
    <row r="68" spans="1:23" x14ac:dyDescent="0.25">
      <c r="A68" s="16" t="s">
        <v>18</v>
      </c>
      <c r="B68" s="1">
        <v>8</v>
      </c>
      <c r="C68" s="7"/>
      <c r="D68" s="20">
        <f t="shared" ref="D68:D71" si="4">B68*C68</f>
        <v>0</v>
      </c>
      <c r="K68" s="15"/>
      <c r="M68" s="16"/>
      <c r="N68" s="1"/>
      <c r="O68" s="1"/>
      <c r="P68" s="26"/>
      <c r="Q68" s="16"/>
      <c r="R68" s="24"/>
      <c r="S68" s="24"/>
      <c r="T68" s="24"/>
      <c r="W68" s="17"/>
    </row>
    <row r="69" spans="1:23" x14ac:dyDescent="0.25">
      <c r="A69" s="16" t="s">
        <v>19</v>
      </c>
      <c r="B69" s="1">
        <v>40</v>
      </c>
      <c r="C69" s="7"/>
      <c r="D69" s="20">
        <f t="shared" si="4"/>
        <v>0</v>
      </c>
      <c r="K69" s="15"/>
      <c r="M69" s="16"/>
      <c r="N69" s="1"/>
      <c r="O69" s="1"/>
      <c r="P69" s="26"/>
      <c r="Q69" s="16"/>
      <c r="R69" s="24"/>
      <c r="S69" s="24"/>
      <c r="T69" s="24"/>
      <c r="W69" s="17"/>
    </row>
    <row r="70" spans="1:23" x14ac:dyDescent="0.25">
      <c r="A70" s="16" t="s">
        <v>20</v>
      </c>
      <c r="B70" s="1">
        <v>8</v>
      </c>
      <c r="C70" s="7"/>
      <c r="D70" s="20">
        <f t="shared" si="4"/>
        <v>0</v>
      </c>
      <c r="G70" s="16"/>
      <c r="J70" s="26"/>
      <c r="K70" s="15"/>
      <c r="M70" s="18"/>
      <c r="N70" s="1"/>
      <c r="O70" s="1"/>
      <c r="P70" s="26"/>
      <c r="Q70" s="16"/>
      <c r="R70" s="24"/>
      <c r="S70" s="24"/>
      <c r="T70" s="24"/>
      <c r="W70" s="17"/>
    </row>
    <row r="71" spans="1:23" x14ac:dyDescent="0.25">
      <c r="A71" s="16" t="s">
        <v>21</v>
      </c>
      <c r="B71" s="1">
        <v>8</v>
      </c>
      <c r="C71" s="7"/>
      <c r="D71" s="20">
        <f t="shared" si="4"/>
        <v>0</v>
      </c>
      <c r="G71" s="16"/>
      <c r="J71" s="26"/>
      <c r="K71" s="15"/>
      <c r="Q71" s="16"/>
      <c r="R71" s="24"/>
      <c r="S71" s="24"/>
      <c r="T71" s="24"/>
      <c r="W71" s="17"/>
    </row>
    <row r="72" spans="1:23" x14ac:dyDescent="0.25">
      <c r="A72" s="18" t="s">
        <v>25</v>
      </c>
      <c r="D72" s="11">
        <f>SUM(D67:D71)</f>
        <v>0</v>
      </c>
      <c r="G72" s="16"/>
      <c r="J72" s="26"/>
      <c r="Q72" s="16"/>
      <c r="R72" s="24"/>
      <c r="S72" s="24"/>
      <c r="T72" s="24"/>
      <c r="W72" s="17"/>
    </row>
    <row r="73" spans="1:23" x14ac:dyDescent="0.25">
      <c r="A73"/>
      <c r="G73" s="16"/>
      <c r="J73" s="26"/>
      <c r="Q73" s="16"/>
      <c r="R73" s="24"/>
      <c r="S73" s="24"/>
      <c r="T73" s="24"/>
      <c r="W73" s="17"/>
    </row>
    <row r="74" spans="1:23" x14ac:dyDescent="0.25">
      <c r="A74" s="16" t="s">
        <v>110</v>
      </c>
      <c r="D74" s="11">
        <f>D22+D56+D64+D72</f>
        <v>0</v>
      </c>
      <c r="G74" s="16"/>
      <c r="J74" s="26"/>
      <c r="M74" s="5"/>
      <c r="N74" s="4"/>
      <c r="O74" s="4"/>
      <c r="P74" s="25"/>
      <c r="Q74" s="16"/>
      <c r="T74" s="24"/>
      <c r="W74" s="17"/>
    </row>
    <row r="75" spans="1:23" x14ac:dyDescent="0.25">
      <c r="A75" s="16"/>
      <c r="D75" s="20"/>
      <c r="G75" s="16"/>
      <c r="J75" s="26"/>
      <c r="M75" s="16"/>
      <c r="N75" s="1"/>
      <c r="O75" s="1"/>
      <c r="P75" s="26"/>
      <c r="Q75" s="16"/>
      <c r="W75" s="17"/>
    </row>
    <row r="76" spans="1:23" x14ac:dyDescent="0.25">
      <c r="A76" s="4" t="s">
        <v>151</v>
      </c>
      <c r="D76" s="12">
        <f>D74+D13</f>
        <v>0</v>
      </c>
      <c r="G76" s="16"/>
      <c r="J76" s="26"/>
      <c r="M76" s="16"/>
      <c r="N76" s="1"/>
      <c r="O76" s="1"/>
      <c r="P76" s="26"/>
      <c r="Q76" s="16"/>
      <c r="T76" s="24"/>
      <c r="W76" s="17"/>
    </row>
    <row r="77" spans="1:23" x14ac:dyDescent="0.25">
      <c r="G77" s="16"/>
      <c r="J77" s="26"/>
      <c r="M77" s="16"/>
      <c r="N77" s="1"/>
      <c r="O77" s="1"/>
      <c r="P77" s="26"/>
      <c r="Q77" s="16"/>
      <c r="T77" s="24"/>
      <c r="W77" s="17"/>
    </row>
    <row r="78" spans="1:23" x14ac:dyDescent="0.25">
      <c r="G78" s="16"/>
      <c r="J78" s="26"/>
      <c r="M78" s="16"/>
      <c r="N78" s="1"/>
      <c r="O78" s="1"/>
      <c r="P78" s="26"/>
      <c r="Q78" s="16"/>
      <c r="T78" s="24"/>
      <c r="W78" s="17"/>
    </row>
    <row r="79" spans="1:23" x14ac:dyDescent="0.25">
      <c r="G79" s="16"/>
      <c r="J79" s="26"/>
      <c r="M79" s="16"/>
      <c r="N79" s="1"/>
      <c r="O79" s="1"/>
      <c r="P79" s="26"/>
      <c r="Q79" s="16"/>
      <c r="T79" s="1"/>
      <c r="W79" s="17"/>
    </row>
    <row r="80" spans="1:23" x14ac:dyDescent="0.25">
      <c r="G80" s="16"/>
      <c r="J80" s="26"/>
      <c r="M80" s="16"/>
      <c r="N80" s="1"/>
      <c r="O80" s="1"/>
      <c r="P80" s="26"/>
      <c r="Q80" s="16"/>
      <c r="R80" s="1"/>
      <c r="S80" s="1"/>
      <c r="T80" s="1"/>
      <c r="W80" s="17"/>
    </row>
    <row r="81" spans="1:23" x14ac:dyDescent="0.25">
      <c r="G81" s="16"/>
      <c r="J81" s="26"/>
      <c r="K81" s="15"/>
      <c r="M81" s="16"/>
      <c r="N81" s="1"/>
      <c r="O81" s="1"/>
      <c r="P81" s="26"/>
      <c r="Q81" s="16"/>
      <c r="S81" s="1"/>
      <c r="T81" s="1"/>
      <c r="W81" s="17"/>
    </row>
    <row r="82" spans="1:23" x14ac:dyDescent="0.25">
      <c r="G82" s="16"/>
      <c r="J82" s="26"/>
      <c r="K82" s="15"/>
      <c r="M82" s="16"/>
      <c r="N82" s="1"/>
      <c r="O82" s="1"/>
      <c r="P82" s="26"/>
      <c r="Q82" s="16"/>
      <c r="S82" s="1"/>
      <c r="T82" s="1"/>
      <c r="W82" s="17"/>
    </row>
    <row r="83" spans="1:23" x14ac:dyDescent="0.25">
      <c r="G83" s="16"/>
      <c r="J83" s="26"/>
      <c r="K83" s="15"/>
      <c r="M83" s="16"/>
      <c r="N83" s="1"/>
      <c r="O83" s="1"/>
      <c r="P83" s="26"/>
      <c r="Q83" s="16"/>
      <c r="S83" s="1"/>
      <c r="T83" s="1"/>
      <c r="W83" s="17"/>
    </row>
    <row r="84" spans="1:23" x14ac:dyDescent="0.25">
      <c r="G84" s="16"/>
      <c r="J84" s="26"/>
      <c r="K84" s="15"/>
      <c r="M84" s="16"/>
      <c r="N84" s="1"/>
      <c r="O84" s="1"/>
      <c r="P84" s="26"/>
      <c r="Q84" s="16"/>
      <c r="S84" s="1"/>
      <c r="W84" s="17"/>
    </row>
    <row r="85" spans="1:23" x14ac:dyDescent="0.25">
      <c r="G85" s="16"/>
      <c r="J85" s="26"/>
      <c r="K85" s="15"/>
      <c r="M85" s="16"/>
      <c r="N85" s="1"/>
      <c r="O85" s="1"/>
      <c r="P85" s="26"/>
      <c r="Q85" s="16"/>
      <c r="R85" s="1"/>
      <c r="S85" s="1"/>
      <c r="W85" s="17"/>
    </row>
    <row r="86" spans="1:23" x14ac:dyDescent="0.25">
      <c r="G86" s="16"/>
      <c r="J86" s="26"/>
      <c r="K86" s="15"/>
      <c r="M86" s="16"/>
      <c r="N86" s="1"/>
      <c r="O86" s="1"/>
      <c r="P86" s="26"/>
      <c r="Q86" s="16"/>
      <c r="R86" s="1"/>
      <c r="S86" s="1"/>
      <c r="T86" s="1"/>
      <c r="W86" s="17"/>
    </row>
    <row r="87" spans="1:23" x14ac:dyDescent="0.25">
      <c r="G87" s="16"/>
      <c r="J87" s="26"/>
      <c r="K87" s="15"/>
      <c r="M87" s="16"/>
      <c r="N87" s="1"/>
      <c r="O87" s="1"/>
      <c r="P87" s="26"/>
      <c r="Q87" s="16"/>
      <c r="R87" s="1"/>
      <c r="T87" s="1"/>
      <c r="W87" s="17"/>
    </row>
    <row r="88" spans="1:23" x14ac:dyDescent="0.25">
      <c r="G88" s="16"/>
      <c r="J88" s="26"/>
      <c r="K88" s="15"/>
      <c r="M88" s="18"/>
      <c r="N88" s="1"/>
      <c r="O88" s="1"/>
      <c r="P88" s="26"/>
      <c r="Q88" s="16"/>
      <c r="R88" s="1"/>
      <c r="T88" s="1"/>
      <c r="W88" s="17"/>
    </row>
    <row r="89" spans="1:23" x14ac:dyDescent="0.25">
      <c r="G89" s="16"/>
      <c r="J89" s="26"/>
      <c r="K89" s="15"/>
      <c r="Q89" s="16"/>
      <c r="R89" s="1"/>
      <c r="T89" s="1"/>
      <c r="W89" s="17"/>
    </row>
    <row r="90" spans="1:23" x14ac:dyDescent="0.25">
      <c r="A90" s="10"/>
      <c r="D90" s="11"/>
      <c r="G90" s="16"/>
      <c r="J90" s="26"/>
      <c r="K90" s="15"/>
      <c r="M90" s="5"/>
      <c r="N90" s="4"/>
      <c r="O90" s="4"/>
      <c r="P90" s="25"/>
      <c r="Q90" s="16"/>
      <c r="R90" s="1"/>
      <c r="T90" s="1"/>
      <c r="W90" s="17"/>
    </row>
    <row r="91" spans="1:23" x14ac:dyDescent="0.25">
      <c r="G91" s="16"/>
      <c r="J91" s="26"/>
      <c r="K91" s="15"/>
      <c r="M91" s="16"/>
      <c r="N91" s="1"/>
      <c r="O91" s="1"/>
      <c r="P91" s="26"/>
      <c r="Q91" s="16"/>
      <c r="T91" s="1"/>
      <c r="W91" s="17"/>
    </row>
    <row r="92" spans="1:23" x14ac:dyDescent="0.25">
      <c r="G92" s="16"/>
      <c r="J92" s="26"/>
      <c r="K92" s="15"/>
      <c r="M92" s="16"/>
      <c r="N92" s="1"/>
      <c r="O92" s="1"/>
      <c r="P92" s="26"/>
      <c r="Q92" s="16"/>
      <c r="T92" s="1"/>
      <c r="W92" s="17"/>
    </row>
    <row r="93" spans="1:23" x14ac:dyDescent="0.25">
      <c r="G93" s="16"/>
      <c r="J93" s="26"/>
      <c r="M93" s="16"/>
      <c r="N93" s="1"/>
      <c r="O93" s="1"/>
      <c r="P93" s="26"/>
      <c r="Q93" s="16"/>
      <c r="S93" s="1"/>
      <c r="T93" s="1"/>
      <c r="W93" s="17"/>
    </row>
    <row r="94" spans="1:23" x14ac:dyDescent="0.25">
      <c r="G94" s="16"/>
      <c r="J94" s="26"/>
      <c r="M94" s="16"/>
      <c r="N94" s="1"/>
      <c r="O94" s="1"/>
      <c r="P94" s="26"/>
      <c r="Q94" s="16"/>
      <c r="S94" s="1"/>
      <c r="W94" s="17"/>
    </row>
    <row r="95" spans="1:23" s="1" customFormat="1" x14ac:dyDescent="0.25">
      <c r="F95"/>
      <c r="G95" s="16"/>
      <c r="H95"/>
      <c r="I95"/>
      <c r="J95" s="26"/>
      <c r="K95"/>
      <c r="M95" s="16"/>
      <c r="P95" s="26"/>
      <c r="Q95" s="16"/>
      <c r="R95"/>
      <c r="T95" s="10"/>
      <c r="U95"/>
      <c r="V95"/>
      <c r="W95" s="17"/>
    </row>
    <row r="96" spans="1:23" s="1" customFormat="1" x14ac:dyDescent="0.25">
      <c r="F96"/>
      <c r="G96" s="16"/>
      <c r="H96"/>
      <c r="I96"/>
      <c r="J96" s="26"/>
      <c r="K96"/>
      <c r="M96" s="16"/>
      <c r="P96" s="26"/>
      <c r="Q96" s="16"/>
      <c r="R96"/>
      <c r="T96"/>
      <c r="U96"/>
      <c r="V96"/>
      <c r="W96" s="17"/>
    </row>
    <row r="97" spans="6:23" s="1" customFormat="1" x14ac:dyDescent="0.25">
      <c r="F97"/>
      <c r="G97" s="16"/>
      <c r="H97"/>
      <c r="I97"/>
      <c r="J97" s="26"/>
      <c r="K97"/>
      <c r="M97" s="16"/>
      <c r="P97" s="26"/>
      <c r="Q97" s="16"/>
      <c r="T97" s="4"/>
      <c r="U97"/>
      <c r="V97"/>
      <c r="W97" s="17"/>
    </row>
    <row r="98" spans="6:23" s="1" customFormat="1" x14ac:dyDescent="0.25">
      <c r="F98"/>
      <c r="G98" s="16"/>
      <c r="H98"/>
      <c r="I98"/>
      <c r="J98" s="26"/>
      <c r="K98"/>
      <c r="M98" s="16"/>
      <c r="P98" s="26"/>
      <c r="Q98" s="16"/>
      <c r="T98"/>
      <c r="U98"/>
      <c r="V98"/>
      <c r="W98" s="17"/>
    </row>
    <row r="99" spans="6:23" s="1" customFormat="1" x14ac:dyDescent="0.25">
      <c r="F99"/>
      <c r="G99" s="16"/>
      <c r="H99"/>
      <c r="I99"/>
      <c r="J99" s="26"/>
      <c r="K99"/>
      <c r="M99" s="16"/>
      <c r="P99" s="26"/>
      <c r="Q99" s="16"/>
      <c r="T99" s="4"/>
      <c r="U99"/>
      <c r="V99"/>
      <c r="W99" s="17"/>
    </row>
    <row r="100" spans="6:23" s="1" customFormat="1" x14ac:dyDescent="0.25">
      <c r="F100"/>
      <c r="G100" s="16"/>
      <c r="H100"/>
      <c r="I100"/>
      <c r="J100" s="26"/>
      <c r="K100"/>
      <c r="M100" s="16"/>
      <c r="P100" s="26"/>
      <c r="Q100" s="16"/>
      <c r="U100"/>
      <c r="W100" s="17"/>
    </row>
    <row r="101" spans="6:23" s="1" customFormat="1" x14ac:dyDescent="0.25">
      <c r="F101"/>
      <c r="M101" s="16"/>
      <c r="P101" s="26"/>
      <c r="Q101" s="16"/>
      <c r="U101"/>
      <c r="W101" s="17"/>
    </row>
    <row r="102" spans="6:23" s="1" customFormat="1" x14ac:dyDescent="0.25">
      <c r="F102"/>
      <c r="G102" s="16"/>
      <c r="H102"/>
      <c r="I102"/>
      <c r="J102" s="17"/>
      <c r="M102" s="16"/>
      <c r="P102" s="26"/>
      <c r="Q102" s="16"/>
      <c r="S102"/>
      <c r="W102" s="17"/>
    </row>
    <row r="103" spans="6:23" x14ac:dyDescent="0.25">
      <c r="G103" s="5"/>
      <c r="H103" s="4"/>
      <c r="I103" s="4"/>
      <c r="J103" s="25"/>
      <c r="K103" s="1"/>
      <c r="M103" s="16"/>
      <c r="N103" s="1"/>
      <c r="O103" s="1"/>
      <c r="P103" s="26"/>
      <c r="Q103" s="16"/>
      <c r="R103" s="1"/>
      <c r="S103" s="4"/>
      <c r="T103" s="1"/>
      <c r="W103" s="17"/>
    </row>
    <row r="104" spans="6:23" x14ac:dyDescent="0.25">
      <c r="G104" s="16"/>
      <c r="H104" s="1"/>
      <c r="I104" s="1"/>
      <c r="J104" s="26"/>
      <c r="M104" s="18"/>
      <c r="P104" s="17"/>
      <c r="Q104" s="16"/>
      <c r="R104" s="1"/>
      <c r="S104" s="15"/>
      <c r="T104" s="15"/>
      <c r="W104" s="17"/>
    </row>
    <row r="105" spans="6:23" x14ac:dyDescent="0.25">
      <c r="G105" s="16"/>
      <c r="H105" s="1"/>
      <c r="I105" s="1"/>
      <c r="J105" s="26"/>
      <c r="Q105" s="16"/>
      <c r="R105" s="1"/>
      <c r="S105" s="15"/>
      <c r="T105" s="15"/>
      <c r="W105" s="17"/>
    </row>
    <row r="106" spans="6:23" x14ac:dyDescent="0.25">
      <c r="G106" s="16"/>
      <c r="H106" s="1"/>
      <c r="I106" s="1"/>
      <c r="J106" s="26"/>
      <c r="M106" s="5"/>
      <c r="N106" s="4"/>
      <c r="O106" s="4"/>
      <c r="P106" s="25"/>
      <c r="Q106" s="16"/>
      <c r="T106" s="1"/>
      <c r="W106" s="17"/>
    </row>
    <row r="107" spans="6:23" x14ac:dyDescent="0.25">
      <c r="G107" s="16"/>
      <c r="H107" s="1"/>
      <c r="I107" s="1"/>
      <c r="J107" s="26"/>
      <c r="K107" s="1"/>
      <c r="M107" s="16"/>
      <c r="N107" s="1"/>
      <c r="O107" s="1"/>
      <c r="P107" s="26"/>
      <c r="Q107" s="16"/>
      <c r="R107" s="15"/>
      <c r="T107" s="1"/>
      <c r="W107" s="17"/>
    </row>
    <row r="108" spans="6:23" x14ac:dyDescent="0.25">
      <c r="G108" s="16"/>
      <c r="H108" s="1"/>
      <c r="I108" s="1"/>
      <c r="J108" s="26"/>
      <c r="K108" s="1"/>
      <c r="M108" s="16"/>
      <c r="N108" s="1"/>
      <c r="O108" s="1"/>
      <c r="P108" s="26"/>
      <c r="Q108" s="16"/>
      <c r="R108" s="15"/>
      <c r="T108" s="1"/>
      <c r="W108" s="17"/>
    </row>
    <row r="109" spans="6:23" x14ac:dyDescent="0.25">
      <c r="G109" s="16"/>
      <c r="H109" s="1"/>
      <c r="I109" s="1"/>
      <c r="J109" s="26"/>
      <c r="K109" s="1"/>
      <c r="M109" s="16"/>
      <c r="N109" s="1"/>
      <c r="O109" s="1"/>
      <c r="P109" s="26"/>
      <c r="Q109" s="16"/>
      <c r="T109" s="1"/>
      <c r="W109" s="17"/>
    </row>
    <row r="110" spans="6:23" x14ac:dyDescent="0.25">
      <c r="G110" s="16"/>
      <c r="H110" s="1"/>
      <c r="I110" s="1"/>
      <c r="J110" s="26"/>
      <c r="K110" s="15"/>
      <c r="M110" s="16"/>
      <c r="N110" s="1"/>
      <c r="O110" s="1"/>
      <c r="P110" s="26"/>
      <c r="Q110" s="16"/>
      <c r="T110" s="1"/>
      <c r="W110" s="17"/>
    </row>
    <row r="111" spans="6:23" x14ac:dyDescent="0.25">
      <c r="G111" s="16"/>
      <c r="H111" s="1"/>
      <c r="I111" s="1"/>
      <c r="J111" s="26"/>
      <c r="K111" s="15"/>
      <c r="M111" s="18"/>
      <c r="N111" s="1"/>
      <c r="O111" s="1"/>
      <c r="P111" s="26"/>
      <c r="Q111" s="16"/>
      <c r="T111" s="1"/>
      <c r="W111" s="17"/>
    </row>
    <row r="112" spans="6:23" x14ac:dyDescent="0.25">
      <c r="G112" s="16"/>
      <c r="H112" s="1"/>
      <c r="I112" s="1"/>
      <c r="J112" s="26"/>
      <c r="K112" s="15"/>
      <c r="Q112" s="16"/>
      <c r="T112" s="1"/>
      <c r="W112" s="17"/>
    </row>
    <row r="113" spans="7:23" x14ac:dyDescent="0.25">
      <c r="G113" s="16"/>
      <c r="H113" s="1"/>
      <c r="I113" s="1"/>
      <c r="J113" s="26"/>
      <c r="M113" s="5"/>
      <c r="N113" s="4"/>
      <c r="O113" s="4"/>
      <c r="P113" s="25"/>
      <c r="Q113" s="16"/>
      <c r="T113" s="10"/>
      <c r="W113" s="17"/>
    </row>
    <row r="114" spans="7:23" x14ac:dyDescent="0.25">
      <c r="G114" s="16"/>
      <c r="H114" s="1"/>
      <c r="I114" s="1"/>
      <c r="J114" s="26"/>
      <c r="M114" s="16"/>
      <c r="N114" s="1"/>
      <c r="O114" s="1"/>
      <c r="P114" s="26"/>
      <c r="Q114" s="16"/>
      <c r="W114" s="17"/>
    </row>
    <row r="115" spans="7:23" x14ac:dyDescent="0.25">
      <c r="G115" s="16"/>
      <c r="H115" s="1"/>
      <c r="I115" s="1"/>
      <c r="J115" s="26"/>
      <c r="M115" s="16"/>
      <c r="N115" s="1"/>
      <c r="O115" s="1"/>
      <c r="P115" s="26"/>
      <c r="Q115" s="16"/>
      <c r="T115" s="4"/>
      <c r="W115" s="17"/>
    </row>
    <row r="116" spans="7:23" x14ac:dyDescent="0.25">
      <c r="G116" s="16"/>
      <c r="H116" s="1"/>
      <c r="I116" s="1"/>
      <c r="J116" s="26"/>
      <c r="M116" s="16"/>
      <c r="N116" s="1"/>
      <c r="O116" s="1"/>
      <c r="P116" s="26"/>
      <c r="Q116" s="16"/>
      <c r="T116" s="1"/>
      <c r="W116" s="17"/>
    </row>
    <row r="117" spans="7:23" x14ac:dyDescent="0.25">
      <c r="G117" s="16"/>
      <c r="H117" s="1"/>
      <c r="I117" s="1"/>
      <c r="J117" s="26"/>
      <c r="K117" s="15"/>
      <c r="M117" s="16"/>
      <c r="N117" s="1"/>
      <c r="O117" s="1"/>
      <c r="P117" s="26"/>
      <c r="Q117" s="16"/>
      <c r="T117" s="1"/>
      <c r="W117" s="17"/>
    </row>
    <row r="118" spans="7:23" x14ac:dyDescent="0.25">
      <c r="G118" s="16"/>
      <c r="H118" s="1"/>
      <c r="I118" s="1"/>
      <c r="J118" s="26"/>
      <c r="K118" s="15"/>
      <c r="M118" s="16"/>
      <c r="N118" s="1"/>
      <c r="O118" s="1"/>
      <c r="P118" s="26"/>
      <c r="Q118" s="16"/>
      <c r="T118" s="1"/>
      <c r="W118" s="17"/>
    </row>
    <row r="119" spans="7:23" x14ac:dyDescent="0.25">
      <c r="G119" s="16"/>
      <c r="H119" s="1"/>
      <c r="I119" s="1"/>
      <c r="J119" s="26"/>
      <c r="K119" s="15"/>
      <c r="M119" s="16"/>
      <c r="N119" s="1"/>
      <c r="O119" s="1"/>
      <c r="P119" s="26"/>
      <c r="Q119" s="16"/>
      <c r="W119" s="17"/>
    </row>
    <row r="120" spans="7:23" x14ac:dyDescent="0.25">
      <c r="G120" s="18"/>
      <c r="H120" s="1"/>
      <c r="I120" s="1"/>
      <c r="J120" s="26"/>
      <c r="K120" s="15"/>
      <c r="M120" s="16"/>
      <c r="N120" s="1"/>
      <c r="O120" s="1"/>
      <c r="P120" s="26"/>
      <c r="Q120" s="16"/>
      <c r="T120" s="10"/>
      <c r="W120" s="17"/>
    </row>
    <row r="121" spans="7:23" x14ac:dyDescent="0.25">
      <c r="G121" s="16"/>
      <c r="H121" s="1"/>
      <c r="I121" s="1"/>
      <c r="J121" s="26"/>
      <c r="K121" s="15"/>
      <c r="M121" s="16"/>
      <c r="N121" s="1"/>
      <c r="O121" s="1"/>
      <c r="P121" s="26"/>
      <c r="Q121" s="16"/>
      <c r="W121" s="17"/>
    </row>
    <row r="122" spans="7:23" x14ac:dyDescent="0.25">
      <c r="K122" s="15"/>
      <c r="M122" s="16"/>
      <c r="N122" s="1"/>
      <c r="O122" s="1"/>
      <c r="P122" s="26"/>
      <c r="Q122" s="16"/>
      <c r="T122" s="4"/>
      <c r="W122" s="17"/>
    </row>
    <row r="123" spans="7:23" x14ac:dyDescent="0.25">
      <c r="K123" s="15"/>
      <c r="M123" s="16"/>
      <c r="N123" s="1"/>
      <c r="O123" s="1"/>
      <c r="P123" s="26"/>
      <c r="Q123" s="16"/>
      <c r="T123" s="1"/>
      <c r="W123" s="17"/>
    </row>
    <row r="124" spans="7:23" x14ac:dyDescent="0.25">
      <c r="M124" s="16"/>
      <c r="N124" s="1"/>
      <c r="O124" s="1"/>
      <c r="P124" s="26"/>
      <c r="Q124" s="16"/>
      <c r="T124" s="1"/>
      <c r="W124" s="17"/>
    </row>
    <row r="125" spans="7:23" x14ac:dyDescent="0.25">
      <c r="M125" s="16"/>
      <c r="N125" s="1"/>
      <c r="O125" s="1"/>
      <c r="P125" s="26"/>
      <c r="Q125" s="16"/>
      <c r="T125" s="1"/>
      <c r="W125" s="17"/>
    </row>
    <row r="126" spans="7:23" x14ac:dyDescent="0.25">
      <c r="M126" s="16"/>
      <c r="N126" s="1"/>
      <c r="O126" s="1"/>
      <c r="P126" s="26"/>
      <c r="Q126" s="16"/>
      <c r="T126" s="1"/>
      <c r="W126" s="17"/>
    </row>
    <row r="127" spans="7:23" x14ac:dyDescent="0.25">
      <c r="M127" s="18"/>
      <c r="N127" s="1"/>
      <c r="O127" s="1"/>
      <c r="P127" s="26"/>
      <c r="Q127" s="16"/>
      <c r="T127" s="1"/>
      <c r="W127" s="17"/>
    </row>
    <row r="128" spans="7:23" x14ac:dyDescent="0.25">
      <c r="K128" s="15"/>
      <c r="Q128" s="16"/>
      <c r="T128" s="1"/>
      <c r="W128" s="17"/>
    </row>
    <row r="129" spans="7:23" x14ac:dyDescent="0.25">
      <c r="G129" s="5"/>
      <c r="H129" s="4"/>
      <c r="I129" s="4"/>
      <c r="J129" s="25"/>
      <c r="K129" s="15"/>
      <c r="M129" s="5"/>
      <c r="N129" s="4"/>
      <c r="O129" s="4"/>
      <c r="P129" s="25"/>
      <c r="Q129" s="16"/>
      <c r="T129" s="1"/>
      <c r="W129" s="17"/>
    </row>
    <row r="130" spans="7:23" x14ac:dyDescent="0.25">
      <c r="G130" s="16"/>
      <c r="H130" s="1"/>
      <c r="I130" s="1"/>
      <c r="J130" s="26"/>
      <c r="K130" s="15"/>
      <c r="M130" s="16"/>
      <c r="N130" s="1"/>
      <c r="O130" s="1"/>
      <c r="P130" s="26"/>
      <c r="Q130" s="16"/>
      <c r="T130" s="1"/>
      <c r="W130" s="17"/>
    </row>
    <row r="131" spans="7:23" x14ac:dyDescent="0.25">
      <c r="G131" s="16"/>
      <c r="H131" s="1"/>
      <c r="I131" s="1"/>
      <c r="J131" s="26"/>
      <c r="K131" s="15"/>
      <c r="M131" s="16"/>
      <c r="N131" s="1"/>
      <c r="O131" s="1"/>
      <c r="P131" s="26"/>
      <c r="Q131" s="16"/>
      <c r="T131" s="1"/>
      <c r="W131" s="17"/>
    </row>
    <row r="132" spans="7:23" x14ac:dyDescent="0.25">
      <c r="G132" s="16"/>
      <c r="H132" s="1"/>
      <c r="I132" s="1"/>
      <c r="J132" s="26"/>
      <c r="M132" s="16"/>
      <c r="N132" s="1"/>
      <c r="O132" s="1"/>
      <c r="P132" s="26"/>
      <c r="Q132" s="16"/>
      <c r="T132" s="1"/>
      <c r="W132" s="17"/>
    </row>
    <row r="133" spans="7:23" x14ac:dyDescent="0.25">
      <c r="G133" s="16"/>
      <c r="H133" s="1"/>
      <c r="I133" s="1"/>
      <c r="J133" s="26"/>
      <c r="M133" s="16"/>
      <c r="N133" s="1"/>
      <c r="O133" s="1"/>
      <c r="P133" s="26"/>
      <c r="Q133" s="16"/>
      <c r="T133" s="1"/>
      <c r="W133" s="17"/>
    </row>
    <row r="134" spans="7:23" x14ac:dyDescent="0.25">
      <c r="G134" s="16"/>
      <c r="H134" s="1"/>
      <c r="I134" s="1"/>
      <c r="J134" s="26"/>
      <c r="M134" s="16"/>
      <c r="N134" s="1"/>
      <c r="O134" s="1"/>
      <c r="P134" s="26"/>
      <c r="Q134" s="16"/>
      <c r="W134" s="17"/>
    </row>
    <row r="135" spans="7:23" x14ac:dyDescent="0.25">
      <c r="G135" s="16"/>
      <c r="H135" s="1"/>
      <c r="I135" s="1"/>
      <c r="J135" s="26"/>
      <c r="M135" s="18"/>
      <c r="N135" s="1"/>
      <c r="O135" s="1"/>
      <c r="P135" s="26"/>
      <c r="Q135" s="16"/>
      <c r="W135" s="17"/>
    </row>
    <row r="136" spans="7:23" x14ac:dyDescent="0.25">
      <c r="G136" s="16"/>
      <c r="H136" s="1"/>
      <c r="I136" s="1"/>
      <c r="J136" s="26"/>
      <c r="Q136" s="16"/>
      <c r="W136" s="17"/>
    </row>
    <row r="137" spans="7:23" x14ac:dyDescent="0.25">
      <c r="G137" s="16"/>
      <c r="H137" s="1"/>
      <c r="I137" s="1"/>
      <c r="J137" s="26"/>
      <c r="M137" s="16"/>
      <c r="N137" s="1"/>
      <c r="O137" s="1"/>
      <c r="P137" s="26"/>
      <c r="Q137" s="16"/>
      <c r="T137" s="10"/>
      <c r="W137" s="17"/>
    </row>
    <row r="138" spans="7:23" x14ac:dyDescent="0.25">
      <c r="G138" s="16"/>
      <c r="H138" s="1"/>
      <c r="I138" s="1"/>
      <c r="J138" s="26"/>
      <c r="M138" s="27"/>
      <c r="N138" s="1"/>
      <c r="O138" s="1"/>
      <c r="P138" s="26"/>
      <c r="Q138" s="16"/>
      <c r="W138" s="17"/>
    </row>
    <row r="139" spans="7:23" x14ac:dyDescent="0.25">
      <c r="G139" s="16"/>
      <c r="H139" s="1"/>
      <c r="I139" s="1"/>
      <c r="J139" s="26"/>
      <c r="Q139" s="16"/>
      <c r="T139" s="4"/>
      <c r="W139" s="11"/>
    </row>
  </sheetData>
  <sheetProtection algorithmName="SHA-512" hashValue="036ah6o/rpxOnvZhYbmAXV9B7hsHjf6ltcG1Zxc5fCCUQlGTAaPEoyGWPCJPssTFytn5BruOVhqxVKF1hABiLg==" saltValue="6a9mh9bOaY4ztkQg4jB6Yw==" spinCount="100000" sheet="1" objects="1" scenarios="1"/>
  <protectedRanges>
    <protectedRange sqref="C8:C10 C18:C21 C25:C55 C59:C63 C67:C71" name="Onderhoud"/>
  </protectedRange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4318-859F-4693-84DC-76CA2763DD9B}">
  <dimension ref="A1:V132"/>
  <sheetViews>
    <sheetView tabSelected="1" topLeftCell="A86" zoomScale="95" zoomScaleNormal="95" workbookViewId="0">
      <selection activeCell="B111" sqref="B111:C111"/>
    </sheetView>
  </sheetViews>
  <sheetFormatPr defaultRowHeight="15" x14ac:dyDescent="0.25"/>
  <cols>
    <col min="1" max="1" width="61.28515625" style="1" bestFit="1" customWidth="1"/>
    <col min="2" max="2" width="12.7109375" bestFit="1" customWidth="1"/>
    <col min="3" max="3" width="16.5703125" bestFit="1" customWidth="1"/>
    <col min="4" max="4" width="31.7109375" customWidth="1"/>
    <col min="6" max="6" width="2.42578125" customWidth="1"/>
    <col min="7" max="7" width="12.140625" bestFit="1" customWidth="1"/>
    <col min="8" max="8" width="16.5703125" bestFit="1" customWidth="1"/>
    <col min="9" max="9" width="13.28515625" bestFit="1" customWidth="1"/>
    <col min="10" max="10" width="5.5703125" customWidth="1"/>
    <col min="11" max="11" width="3" customWidth="1"/>
    <col min="12" max="12" width="86.5703125" customWidth="1"/>
    <col min="13" max="13" width="12.140625" bestFit="1" customWidth="1"/>
    <col min="14" max="14" width="16.5703125" bestFit="1" customWidth="1"/>
    <col min="15" max="15" width="14.7109375" bestFit="1" customWidth="1"/>
    <col min="16" max="16" width="99.85546875" bestFit="1" customWidth="1"/>
  </cols>
  <sheetData>
    <row r="1" spans="1:22" ht="18.75" x14ac:dyDescent="0.3">
      <c r="A1" s="8" t="s">
        <v>152</v>
      </c>
      <c r="B1" s="21"/>
      <c r="C1" s="12"/>
      <c r="P1" s="16"/>
      <c r="V1" s="11"/>
    </row>
    <row r="2" spans="1:22" x14ac:dyDescent="0.25">
      <c r="A2" s="5" t="s">
        <v>107</v>
      </c>
      <c r="L2" s="16"/>
      <c r="P2" s="16"/>
      <c r="V2" s="11"/>
    </row>
    <row r="3" spans="1:22" x14ac:dyDescent="0.25">
      <c r="A3" s="5"/>
      <c r="L3" s="16"/>
      <c r="P3" s="16"/>
      <c r="V3" s="11"/>
    </row>
    <row r="4" spans="1:22" ht="33.75" customHeight="1" x14ac:dyDescent="0.3">
      <c r="A4" s="2" t="s">
        <v>111</v>
      </c>
      <c r="D4" s="11"/>
      <c r="P4" s="2"/>
      <c r="V4" s="11"/>
    </row>
    <row r="5" spans="1:22" x14ac:dyDescent="0.25">
      <c r="A5" s="16"/>
      <c r="D5" s="11"/>
      <c r="P5" s="16"/>
      <c r="V5" s="11"/>
    </row>
    <row r="6" spans="1:22" x14ac:dyDescent="0.25">
      <c r="A6" s="5" t="s">
        <v>112</v>
      </c>
      <c r="B6" s="4" t="s">
        <v>3</v>
      </c>
      <c r="C6" s="4" t="s">
        <v>6</v>
      </c>
      <c r="D6" s="23" t="s">
        <v>109</v>
      </c>
      <c r="G6" s="5"/>
      <c r="H6" s="5"/>
      <c r="I6" s="28"/>
      <c r="P6" s="16"/>
      <c r="S6" s="4"/>
      <c r="V6" s="17"/>
    </row>
    <row r="7" spans="1:22" x14ac:dyDescent="0.25">
      <c r="A7" s="16" t="s">
        <v>28</v>
      </c>
      <c r="B7" s="1">
        <v>8</v>
      </c>
      <c r="C7" s="7"/>
      <c r="D7" s="20">
        <f>B7*C7</f>
        <v>0</v>
      </c>
      <c r="G7" s="1"/>
      <c r="H7" s="1"/>
      <c r="I7" s="26"/>
      <c r="P7" s="16"/>
      <c r="S7" s="1"/>
      <c r="V7" s="17"/>
    </row>
    <row r="8" spans="1:22" x14ac:dyDescent="0.25">
      <c r="A8" s="16" t="s">
        <v>29</v>
      </c>
      <c r="B8" s="1">
        <v>8</v>
      </c>
      <c r="C8" s="7"/>
      <c r="D8" s="20">
        <f t="shared" ref="D8:D22" si="0">B8*C8</f>
        <v>0</v>
      </c>
      <c r="G8" s="1"/>
      <c r="H8" s="1"/>
      <c r="I8" s="26"/>
      <c r="P8" s="16"/>
      <c r="S8" s="1"/>
      <c r="V8" s="17"/>
    </row>
    <row r="9" spans="1:22" x14ac:dyDescent="0.25">
      <c r="A9" s="16" t="s">
        <v>30</v>
      </c>
      <c r="B9" s="1">
        <v>8</v>
      </c>
      <c r="C9" s="7"/>
      <c r="D9" s="20">
        <f t="shared" si="0"/>
        <v>0</v>
      </c>
      <c r="G9" s="1"/>
      <c r="H9" s="1"/>
      <c r="I9" s="26"/>
      <c r="P9" s="16"/>
      <c r="S9" s="1"/>
      <c r="V9" s="17"/>
    </row>
    <row r="10" spans="1:22" x14ac:dyDescent="0.25">
      <c r="A10" s="16" t="s">
        <v>9</v>
      </c>
      <c r="B10" s="1">
        <v>8</v>
      </c>
      <c r="C10" s="7"/>
      <c r="D10" s="20">
        <f t="shared" si="0"/>
        <v>0</v>
      </c>
      <c r="G10" s="1"/>
      <c r="H10" s="1"/>
      <c r="I10" s="26"/>
      <c r="P10" s="16"/>
      <c r="S10" s="1"/>
      <c r="V10" s="17"/>
    </row>
    <row r="11" spans="1:22" x14ac:dyDescent="0.25">
      <c r="A11" s="16" t="s">
        <v>10</v>
      </c>
      <c r="B11" s="1">
        <v>8</v>
      </c>
      <c r="C11" s="7"/>
      <c r="D11" s="20">
        <f t="shared" si="0"/>
        <v>0</v>
      </c>
      <c r="G11" s="1"/>
      <c r="H11" s="1"/>
      <c r="I11" s="26"/>
      <c r="P11" s="16"/>
      <c r="S11" s="1"/>
      <c r="V11" s="17"/>
    </row>
    <row r="12" spans="1:22" x14ac:dyDescent="0.25">
      <c r="A12" s="16" t="s">
        <v>23</v>
      </c>
      <c r="B12" s="1">
        <v>8</v>
      </c>
      <c r="C12" s="7"/>
      <c r="D12" s="20">
        <f t="shared" si="0"/>
        <v>0</v>
      </c>
      <c r="P12" s="16"/>
      <c r="S12" s="1"/>
      <c r="V12" s="17"/>
    </row>
    <row r="13" spans="1:22" x14ac:dyDescent="0.25">
      <c r="A13" s="16" t="s">
        <v>22</v>
      </c>
      <c r="B13" s="1">
        <v>8</v>
      </c>
      <c r="C13" s="7"/>
      <c r="D13" s="20">
        <f t="shared" si="0"/>
        <v>0</v>
      </c>
      <c r="G13" s="5"/>
      <c r="H13" s="5"/>
      <c r="I13" s="28"/>
      <c r="P13" s="16"/>
      <c r="S13" s="1"/>
      <c r="V13" s="17"/>
    </row>
    <row r="14" spans="1:22" x14ac:dyDescent="0.25">
      <c r="A14" s="16" t="s">
        <v>24</v>
      </c>
      <c r="B14" s="1">
        <v>8</v>
      </c>
      <c r="C14" s="7"/>
      <c r="D14" s="20">
        <f t="shared" si="0"/>
        <v>0</v>
      </c>
      <c r="G14" s="1"/>
      <c r="H14" s="1"/>
      <c r="I14" s="26"/>
      <c r="P14" s="16"/>
      <c r="S14" s="1"/>
      <c r="V14" s="17"/>
    </row>
    <row r="15" spans="1:22" x14ac:dyDescent="0.25">
      <c r="A15" s="16" t="s">
        <v>31</v>
      </c>
      <c r="B15" s="1">
        <v>8</v>
      </c>
      <c r="C15" s="7"/>
      <c r="D15" s="20">
        <f t="shared" si="0"/>
        <v>0</v>
      </c>
      <c r="G15" s="1"/>
      <c r="H15" s="1"/>
      <c r="I15" s="26"/>
      <c r="P15" s="16"/>
      <c r="S15" s="1"/>
      <c r="V15" s="17"/>
    </row>
    <row r="16" spans="1:22" x14ac:dyDescent="0.25">
      <c r="A16" s="16" t="s">
        <v>32</v>
      </c>
      <c r="B16" s="1">
        <v>8</v>
      </c>
      <c r="C16" s="7"/>
      <c r="D16" s="20">
        <f t="shared" si="0"/>
        <v>0</v>
      </c>
      <c r="G16" s="1"/>
      <c r="H16" s="1"/>
      <c r="I16" s="26"/>
      <c r="P16" s="16"/>
      <c r="S16" s="1"/>
      <c r="V16" s="17"/>
    </row>
    <row r="17" spans="1:22" x14ac:dyDescent="0.25">
      <c r="A17" s="16" t="s">
        <v>33</v>
      </c>
      <c r="B17" s="1">
        <v>8</v>
      </c>
      <c r="C17" s="7"/>
      <c r="D17" s="20">
        <f t="shared" si="0"/>
        <v>0</v>
      </c>
      <c r="G17" s="1"/>
      <c r="H17" s="1"/>
      <c r="I17" s="26"/>
      <c r="P17" s="16"/>
      <c r="S17" s="1"/>
      <c r="V17" s="17"/>
    </row>
    <row r="18" spans="1:22" x14ac:dyDescent="0.25">
      <c r="A18" s="16" t="s">
        <v>34</v>
      </c>
      <c r="B18" s="1">
        <v>8</v>
      </c>
      <c r="C18" s="7"/>
      <c r="D18" s="20">
        <f t="shared" si="0"/>
        <v>0</v>
      </c>
      <c r="G18" s="1"/>
      <c r="H18" s="1"/>
      <c r="I18" s="26"/>
      <c r="P18" s="16"/>
      <c r="S18" s="1"/>
      <c r="V18" s="17"/>
    </row>
    <row r="19" spans="1:22" x14ac:dyDescent="0.25">
      <c r="A19" s="16" t="s">
        <v>148</v>
      </c>
      <c r="B19" s="1">
        <v>8</v>
      </c>
      <c r="C19" s="7"/>
      <c r="D19" s="20">
        <f t="shared" si="0"/>
        <v>0</v>
      </c>
      <c r="G19" s="1"/>
      <c r="H19" s="1"/>
      <c r="I19" s="26"/>
      <c r="P19" s="16"/>
      <c r="S19" s="1"/>
      <c r="V19" s="17"/>
    </row>
    <row r="20" spans="1:22" x14ac:dyDescent="0.25">
      <c r="A20" s="16" t="s">
        <v>35</v>
      </c>
      <c r="B20" s="1">
        <v>8</v>
      </c>
      <c r="C20" s="7"/>
      <c r="D20" s="20">
        <f t="shared" si="0"/>
        <v>0</v>
      </c>
      <c r="G20" s="1"/>
      <c r="H20" s="1"/>
      <c r="I20" s="26"/>
      <c r="P20" s="16"/>
      <c r="S20" s="1"/>
      <c r="V20" s="17"/>
    </row>
    <row r="21" spans="1:22" x14ac:dyDescent="0.25">
      <c r="A21" s="16" t="s">
        <v>36</v>
      </c>
      <c r="B21" s="1">
        <v>8</v>
      </c>
      <c r="C21" s="7"/>
      <c r="D21" s="20">
        <f t="shared" si="0"/>
        <v>0</v>
      </c>
      <c r="G21" s="1"/>
      <c r="H21" s="1"/>
      <c r="I21" s="26"/>
      <c r="P21" s="16"/>
      <c r="S21" s="1"/>
      <c r="V21" s="17"/>
    </row>
    <row r="22" spans="1:22" x14ac:dyDescent="0.25">
      <c r="A22" s="16" t="s">
        <v>37</v>
      </c>
      <c r="B22" s="1">
        <v>8</v>
      </c>
      <c r="C22" s="7"/>
      <c r="D22" s="20">
        <f t="shared" si="0"/>
        <v>0</v>
      </c>
      <c r="G22" s="1"/>
      <c r="H22" s="1"/>
      <c r="I22" s="26"/>
      <c r="P22" s="16"/>
      <c r="S22" s="1"/>
      <c r="V22" s="17"/>
    </row>
    <row r="23" spans="1:22" x14ac:dyDescent="0.25">
      <c r="A23" s="18" t="s">
        <v>25</v>
      </c>
      <c r="B23" s="1"/>
      <c r="C23" s="1"/>
      <c r="D23" s="20">
        <f>SUM(D7:D22)</f>
        <v>0</v>
      </c>
      <c r="G23" s="1"/>
      <c r="H23" s="1"/>
      <c r="I23" s="26"/>
      <c r="P23" s="16"/>
      <c r="S23" s="1"/>
      <c r="V23" s="17"/>
    </row>
    <row r="24" spans="1:22" x14ac:dyDescent="0.25">
      <c r="A24"/>
      <c r="B24" s="1"/>
      <c r="C24" s="1"/>
      <c r="D24" s="1"/>
      <c r="G24" s="1"/>
      <c r="H24" s="1"/>
      <c r="I24" s="26"/>
      <c r="P24" s="16"/>
      <c r="S24" s="9"/>
      <c r="V24" s="17"/>
    </row>
    <row r="25" spans="1:22" x14ac:dyDescent="0.25">
      <c r="A25" s="5"/>
      <c r="B25" s="4" t="s">
        <v>38</v>
      </c>
      <c r="C25" s="4" t="s">
        <v>6</v>
      </c>
      <c r="D25" s="23" t="s">
        <v>109</v>
      </c>
      <c r="G25" s="1"/>
      <c r="H25" s="1"/>
      <c r="I25" s="26"/>
      <c r="P25" s="16"/>
      <c r="S25" s="10"/>
      <c r="V25" s="17"/>
    </row>
    <row r="26" spans="1:22" x14ac:dyDescent="0.25">
      <c r="A26" s="16" t="s">
        <v>39</v>
      </c>
      <c r="B26" s="1">
        <v>32</v>
      </c>
      <c r="C26" s="7"/>
      <c r="D26" s="20">
        <f>B26*C26</f>
        <v>0</v>
      </c>
      <c r="I26" s="26"/>
      <c r="P26" s="16"/>
      <c r="S26" s="10"/>
      <c r="V26" s="17"/>
    </row>
    <row r="27" spans="1:22" x14ac:dyDescent="0.25">
      <c r="A27" s="16" t="s">
        <v>40</v>
      </c>
      <c r="B27" s="1">
        <v>132</v>
      </c>
      <c r="C27" s="7"/>
      <c r="D27" s="20">
        <f t="shared" ref="D27:D36" si="1">B27*C27</f>
        <v>0</v>
      </c>
      <c r="I27" s="26"/>
      <c r="P27" s="16"/>
      <c r="S27" s="10"/>
      <c r="V27" s="17"/>
    </row>
    <row r="28" spans="1:22" x14ac:dyDescent="0.25">
      <c r="A28" s="16" t="s">
        <v>41</v>
      </c>
      <c r="B28" s="1">
        <v>40</v>
      </c>
      <c r="C28" s="7"/>
      <c r="D28" s="20">
        <f t="shared" si="1"/>
        <v>0</v>
      </c>
      <c r="I28" s="26"/>
      <c r="P28" s="16"/>
      <c r="S28" s="10"/>
      <c r="V28" s="17"/>
    </row>
    <row r="29" spans="1:22" x14ac:dyDescent="0.25">
      <c r="A29" s="16" t="s">
        <v>42</v>
      </c>
      <c r="B29" s="1">
        <v>40</v>
      </c>
      <c r="C29" s="7"/>
      <c r="D29" s="20">
        <f t="shared" si="1"/>
        <v>0</v>
      </c>
      <c r="I29" s="26"/>
      <c r="P29" s="16"/>
      <c r="S29" s="10"/>
      <c r="V29" s="17"/>
    </row>
    <row r="30" spans="1:22" x14ac:dyDescent="0.25">
      <c r="A30" s="16" t="s">
        <v>43</v>
      </c>
      <c r="B30" s="1">
        <v>80</v>
      </c>
      <c r="C30" s="7"/>
      <c r="D30" s="20">
        <f t="shared" si="1"/>
        <v>0</v>
      </c>
      <c r="I30" s="26"/>
      <c r="P30" s="16"/>
      <c r="S30" s="10"/>
      <c r="V30" s="17"/>
    </row>
    <row r="31" spans="1:22" x14ac:dyDescent="0.25">
      <c r="A31" s="16" t="s">
        <v>44</v>
      </c>
      <c r="B31" s="1">
        <v>28</v>
      </c>
      <c r="C31" s="7"/>
      <c r="D31" s="20">
        <f t="shared" si="1"/>
        <v>0</v>
      </c>
      <c r="I31" s="26"/>
      <c r="P31" s="16"/>
      <c r="S31" s="10"/>
      <c r="V31" s="17"/>
    </row>
    <row r="32" spans="1:22" x14ac:dyDescent="0.25">
      <c r="A32" s="16" t="s">
        <v>45</v>
      </c>
      <c r="B32" s="1">
        <v>56</v>
      </c>
      <c r="C32" s="7"/>
      <c r="D32" s="20">
        <f t="shared" si="1"/>
        <v>0</v>
      </c>
      <c r="I32" s="26"/>
      <c r="P32" s="16"/>
      <c r="S32" s="10"/>
      <c r="V32" s="17"/>
    </row>
    <row r="33" spans="1:22" x14ac:dyDescent="0.25">
      <c r="A33" s="16" t="s">
        <v>46</v>
      </c>
      <c r="B33" s="1">
        <v>148</v>
      </c>
      <c r="C33" s="7"/>
      <c r="D33" s="20">
        <f t="shared" si="1"/>
        <v>0</v>
      </c>
      <c r="I33" s="26"/>
      <c r="P33" s="16"/>
      <c r="S33" s="10"/>
      <c r="V33" s="17"/>
    </row>
    <row r="34" spans="1:22" x14ac:dyDescent="0.25">
      <c r="A34" s="16" t="s">
        <v>144</v>
      </c>
      <c r="B34" s="1">
        <v>1</v>
      </c>
      <c r="C34" s="7"/>
      <c r="D34" s="20">
        <f t="shared" si="1"/>
        <v>0</v>
      </c>
      <c r="E34" s="13"/>
      <c r="I34" s="26"/>
      <c r="P34" s="16"/>
      <c r="S34" s="10"/>
      <c r="V34" s="17"/>
    </row>
    <row r="35" spans="1:22" x14ac:dyDescent="0.25">
      <c r="A35" s="16" t="s">
        <v>145</v>
      </c>
      <c r="B35" s="1">
        <v>2</v>
      </c>
      <c r="C35" s="7"/>
      <c r="D35" s="20">
        <f t="shared" si="1"/>
        <v>0</v>
      </c>
      <c r="I35" s="26"/>
      <c r="P35" s="16"/>
      <c r="S35" s="10"/>
      <c r="V35" s="17"/>
    </row>
    <row r="36" spans="1:22" x14ac:dyDescent="0.25">
      <c r="A36" s="16" t="s">
        <v>146</v>
      </c>
      <c r="B36" s="1">
        <v>4</v>
      </c>
      <c r="C36" s="7"/>
      <c r="D36" s="20">
        <f t="shared" si="1"/>
        <v>0</v>
      </c>
      <c r="I36" s="26"/>
      <c r="P36" s="16"/>
      <c r="S36" s="10"/>
      <c r="V36" s="17"/>
    </row>
    <row r="37" spans="1:22" x14ac:dyDescent="0.25">
      <c r="A37" s="16" t="s">
        <v>47</v>
      </c>
      <c r="B37" s="1">
        <v>8</v>
      </c>
      <c r="C37" s="7"/>
      <c r="D37" s="20">
        <f>B37*C37</f>
        <v>0</v>
      </c>
      <c r="I37" s="26"/>
      <c r="P37" s="16"/>
      <c r="S37" s="10"/>
      <c r="V37" s="17"/>
    </row>
    <row r="38" spans="1:22" ht="18" customHeight="1" x14ac:dyDescent="0.25">
      <c r="A38" s="16" t="s">
        <v>48</v>
      </c>
      <c r="B38" s="1">
        <v>8</v>
      </c>
      <c r="C38" s="7"/>
      <c r="D38" s="20">
        <f>B38*C38</f>
        <v>0</v>
      </c>
      <c r="I38" s="26"/>
      <c r="P38" s="16"/>
      <c r="S38" s="10"/>
      <c r="V38" s="17"/>
    </row>
    <row r="39" spans="1:22" x14ac:dyDescent="0.25">
      <c r="A39" s="16" t="s">
        <v>49</v>
      </c>
      <c r="B39" s="1">
        <v>8</v>
      </c>
      <c r="C39" s="7"/>
      <c r="D39" s="20">
        <f>B39*C39</f>
        <v>0</v>
      </c>
      <c r="I39" s="26"/>
      <c r="P39" s="16"/>
      <c r="S39" s="10"/>
      <c r="V39" s="17"/>
    </row>
    <row r="40" spans="1:22" x14ac:dyDescent="0.25">
      <c r="A40" s="18" t="s">
        <v>25</v>
      </c>
      <c r="D40" s="11">
        <f>SUM(D26:D39)</f>
        <v>0</v>
      </c>
      <c r="I40" s="26"/>
      <c r="P40" s="16"/>
      <c r="S40" s="10"/>
      <c r="V40" s="17"/>
    </row>
    <row r="41" spans="1:22" x14ac:dyDescent="0.25">
      <c r="A41"/>
      <c r="I41" s="26"/>
      <c r="P41" s="16"/>
      <c r="S41" s="10"/>
      <c r="V41" s="17"/>
    </row>
    <row r="42" spans="1:22" x14ac:dyDescent="0.25">
      <c r="A42" s="5"/>
      <c r="B42" s="4" t="s">
        <v>5</v>
      </c>
      <c r="C42" s="4" t="s">
        <v>6</v>
      </c>
      <c r="D42" s="23" t="s">
        <v>109</v>
      </c>
      <c r="I42" s="26"/>
      <c r="P42" s="16"/>
      <c r="S42" s="10"/>
      <c r="V42" s="17"/>
    </row>
    <row r="43" spans="1:22" x14ac:dyDescent="0.25">
      <c r="A43" s="16" t="s">
        <v>117</v>
      </c>
      <c r="B43" s="1">
        <v>8</v>
      </c>
      <c r="C43" s="7"/>
      <c r="D43" s="20">
        <f>B43*C43</f>
        <v>0</v>
      </c>
      <c r="I43" s="26"/>
      <c r="J43" s="15"/>
      <c r="P43" s="16"/>
      <c r="S43" s="10"/>
      <c r="V43" s="17"/>
    </row>
    <row r="44" spans="1:22" x14ac:dyDescent="0.25">
      <c r="A44" s="16" t="s">
        <v>50</v>
      </c>
      <c r="B44" s="1">
        <v>2</v>
      </c>
      <c r="C44" s="7"/>
      <c r="D44" s="20">
        <f t="shared" ref="D44:D63" si="2">B44*C44</f>
        <v>0</v>
      </c>
      <c r="I44" s="26"/>
      <c r="J44" s="15"/>
      <c r="P44" s="16"/>
      <c r="S44" s="10"/>
      <c r="V44" s="17"/>
    </row>
    <row r="45" spans="1:22" x14ac:dyDescent="0.25">
      <c r="A45" s="16" t="s">
        <v>51</v>
      </c>
      <c r="B45" s="1">
        <v>2</v>
      </c>
      <c r="C45" s="7"/>
      <c r="D45" s="20">
        <f t="shared" si="2"/>
        <v>0</v>
      </c>
      <c r="I45" s="17"/>
      <c r="J45" s="15"/>
      <c r="P45" s="16"/>
      <c r="S45" s="10"/>
      <c r="V45" s="17"/>
    </row>
    <row r="46" spans="1:22" x14ac:dyDescent="0.25">
      <c r="A46" s="16" t="s">
        <v>165</v>
      </c>
      <c r="B46" s="1">
        <v>6</v>
      </c>
      <c r="C46" s="7"/>
      <c r="D46" s="20">
        <f t="shared" si="2"/>
        <v>0</v>
      </c>
      <c r="J46" s="15"/>
      <c r="P46" s="16"/>
      <c r="S46" s="10"/>
      <c r="V46" s="17"/>
    </row>
    <row r="47" spans="1:22" x14ac:dyDescent="0.25">
      <c r="A47" s="16" t="s">
        <v>52</v>
      </c>
      <c r="B47" s="1">
        <v>16</v>
      </c>
      <c r="C47" s="7"/>
      <c r="D47" s="20">
        <f t="shared" si="2"/>
        <v>0</v>
      </c>
      <c r="G47" s="1"/>
      <c r="H47" s="1"/>
      <c r="I47" s="26"/>
      <c r="J47" s="15"/>
      <c r="P47" s="16"/>
      <c r="Q47" s="24"/>
      <c r="R47" s="24"/>
      <c r="S47" s="24"/>
      <c r="V47" s="17"/>
    </row>
    <row r="48" spans="1:22" x14ac:dyDescent="0.25">
      <c r="A48" s="16" t="s">
        <v>53</v>
      </c>
      <c r="B48" s="1">
        <v>16</v>
      </c>
      <c r="C48" s="7"/>
      <c r="D48" s="20">
        <f t="shared" si="2"/>
        <v>0</v>
      </c>
      <c r="G48" s="1"/>
      <c r="H48" s="1"/>
      <c r="I48" s="26"/>
      <c r="J48" s="15"/>
      <c r="P48" s="16"/>
      <c r="Q48" s="24"/>
      <c r="R48" s="24"/>
      <c r="S48" s="24"/>
      <c r="V48" s="17"/>
    </row>
    <row r="49" spans="1:22" x14ac:dyDescent="0.25">
      <c r="A49" s="16" t="s">
        <v>54</v>
      </c>
      <c r="B49" s="1">
        <v>16</v>
      </c>
      <c r="C49" s="7"/>
      <c r="D49" s="20">
        <f t="shared" si="2"/>
        <v>0</v>
      </c>
      <c r="G49" s="1"/>
      <c r="H49" s="1"/>
      <c r="I49" s="26"/>
      <c r="J49" s="15"/>
      <c r="P49" s="16"/>
      <c r="S49" s="10"/>
      <c r="V49" s="17"/>
    </row>
    <row r="50" spans="1:22" x14ac:dyDescent="0.25">
      <c r="A50" s="16" t="s">
        <v>55</v>
      </c>
      <c r="B50" s="1">
        <v>4</v>
      </c>
      <c r="C50" s="7"/>
      <c r="D50" s="20">
        <f t="shared" si="2"/>
        <v>0</v>
      </c>
      <c r="G50" s="1"/>
      <c r="H50" s="1"/>
      <c r="I50" s="26"/>
      <c r="J50" s="15"/>
      <c r="P50" s="16"/>
      <c r="S50" s="10"/>
      <c r="V50" s="17"/>
    </row>
    <row r="51" spans="1:22" x14ac:dyDescent="0.25">
      <c r="A51" s="16" t="s">
        <v>56</v>
      </c>
      <c r="B51" s="1">
        <v>2</v>
      </c>
      <c r="C51" s="7"/>
      <c r="D51" s="20">
        <f t="shared" si="2"/>
        <v>0</v>
      </c>
      <c r="I51" s="17"/>
      <c r="J51" s="15"/>
      <c r="P51" s="16"/>
      <c r="S51" s="10"/>
      <c r="V51" s="17"/>
    </row>
    <row r="52" spans="1:22" x14ac:dyDescent="0.25">
      <c r="A52" s="16" t="s">
        <v>57</v>
      </c>
      <c r="B52" s="1">
        <v>1</v>
      </c>
      <c r="C52" s="7"/>
      <c r="D52" s="20">
        <f t="shared" si="2"/>
        <v>0</v>
      </c>
      <c r="J52" s="15"/>
      <c r="P52" s="16"/>
      <c r="V52" s="17"/>
    </row>
    <row r="53" spans="1:22" x14ac:dyDescent="0.25">
      <c r="A53" s="16" t="s">
        <v>58</v>
      </c>
      <c r="B53" s="1">
        <v>1</v>
      </c>
      <c r="C53" s="7"/>
      <c r="D53" s="20">
        <f t="shared" si="2"/>
        <v>0</v>
      </c>
      <c r="G53" s="4"/>
      <c r="H53" s="4"/>
      <c r="I53" s="25"/>
      <c r="J53" s="15"/>
      <c r="P53" s="16"/>
      <c r="S53" s="4"/>
      <c r="V53" s="17"/>
    </row>
    <row r="54" spans="1:22" x14ac:dyDescent="0.25">
      <c r="A54" s="16" t="s">
        <v>59</v>
      </c>
      <c r="B54" s="1">
        <v>4</v>
      </c>
      <c r="C54" s="7"/>
      <c r="D54" s="20">
        <f t="shared" si="2"/>
        <v>0</v>
      </c>
      <c r="G54" s="1"/>
      <c r="H54" s="1"/>
      <c r="I54" s="26"/>
      <c r="J54" s="15"/>
      <c r="P54" s="16"/>
      <c r="S54" s="4"/>
      <c r="V54" s="17"/>
    </row>
    <row r="55" spans="1:22" x14ac:dyDescent="0.25">
      <c r="A55" s="16" t="s">
        <v>60</v>
      </c>
      <c r="B55" s="1">
        <v>4</v>
      </c>
      <c r="C55" s="7"/>
      <c r="D55" s="20">
        <f t="shared" si="2"/>
        <v>0</v>
      </c>
      <c r="G55" s="1"/>
      <c r="H55" s="1"/>
      <c r="I55" s="26"/>
      <c r="J55" s="15"/>
      <c r="P55" s="16"/>
      <c r="S55" s="4"/>
      <c r="V55" s="17"/>
    </row>
    <row r="56" spans="1:22" x14ac:dyDescent="0.25">
      <c r="A56" s="16" t="s">
        <v>61</v>
      </c>
      <c r="B56" s="1">
        <v>16</v>
      </c>
      <c r="C56" s="7"/>
      <c r="D56" s="20">
        <f t="shared" si="2"/>
        <v>0</v>
      </c>
      <c r="G56" s="1"/>
      <c r="H56" s="1"/>
      <c r="I56" s="26"/>
      <c r="J56" s="15"/>
      <c r="P56" s="16"/>
      <c r="S56" s="4"/>
      <c r="V56" s="17"/>
    </row>
    <row r="57" spans="1:22" x14ac:dyDescent="0.25">
      <c r="A57" s="16" t="s">
        <v>62</v>
      </c>
      <c r="B57" s="1">
        <v>32</v>
      </c>
      <c r="C57" s="7"/>
      <c r="D57" s="20">
        <f t="shared" si="2"/>
        <v>0</v>
      </c>
      <c r="G57" s="1"/>
      <c r="H57" s="1"/>
      <c r="I57" s="26"/>
      <c r="J57" s="15"/>
      <c r="P57" s="16"/>
      <c r="S57" s="1"/>
      <c r="V57" s="17"/>
    </row>
    <row r="58" spans="1:22" x14ac:dyDescent="0.25">
      <c r="A58" s="16" t="s">
        <v>115</v>
      </c>
      <c r="B58" s="1">
        <v>80</v>
      </c>
      <c r="C58" s="7"/>
      <c r="D58" s="20">
        <f t="shared" si="2"/>
        <v>0</v>
      </c>
      <c r="G58" s="1"/>
      <c r="H58" s="1"/>
      <c r="I58" s="26"/>
      <c r="J58" s="15"/>
      <c r="P58" s="16"/>
      <c r="S58" s="1"/>
      <c r="V58" s="17"/>
    </row>
    <row r="59" spans="1:22" x14ac:dyDescent="0.25">
      <c r="A59" s="16" t="s">
        <v>147</v>
      </c>
      <c r="B59" s="1">
        <v>85</v>
      </c>
      <c r="C59" s="7"/>
      <c r="D59" s="20">
        <f t="shared" si="2"/>
        <v>0</v>
      </c>
      <c r="I59" s="17"/>
      <c r="J59" s="15"/>
      <c r="P59" s="16"/>
      <c r="S59" s="1"/>
      <c r="V59" s="17"/>
    </row>
    <row r="60" spans="1:22" x14ac:dyDescent="0.25">
      <c r="A60" s="16" t="s">
        <v>121</v>
      </c>
      <c r="B60" s="1">
        <v>40</v>
      </c>
      <c r="C60" s="7"/>
      <c r="D60" s="20">
        <f t="shared" si="2"/>
        <v>0</v>
      </c>
      <c r="J60" s="15"/>
      <c r="P60" s="16"/>
      <c r="S60" s="1"/>
      <c r="V60" s="17"/>
    </row>
    <row r="61" spans="1:22" x14ac:dyDescent="0.25">
      <c r="A61" s="16" t="s">
        <v>122</v>
      </c>
      <c r="B61" s="1">
        <v>108</v>
      </c>
      <c r="C61" s="7"/>
      <c r="D61" s="20">
        <f t="shared" si="2"/>
        <v>0</v>
      </c>
      <c r="I61" s="17"/>
      <c r="J61" s="15"/>
      <c r="P61" s="16"/>
      <c r="S61" s="1"/>
      <c r="V61" s="17"/>
    </row>
    <row r="62" spans="1:22" x14ac:dyDescent="0.25">
      <c r="A62" s="16" t="s">
        <v>120</v>
      </c>
      <c r="B62" s="1">
        <v>60</v>
      </c>
      <c r="C62" s="7"/>
      <c r="D62" s="20">
        <f t="shared" si="2"/>
        <v>0</v>
      </c>
      <c r="I62" s="26"/>
      <c r="J62" s="15"/>
      <c r="P62" s="16"/>
      <c r="Q62" s="24"/>
      <c r="R62" s="24"/>
      <c r="S62" s="24"/>
      <c r="V62" s="17"/>
    </row>
    <row r="63" spans="1:22" x14ac:dyDescent="0.25">
      <c r="A63" s="16" t="s">
        <v>63</v>
      </c>
      <c r="B63" s="1">
        <v>1</v>
      </c>
      <c r="C63" s="7"/>
      <c r="D63" s="20">
        <f t="shared" si="2"/>
        <v>0</v>
      </c>
      <c r="I63" s="26"/>
      <c r="J63" s="15"/>
      <c r="P63" s="16"/>
      <c r="Q63" s="24"/>
      <c r="R63" s="24"/>
      <c r="S63" s="24"/>
      <c r="V63" s="17"/>
    </row>
    <row r="64" spans="1:22" x14ac:dyDescent="0.25">
      <c r="A64" s="16" t="s">
        <v>116</v>
      </c>
      <c r="B64" s="1">
        <v>8</v>
      </c>
      <c r="C64" s="7"/>
      <c r="D64" s="20">
        <f>B64*C64</f>
        <v>0</v>
      </c>
      <c r="J64" s="15"/>
      <c r="P64" s="16"/>
      <c r="Q64" s="24"/>
      <c r="R64" s="24"/>
      <c r="S64" s="24"/>
      <c r="V64" s="17"/>
    </row>
    <row r="65" spans="1:22" x14ac:dyDescent="0.25">
      <c r="A65" s="16" t="s">
        <v>113</v>
      </c>
      <c r="B65" s="1">
        <v>165</v>
      </c>
      <c r="C65" s="7"/>
      <c r="D65" s="20">
        <f>B65*C65</f>
        <v>0</v>
      </c>
      <c r="J65" s="15"/>
      <c r="P65" s="16"/>
      <c r="Q65" s="24"/>
      <c r="R65" s="24"/>
      <c r="S65" s="24"/>
      <c r="V65" s="17"/>
    </row>
    <row r="66" spans="1:22" x14ac:dyDescent="0.25">
      <c r="A66" s="16" t="s">
        <v>64</v>
      </c>
      <c r="B66" s="1">
        <v>280</v>
      </c>
      <c r="C66" s="7"/>
      <c r="D66" s="20">
        <f>B66*C66</f>
        <v>0</v>
      </c>
      <c r="J66" s="15"/>
      <c r="P66" s="16"/>
      <c r="Q66" s="24"/>
      <c r="R66" s="24"/>
      <c r="S66" s="24"/>
      <c r="V66" s="17"/>
    </row>
    <row r="67" spans="1:22" x14ac:dyDescent="0.25">
      <c r="A67" s="16" t="s">
        <v>114</v>
      </c>
      <c r="B67" s="1">
        <v>148</v>
      </c>
      <c r="C67" s="7"/>
      <c r="D67" s="20">
        <f>B67*C67</f>
        <v>0</v>
      </c>
      <c r="J67" s="15"/>
      <c r="P67" s="16"/>
      <c r="Q67" s="24"/>
      <c r="R67" s="24"/>
      <c r="S67" s="24"/>
      <c r="V67" s="17"/>
    </row>
    <row r="68" spans="1:22" x14ac:dyDescent="0.25">
      <c r="A68" s="18" t="s">
        <v>25</v>
      </c>
      <c r="B68" s="1"/>
      <c r="C68" s="1"/>
      <c r="D68" s="20">
        <f>SUM(D43:D67)</f>
        <v>0</v>
      </c>
      <c r="I68" s="26"/>
      <c r="J68" s="15"/>
      <c r="P68" s="16"/>
      <c r="Q68" s="24"/>
      <c r="R68" s="24"/>
      <c r="S68" s="24"/>
      <c r="V68" s="17"/>
    </row>
    <row r="69" spans="1:22" x14ac:dyDescent="0.25">
      <c r="A69"/>
      <c r="I69" s="26"/>
      <c r="J69" s="15"/>
      <c r="P69" s="16"/>
      <c r="Q69" s="24"/>
      <c r="R69" s="24"/>
      <c r="S69" s="24"/>
      <c r="V69" s="17"/>
    </row>
    <row r="70" spans="1:22" x14ac:dyDescent="0.25">
      <c r="A70" s="5"/>
      <c r="B70" s="4" t="s">
        <v>8</v>
      </c>
      <c r="C70" s="4" t="s">
        <v>6</v>
      </c>
      <c r="D70" s="23" t="s">
        <v>109</v>
      </c>
      <c r="I70" s="26"/>
      <c r="P70" s="16"/>
      <c r="S70" s="24"/>
      <c r="V70" s="17"/>
    </row>
    <row r="71" spans="1:22" x14ac:dyDescent="0.25">
      <c r="A71" s="16" t="s">
        <v>118</v>
      </c>
      <c r="B71" s="1">
        <v>80</v>
      </c>
      <c r="C71" s="7"/>
      <c r="D71" s="20">
        <f>B71*C71</f>
        <v>0</v>
      </c>
      <c r="I71" s="26"/>
      <c r="P71" s="16"/>
      <c r="V71" s="17"/>
    </row>
    <row r="72" spans="1:22" x14ac:dyDescent="0.25">
      <c r="A72" s="16" t="s">
        <v>119</v>
      </c>
      <c r="B72" s="1">
        <v>80</v>
      </c>
      <c r="C72" s="7"/>
      <c r="D72" s="20">
        <f t="shared" ref="D72:D83" si="3">B72*C72</f>
        <v>0</v>
      </c>
      <c r="I72" s="26"/>
      <c r="P72" s="16"/>
      <c r="S72" s="24"/>
      <c r="V72" s="17"/>
    </row>
    <row r="73" spans="1:22" x14ac:dyDescent="0.25">
      <c r="A73" s="16" t="s">
        <v>123</v>
      </c>
      <c r="B73" s="1">
        <v>1600</v>
      </c>
      <c r="C73" s="7"/>
      <c r="D73" s="20">
        <f t="shared" si="3"/>
        <v>0</v>
      </c>
      <c r="I73" s="26"/>
      <c r="P73" s="16"/>
      <c r="S73" s="24"/>
      <c r="V73" s="17"/>
    </row>
    <row r="74" spans="1:22" x14ac:dyDescent="0.25">
      <c r="A74" s="16" t="s">
        <v>124</v>
      </c>
      <c r="B74" s="1">
        <v>6000</v>
      </c>
      <c r="C74" s="7"/>
      <c r="D74" s="20">
        <f t="shared" si="3"/>
        <v>0</v>
      </c>
      <c r="I74" s="26"/>
      <c r="P74" s="16"/>
      <c r="S74" s="24"/>
      <c r="V74" s="17"/>
    </row>
    <row r="75" spans="1:22" x14ac:dyDescent="0.25">
      <c r="A75" s="16" t="s">
        <v>126</v>
      </c>
      <c r="B75" s="1">
        <v>3200</v>
      </c>
      <c r="C75" s="7"/>
      <c r="D75" s="20">
        <f t="shared" si="3"/>
        <v>0</v>
      </c>
      <c r="I75" s="26"/>
      <c r="P75" s="16"/>
      <c r="S75" s="1"/>
      <c r="V75" s="17"/>
    </row>
    <row r="76" spans="1:22" x14ac:dyDescent="0.25">
      <c r="A76" s="16" t="s">
        <v>125</v>
      </c>
      <c r="B76" s="1">
        <v>1600</v>
      </c>
      <c r="C76" s="7"/>
      <c r="D76" s="20">
        <f t="shared" si="3"/>
        <v>0</v>
      </c>
      <c r="I76" s="26"/>
      <c r="P76" s="16"/>
      <c r="Q76" s="1"/>
      <c r="R76" s="1"/>
      <c r="S76" s="1"/>
      <c r="V76" s="17"/>
    </row>
    <row r="77" spans="1:22" x14ac:dyDescent="0.25">
      <c r="A77" s="16" t="s">
        <v>127</v>
      </c>
      <c r="B77" s="1">
        <v>400</v>
      </c>
      <c r="C77" s="7"/>
      <c r="D77" s="20">
        <f t="shared" si="3"/>
        <v>0</v>
      </c>
      <c r="I77" s="26"/>
      <c r="J77" s="15"/>
      <c r="P77" s="16"/>
      <c r="R77" s="1"/>
      <c r="S77" s="1"/>
      <c r="V77" s="17"/>
    </row>
    <row r="78" spans="1:22" x14ac:dyDescent="0.25">
      <c r="A78" s="16" t="s">
        <v>128</v>
      </c>
      <c r="B78" s="1">
        <v>400</v>
      </c>
      <c r="C78" s="7"/>
      <c r="D78" s="20">
        <f t="shared" si="3"/>
        <v>0</v>
      </c>
      <c r="I78" s="26"/>
      <c r="J78" s="15"/>
      <c r="P78" s="16"/>
      <c r="R78" s="1"/>
      <c r="S78" s="1"/>
      <c r="V78" s="17"/>
    </row>
    <row r="79" spans="1:22" x14ac:dyDescent="0.25">
      <c r="A79" s="16" t="s">
        <v>129</v>
      </c>
      <c r="B79" s="1">
        <v>80</v>
      </c>
      <c r="C79" s="7"/>
      <c r="D79" s="20">
        <f t="shared" si="3"/>
        <v>0</v>
      </c>
      <c r="I79" s="26"/>
      <c r="J79" s="15"/>
      <c r="P79" s="16"/>
      <c r="R79" s="1"/>
      <c r="S79" s="1"/>
      <c r="V79" s="17"/>
    </row>
    <row r="80" spans="1:22" x14ac:dyDescent="0.25">
      <c r="A80" s="16" t="s">
        <v>130</v>
      </c>
      <c r="B80" s="1">
        <v>80</v>
      </c>
      <c r="C80" s="7"/>
      <c r="D80" s="20">
        <f t="shared" si="3"/>
        <v>0</v>
      </c>
      <c r="I80" s="26"/>
      <c r="J80" s="15"/>
      <c r="P80" s="16"/>
      <c r="R80" s="1"/>
      <c r="V80" s="17"/>
    </row>
    <row r="81" spans="1:22" x14ac:dyDescent="0.25">
      <c r="A81" s="16" t="s">
        <v>131</v>
      </c>
      <c r="B81" s="1">
        <v>28000</v>
      </c>
      <c r="C81" s="7"/>
      <c r="D81" s="20">
        <f t="shared" si="3"/>
        <v>0</v>
      </c>
      <c r="I81" s="26"/>
      <c r="J81" s="15"/>
      <c r="P81" s="16"/>
      <c r="Q81" s="1"/>
      <c r="R81" s="1"/>
      <c r="V81" s="17"/>
    </row>
    <row r="82" spans="1:22" x14ac:dyDescent="0.25">
      <c r="A82" s="16" t="s">
        <v>132</v>
      </c>
      <c r="B82" s="1">
        <v>6400</v>
      </c>
      <c r="C82" s="7"/>
      <c r="D82" s="20">
        <f t="shared" si="3"/>
        <v>0</v>
      </c>
      <c r="I82" s="26"/>
      <c r="J82" s="15"/>
      <c r="P82" s="16"/>
      <c r="Q82" s="1"/>
      <c r="R82" s="1"/>
      <c r="S82" s="1"/>
      <c r="V82" s="17"/>
    </row>
    <row r="83" spans="1:22" x14ac:dyDescent="0.25">
      <c r="A83" s="16" t="s">
        <v>133</v>
      </c>
      <c r="B83" s="1">
        <v>80</v>
      </c>
      <c r="C83" s="7"/>
      <c r="D83" s="20">
        <f t="shared" si="3"/>
        <v>0</v>
      </c>
      <c r="I83" s="26"/>
      <c r="J83" s="15"/>
      <c r="P83" s="16"/>
      <c r="Q83" s="1"/>
      <c r="S83" s="1"/>
      <c r="V83" s="17"/>
    </row>
    <row r="84" spans="1:22" x14ac:dyDescent="0.25">
      <c r="A84" s="18" t="s">
        <v>25</v>
      </c>
      <c r="B84" s="1"/>
      <c r="C84" s="1"/>
      <c r="D84" s="20">
        <f>SUM(D71:D83)</f>
        <v>0</v>
      </c>
      <c r="I84" s="26"/>
      <c r="J84" s="15"/>
      <c r="P84" s="16"/>
      <c r="Q84" s="1"/>
      <c r="S84" s="1"/>
      <c r="V84" s="17"/>
    </row>
    <row r="85" spans="1:22" x14ac:dyDescent="0.25">
      <c r="A85"/>
      <c r="I85" s="26"/>
      <c r="J85" s="15"/>
      <c r="P85" s="16"/>
      <c r="Q85" s="1"/>
      <c r="S85" s="1"/>
      <c r="V85" s="17"/>
    </row>
    <row r="86" spans="1:22" x14ac:dyDescent="0.25">
      <c r="A86" s="5"/>
      <c r="B86" s="4" t="s">
        <v>65</v>
      </c>
      <c r="C86" s="4" t="s">
        <v>6</v>
      </c>
      <c r="D86" s="23" t="s">
        <v>109</v>
      </c>
      <c r="I86" s="26"/>
      <c r="J86" s="15"/>
      <c r="P86" s="16"/>
      <c r="Q86" s="1"/>
      <c r="S86" s="1"/>
      <c r="V86" s="17"/>
    </row>
    <row r="87" spans="1:22" x14ac:dyDescent="0.25">
      <c r="A87" s="16" t="s">
        <v>66</v>
      </c>
      <c r="B87" s="1">
        <v>12000</v>
      </c>
      <c r="C87" s="7"/>
      <c r="D87" s="20">
        <f>B87*C87</f>
        <v>0</v>
      </c>
      <c r="I87" s="26"/>
      <c r="J87" s="15"/>
      <c r="P87" s="16"/>
      <c r="S87" s="1"/>
      <c r="V87" s="17"/>
    </row>
    <row r="88" spans="1:22" x14ac:dyDescent="0.25">
      <c r="A88" s="16" t="s">
        <v>67</v>
      </c>
      <c r="B88" s="1">
        <v>560</v>
      </c>
      <c r="C88" s="7"/>
      <c r="D88" s="20">
        <f t="shared" ref="D88:D99" si="4">B88*C88</f>
        <v>0</v>
      </c>
      <c r="I88" s="26"/>
      <c r="J88" s="15"/>
      <c r="P88" s="16"/>
      <c r="S88" s="1"/>
      <c r="V88" s="17"/>
    </row>
    <row r="89" spans="1:22" x14ac:dyDescent="0.25">
      <c r="A89" s="16" t="s">
        <v>68</v>
      </c>
      <c r="B89" s="1">
        <v>40</v>
      </c>
      <c r="C89" s="7"/>
      <c r="D89" s="20">
        <f t="shared" si="4"/>
        <v>0</v>
      </c>
      <c r="I89" s="26"/>
      <c r="P89" s="16"/>
      <c r="R89" s="1"/>
      <c r="S89" s="1"/>
      <c r="V89" s="17"/>
    </row>
    <row r="90" spans="1:22" x14ac:dyDescent="0.25">
      <c r="A90" s="16" t="s">
        <v>69</v>
      </c>
      <c r="B90" s="1">
        <v>560</v>
      </c>
      <c r="C90" s="7"/>
      <c r="D90" s="20">
        <f t="shared" si="4"/>
        <v>0</v>
      </c>
      <c r="I90" s="26"/>
      <c r="P90" s="16"/>
      <c r="R90" s="1"/>
      <c r="V90" s="17"/>
    </row>
    <row r="91" spans="1:22" s="1" customFormat="1" x14ac:dyDescent="0.25">
      <c r="A91" s="16" t="s">
        <v>70</v>
      </c>
      <c r="B91" s="1">
        <v>560</v>
      </c>
      <c r="C91" s="7"/>
      <c r="D91" s="20">
        <f t="shared" si="4"/>
        <v>0</v>
      </c>
      <c r="F91"/>
      <c r="G91"/>
      <c r="H91"/>
      <c r="I91" s="26"/>
      <c r="J91"/>
      <c r="P91" s="16"/>
      <c r="Q91"/>
      <c r="S91" s="10"/>
      <c r="T91"/>
      <c r="U91"/>
      <c r="V91" s="17"/>
    </row>
    <row r="92" spans="1:22" s="1" customFormat="1" x14ac:dyDescent="0.25">
      <c r="A92" s="16" t="s">
        <v>71</v>
      </c>
      <c r="B92" s="1">
        <v>40</v>
      </c>
      <c r="C92" s="7"/>
      <c r="D92" s="20">
        <f t="shared" si="4"/>
        <v>0</v>
      </c>
      <c r="F92"/>
      <c r="G92"/>
      <c r="H92"/>
      <c r="I92" s="26"/>
      <c r="J92"/>
      <c r="P92" s="16"/>
      <c r="Q92"/>
      <c r="S92"/>
      <c r="T92"/>
      <c r="U92"/>
      <c r="V92" s="17"/>
    </row>
    <row r="93" spans="1:22" s="1" customFormat="1" x14ac:dyDescent="0.25">
      <c r="A93" s="16" t="s">
        <v>72</v>
      </c>
      <c r="B93" s="1">
        <v>560</v>
      </c>
      <c r="C93" s="7"/>
      <c r="D93" s="20">
        <f t="shared" si="4"/>
        <v>0</v>
      </c>
      <c r="F93"/>
      <c r="G93"/>
      <c r="H93"/>
      <c r="I93" s="26"/>
      <c r="J93"/>
      <c r="P93" s="16"/>
      <c r="S93" s="4"/>
      <c r="T93"/>
      <c r="U93"/>
      <c r="V93" s="17"/>
    </row>
    <row r="94" spans="1:22" s="1" customFormat="1" x14ac:dyDescent="0.25">
      <c r="A94" s="16" t="s">
        <v>73</v>
      </c>
      <c r="B94" s="1">
        <v>40</v>
      </c>
      <c r="C94" s="7"/>
      <c r="D94" s="20">
        <f t="shared" si="4"/>
        <v>0</v>
      </c>
      <c r="F94"/>
      <c r="G94"/>
      <c r="H94"/>
      <c r="I94" s="26"/>
      <c r="J94"/>
      <c r="P94" s="16"/>
      <c r="S94"/>
      <c r="T94"/>
      <c r="U94"/>
      <c r="V94" s="17"/>
    </row>
    <row r="95" spans="1:22" s="1" customFormat="1" x14ac:dyDescent="0.25">
      <c r="A95" s="16" t="s">
        <v>74</v>
      </c>
      <c r="B95" s="1">
        <v>40</v>
      </c>
      <c r="C95" s="7"/>
      <c r="D95" s="20">
        <f t="shared" si="4"/>
        <v>0</v>
      </c>
      <c r="F95"/>
      <c r="G95"/>
      <c r="H95"/>
      <c r="I95" s="26"/>
      <c r="J95"/>
      <c r="P95" s="16"/>
      <c r="S95" s="4"/>
      <c r="T95"/>
      <c r="U95"/>
      <c r="V95" s="17"/>
    </row>
    <row r="96" spans="1:22" s="1" customFormat="1" x14ac:dyDescent="0.25">
      <c r="A96" s="16" t="s">
        <v>134</v>
      </c>
      <c r="B96" s="1">
        <v>800</v>
      </c>
      <c r="C96" s="7"/>
      <c r="D96" s="20">
        <f t="shared" si="4"/>
        <v>0</v>
      </c>
      <c r="F96"/>
      <c r="G96"/>
      <c r="H96"/>
      <c r="I96" s="26"/>
      <c r="J96"/>
      <c r="P96" s="16"/>
      <c r="T96"/>
      <c r="V96" s="17"/>
    </row>
    <row r="97" spans="1:22" s="1" customFormat="1" x14ac:dyDescent="0.25">
      <c r="A97" s="16" t="s">
        <v>135</v>
      </c>
      <c r="B97" s="1">
        <v>40</v>
      </c>
      <c r="C97" s="7"/>
      <c r="D97" s="20">
        <f t="shared" si="4"/>
        <v>0</v>
      </c>
      <c r="F97"/>
      <c r="P97" s="16"/>
      <c r="T97"/>
      <c r="V97" s="17"/>
    </row>
    <row r="98" spans="1:22" s="1" customFormat="1" x14ac:dyDescent="0.25">
      <c r="A98" s="16" t="s">
        <v>136</v>
      </c>
      <c r="B98" s="1">
        <v>40</v>
      </c>
      <c r="C98" s="7"/>
      <c r="D98" s="20">
        <f t="shared" si="4"/>
        <v>0</v>
      </c>
      <c r="F98"/>
      <c r="G98"/>
      <c r="H98"/>
      <c r="I98" s="17"/>
      <c r="P98" s="16"/>
      <c r="R98"/>
      <c r="V98" s="17"/>
    </row>
    <row r="99" spans="1:22" x14ac:dyDescent="0.25">
      <c r="A99" s="16" t="s">
        <v>163</v>
      </c>
      <c r="B99" s="1">
        <v>40</v>
      </c>
      <c r="C99" s="7"/>
      <c r="D99" s="20">
        <f t="shared" si="4"/>
        <v>0</v>
      </c>
      <c r="G99" s="4"/>
      <c r="H99" s="4"/>
      <c r="I99" s="25"/>
      <c r="J99" s="1"/>
      <c r="P99" s="16"/>
      <c r="Q99" s="1"/>
      <c r="R99" s="4"/>
      <c r="S99" s="1"/>
      <c r="V99" s="17"/>
    </row>
    <row r="100" spans="1:22" x14ac:dyDescent="0.25">
      <c r="A100" s="18" t="s">
        <v>25</v>
      </c>
      <c r="D100" s="11">
        <f>SUM(D87:D99)</f>
        <v>0</v>
      </c>
      <c r="G100" s="1"/>
      <c r="H100" s="1"/>
      <c r="I100" s="26"/>
      <c r="P100" s="16"/>
      <c r="Q100" s="1"/>
      <c r="R100" s="15"/>
      <c r="S100" s="15"/>
      <c r="V100" s="17"/>
    </row>
    <row r="101" spans="1:22" x14ac:dyDescent="0.25">
      <c r="A101"/>
      <c r="G101" s="1"/>
      <c r="H101" s="1"/>
      <c r="I101" s="26"/>
      <c r="P101" s="16"/>
      <c r="Q101" s="1"/>
      <c r="R101" s="15"/>
      <c r="S101" s="15"/>
      <c r="V101" s="17"/>
    </row>
    <row r="102" spans="1:22" x14ac:dyDescent="0.25">
      <c r="A102" s="5"/>
      <c r="B102" s="4" t="s">
        <v>3</v>
      </c>
      <c r="C102" s="4" t="s">
        <v>6</v>
      </c>
      <c r="D102" s="23" t="s">
        <v>109</v>
      </c>
      <c r="G102" s="1"/>
      <c r="H102" s="1"/>
      <c r="I102" s="26"/>
      <c r="P102" s="16"/>
      <c r="S102" s="1"/>
      <c r="V102" s="17"/>
    </row>
    <row r="103" spans="1:22" x14ac:dyDescent="0.25">
      <c r="A103" s="16" t="s">
        <v>27</v>
      </c>
      <c r="B103" s="1">
        <v>8</v>
      </c>
      <c r="C103" s="7"/>
      <c r="D103" s="20">
        <f>B103*C103</f>
        <v>0</v>
      </c>
      <c r="G103" s="1"/>
      <c r="H103" s="1"/>
      <c r="I103" s="26"/>
      <c r="J103" s="1"/>
      <c r="P103" s="16"/>
      <c r="Q103" s="15"/>
      <c r="S103" s="1"/>
      <c r="V103" s="17"/>
    </row>
    <row r="104" spans="1:22" x14ac:dyDescent="0.25">
      <c r="A104" s="16" t="s">
        <v>26</v>
      </c>
      <c r="B104" s="1">
        <v>16</v>
      </c>
      <c r="C104" s="7"/>
      <c r="D104" s="20">
        <f t="shared" ref="D104:D107" si="5">B104*C104</f>
        <v>0</v>
      </c>
      <c r="G104" s="1"/>
      <c r="H104" s="1"/>
      <c r="I104" s="26"/>
      <c r="J104" s="1"/>
      <c r="P104" s="16"/>
      <c r="Q104" s="15"/>
      <c r="S104" s="1"/>
      <c r="V104" s="17"/>
    </row>
    <row r="105" spans="1:22" x14ac:dyDescent="0.25">
      <c r="A105" s="16" t="s">
        <v>166</v>
      </c>
      <c r="B105" s="1">
        <v>12</v>
      </c>
      <c r="C105" s="7"/>
      <c r="D105" s="20">
        <f t="shared" si="5"/>
        <v>0</v>
      </c>
      <c r="G105" s="1"/>
      <c r="H105" s="1"/>
      <c r="I105" s="26"/>
      <c r="J105" s="1"/>
      <c r="P105" s="16"/>
      <c r="S105" s="1"/>
      <c r="V105" s="17"/>
    </row>
    <row r="106" spans="1:22" x14ac:dyDescent="0.25">
      <c r="A106" s="16" t="s">
        <v>167</v>
      </c>
      <c r="B106" s="1">
        <v>4</v>
      </c>
      <c r="C106" s="7"/>
      <c r="D106" s="20">
        <f t="shared" si="5"/>
        <v>0</v>
      </c>
      <c r="G106" s="1"/>
      <c r="H106" s="1"/>
      <c r="I106" s="26"/>
      <c r="J106" s="1"/>
      <c r="P106" s="16"/>
      <c r="S106" s="1"/>
      <c r="V106" s="17"/>
    </row>
    <row r="107" spans="1:22" x14ac:dyDescent="0.25">
      <c r="A107" s="16" t="s">
        <v>137</v>
      </c>
      <c r="B107" s="1">
        <v>440</v>
      </c>
      <c r="C107" s="7"/>
      <c r="D107" s="20">
        <f t="shared" si="5"/>
        <v>0</v>
      </c>
      <c r="G107" s="1"/>
      <c r="H107" s="1"/>
      <c r="I107" s="26"/>
      <c r="J107" s="15"/>
      <c r="P107" s="16"/>
      <c r="S107" s="1"/>
      <c r="V107" s="17"/>
    </row>
    <row r="108" spans="1:22" x14ac:dyDescent="0.25">
      <c r="A108" s="18" t="s">
        <v>25</v>
      </c>
      <c r="B108" s="1"/>
      <c r="C108" s="1"/>
      <c r="D108" s="20">
        <f>SUM(D103:D107)</f>
        <v>0</v>
      </c>
      <c r="G108" s="1"/>
      <c r="H108" s="1"/>
      <c r="I108" s="26"/>
      <c r="J108" s="15"/>
      <c r="P108" s="16"/>
      <c r="S108" s="1"/>
      <c r="V108" s="17"/>
    </row>
    <row r="109" spans="1:22" x14ac:dyDescent="0.25">
      <c r="A109"/>
      <c r="G109" s="1"/>
      <c r="H109" s="1"/>
      <c r="I109" s="26"/>
      <c r="J109" s="15"/>
      <c r="P109" s="16"/>
      <c r="S109" s="1"/>
      <c r="V109" s="17"/>
    </row>
    <row r="110" spans="1:22" x14ac:dyDescent="0.25">
      <c r="A110" s="5"/>
      <c r="B110" s="4" t="s">
        <v>75</v>
      </c>
      <c r="C110" s="4" t="s">
        <v>6</v>
      </c>
      <c r="D110" s="23" t="s">
        <v>109</v>
      </c>
      <c r="G110" s="1"/>
      <c r="H110" s="1"/>
      <c r="I110" s="26"/>
      <c r="P110" s="16"/>
      <c r="S110" s="10"/>
      <c r="V110" s="17"/>
    </row>
    <row r="111" spans="1:22" x14ac:dyDescent="0.25">
      <c r="A111" s="16" t="s">
        <v>7</v>
      </c>
      <c r="B111" s="1">
        <v>8</v>
      </c>
      <c r="C111" s="7"/>
      <c r="D111" s="20">
        <f>B111*C111</f>
        <v>0</v>
      </c>
      <c r="G111" s="1"/>
      <c r="H111" s="1"/>
      <c r="I111" s="26"/>
      <c r="P111" s="16"/>
      <c r="V111" s="17"/>
    </row>
    <row r="112" spans="1:22" x14ac:dyDescent="0.25">
      <c r="A112" s="16" t="s">
        <v>11</v>
      </c>
      <c r="B112" s="1">
        <v>40</v>
      </c>
      <c r="C112" s="7"/>
      <c r="D112" s="20">
        <f t="shared" ref="D112:D119" si="6">B112*C112</f>
        <v>0</v>
      </c>
      <c r="G112" s="1"/>
      <c r="H112" s="1"/>
      <c r="I112" s="26"/>
      <c r="P112" s="16"/>
      <c r="S112" s="4"/>
      <c r="V112" s="17"/>
    </row>
    <row r="113" spans="1:22" x14ac:dyDescent="0.25">
      <c r="A113" s="16" t="s">
        <v>76</v>
      </c>
      <c r="B113" s="1">
        <v>40</v>
      </c>
      <c r="C113" s="7"/>
      <c r="D113" s="20">
        <f t="shared" si="6"/>
        <v>0</v>
      </c>
      <c r="G113" s="1"/>
      <c r="H113" s="1"/>
      <c r="I113" s="26"/>
      <c r="P113" s="16"/>
      <c r="S113" s="1"/>
      <c r="V113" s="17"/>
    </row>
    <row r="114" spans="1:22" x14ac:dyDescent="0.25">
      <c r="A114" s="16" t="s">
        <v>12</v>
      </c>
      <c r="B114" s="1">
        <v>40</v>
      </c>
      <c r="C114" s="7"/>
      <c r="D114" s="20">
        <f t="shared" si="6"/>
        <v>0</v>
      </c>
      <c r="G114" s="1"/>
      <c r="H114" s="1"/>
      <c r="I114" s="26"/>
      <c r="J114" s="15"/>
      <c r="P114" s="16"/>
      <c r="S114" s="1"/>
      <c r="V114" s="17"/>
    </row>
    <row r="115" spans="1:22" x14ac:dyDescent="0.25">
      <c r="A115" s="16" t="s">
        <v>77</v>
      </c>
      <c r="B115" s="1">
        <v>40</v>
      </c>
      <c r="C115" s="7"/>
      <c r="D115" s="20">
        <f t="shared" si="6"/>
        <v>0</v>
      </c>
      <c r="G115" s="1"/>
      <c r="H115" s="1"/>
      <c r="I115" s="26"/>
      <c r="J115" s="15"/>
      <c r="P115" s="16"/>
      <c r="S115" s="1"/>
      <c r="V115" s="17"/>
    </row>
    <row r="116" spans="1:22" x14ac:dyDescent="0.25">
      <c r="A116" s="16" t="s">
        <v>13</v>
      </c>
      <c r="B116" s="1">
        <v>40</v>
      </c>
      <c r="C116" s="7"/>
      <c r="D116" s="20">
        <f t="shared" si="6"/>
        <v>0</v>
      </c>
      <c r="G116" s="1"/>
      <c r="H116" s="1"/>
      <c r="I116" s="26"/>
      <c r="J116" s="15"/>
      <c r="P116" s="16"/>
      <c r="V116" s="17"/>
    </row>
    <row r="117" spans="1:22" x14ac:dyDescent="0.25">
      <c r="A117" s="16" t="s">
        <v>78</v>
      </c>
      <c r="B117" s="1">
        <v>40</v>
      </c>
      <c r="C117" s="7"/>
      <c r="D117" s="20">
        <f t="shared" si="6"/>
        <v>0</v>
      </c>
      <c r="G117" s="1"/>
      <c r="H117" s="1"/>
      <c r="I117" s="26"/>
      <c r="J117" s="15"/>
      <c r="P117" s="16"/>
      <c r="S117" s="10"/>
      <c r="V117" s="17"/>
    </row>
    <row r="118" spans="1:22" x14ac:dyDescent="0.25">
      <c r="A118" s="16" t="s">
        <v>14</v>
      </c>
      <c r="B118" s="1">
        <v>40</v>
      </c>
      <c r="C118" s="7"/>
      <c r="D118" s="20">
        <f t="shared" si="6"/>
        <v>0</v>
      </c>
      <c r="G118" s="1"/>
      <c r="H118" s="1"/>
      <c r="I118" s="26"/>
      <c r="J118" s="15"/>
      <c r="P118" s="16"/>
      <c r="V118" s="17"/>
    </row>
    <row r="119" spans="1:22" x14ac:dyDescent="0.25">
      <c r="A119" s="16" t="s">
        <v>79</v>
      </c>
      <c r="B119" s="1">
        <v>40</v>
      </c>
      <c r="C119" s="7"/>
      <c r="D119" s="20">
        <f t="shared" si="6"/>
        <v>0</v>
      </c>
      <c r="J119" s="15"/>
      <c r="P119" s="16"/>
      <c r="S119" s="4"/>
      <c r="V119" s="17"/>
    </row>
    <row r="120" spans="1:22" x14ac:dyDescent="0.25">
      <c r="A120" s="18" t="s">
        <v>25</v>
      </c>
      <c r="B120" s="1"/>
      <c r="C120" s="1"/>
      <c r="D120" s="20">
        <f>SUM(D111:D119)</f>
        <v>0</v>
      </c>
      <c r="P120" s="16"/>
      <c r="S120" s="1"/>
      <c r="V120" s="17"/>
    </row>
    <row r="121" spans="1:22" x14ac:dyDescent="0.25">
      <c r="A121"/>
      <c r="J121" s="15"/>
      <c r="P121" s="16"/>
      <c r="S121" s="1"/>
      <c r="V121" s="17"/>
    </row>
    <row r="122" spans="1:22" x14ac:dyDescent="0.25">
      <c r="A122" s="5"/>
      <c r="B122" s="4" t="s">
        <v>15</v>
      </c>
      <c r="C122" s="4" t="s">
        <v>6</v>
      </c>
      <c r="D122" s="23" t="s">
        <v>109</v>
      </c>
      <c r="G122" s="4"/>
      <c r="H122" s="4"/>
      <c r="I122" s="25"/>
      <c r="J122" s="15"/>
      <c r="P122" s="16"/>
      <c r="S122" s="1"/>
      <c r="V122" s="17"/>
    </row>
    <row r="123" spans="1:22" x14ac:dyDescent="0.25">
      <c r="A123" s="16" t="s">
        <v>17</v>
      </c>
      <c r="B123" s="1">
        <v>480</v>
      </c>
      <c r="C123" s="7"/>
      <c r="D123" s="20">
        <f>B123*C123</f>
        <v>0</v>
      </c>
      <c r="G123" s="1"/>
      <c r="H123" s="1"/>
      <c r="I123" s="26"/>
      <c r="J123" s="15"/>
      <c r="P123" s="16"/>
      <c r="S123" s="1"/>
      <c r="V123" s="17"/>
    </row>
    <row r="124" spans="1:22" x14ac:dyDescent="0.25">
      <c r="A124" s="16" t="s">
        <v>18</v>
      </c>
      <c r="B124" s="1">
        <v>240</v>
      </c>
      <c r="C124" s="7"/>
      <c r="D124" s="20">
        <f t="shared" ref="D124:D127" si="7">B124*C124</f>
        <v>0</v>
      </c>
      <c r="G124" s="1"/>
      <c r="H124" s="1"/>
      <c r="I124" s="26"/>
      <c r="J124" s="15"/>
      <c r="P124" s="16"/>
      <c r="S124" s="1"/>
      <c r="V124" s="17"/>
    </row>
    <row r="125" spans="1:22" x14ac:dyDescent="0.25">
      <c r="A125" s="16" t="s">
        <v>19</v>
      </c>
      <c r="B125" s="1">
        <v>32</v>
      </c>
      <c r="C125" s="7"/>
      <c r="D125" s="20">
        <f t="shared" si="7"/>
        <v>0</v>
      </c>
      <c r="G125" s="1"/>
      <c r="H125" s="1"/>
      <c r="I125" s="26"/>
      <c r="P125" s="16"/>
      <c r="S125" s="1"/>
      <c r="V125" s="17"/>
    </row>
    <row r="126" spans="1:22" x14ac:dyDescent="0.25">
      <c r="A126" s="16" t="s">
        <v>20</v>
      </c>
      <c r="B126" s="1">
        <v>16</v>
      </c>
      <c r="C126" s="7"/>
      <c r="D126" s="20">
        <f t="shared" si="7"/>
        <v>0</v>
      </c>
      <c r="G126" s="1"/>
      <c r="H126" s="1"/>
      <c r="I126" s="26"/>
      <c r="P126" s="16"/>
      <c r="S126" s="1"/>
      <c r="V126" s="17"/>
    </row>
    <row r="127" spans="1:22" x14ac:dyDescent="0.25">
      <c r="A127" s="16" t="s">
        <v>21</v>
      </c>
      <c r="B127" s="1">
        <v>32</v>
      </c>
      <c r="C127" s="7"/>
      <c r="D127" s="20">
        <f t="shared" si="7"/>
        <v>0</v>
      </c>
      <c r="G127" s="1"/>
      <c r="H127" s="1"/>
      <c r="I127" s="26"/>
      <c r="P127" s="16"/>
      <c r="V127" s="17"/>
    </row>
    <row r="128" spans="1:22" x14ac:dyDescent="0.25">
      <c r="A128" s="18" t="s">
        <v>25</v>
      </c>
      <c r="B128" s="1"/>
      <c r="C128" s="1"/>
      <c r="D128" s="20">
        <f>SUM(D123:D127)</f>
        <v>0</v>
      </c>
      <c r="G128" s="1"/>
      <c r="H128" s="1"/>
      <c r="I128" s="26"/>
      <c r="P128" s="16"/>
      <c r="V128" s="17"/>
    </row>
    <row r="129" spans="1:22" x14ac:dyDescent="0.25">
      <c r="A129"/>
      <c r="G129" s="1"/>
      <c r="H129" s="1"/>
      <c r="I129" s="26"/>
      <c r="P129" s="16"/>
      <c r="V129" s="17"/>
    </row>
    <row r="130" spans="1:22" x14ac:dyDescent="0.25">
      <c r="A130" s="16"/>
      <c r="B130" s="1"/>
      <c r="C130" s="1"/>
      <c r="D130" s="20"/>
      <c r="G130" s="1"/>
      <c r="H130" s="1"/>
      <c r="I130" s="26"/>
      <c r="P130" s="16"/>
      <c r="S130" s="10"/>
      <c r="V130" s="17"/>
    </row>
    <row r="131" spans="1:22" x14ac:dyDescent="0.25">
      <c r="A131" s="4" t="s">
        <v>153</v>
      </c>
      <c r="B131" s="1"/>
      <c r="C131" s="1"/>
      <c r="D131" s="20">
        <f>D23+D40+D68+D84+D100+D108+D120+D128</f>
        <v>0</v>
      </c>
      <c r="G131" s="1"/>
      <c r="H131" s="1"/>
      <c r="I131" s="26"/>
      <c r="P131" s="16"/>
      <c r="V131" s="17"/>
    </row>
    <row r="132" spans="1:22" x14ac:dyDescent="0.25">
      <c r="A132"/>
      <c r="G132" s="1"/>
      <c r="H132" s="1"/>
      <c r="I132" s="26"/>
      <c r="P132" s="16"/>
      <c r="S132" s="4"/>
      <c r="V132" s="11"/>
    </row>
  </sheetData>
  <sheetProtection algorithmName="SHA-512" hashValue="OzTNGnX/bjudxjE1TRsNeSsKNAC1KixAT4YD/NU7JyKMMovF9AwBgTdsOfgwZs6tW/6uF2V0yt6Zys1SdcHIAQ==" saltValue="cEAzn/jW0W4iyec4GN8i1A==" spinCount="100000" sheet="1" objects="1" scenarios="1"/>
  <protectedRanges>
    <protectedRange sqref="C7:C22 C26:C39 C43:C67 C71:C83 C87:C99 C103:C108 C111:C119 C123:C127" name="Projectwerkzaamheden"/>
  </protectedRange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 xsi:nil="true"/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1732878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Vertrouwelijkheid xmlns="53e03589-35d4-4a45-a49d-0ea6bf1af4b3">Openbaar</qnh_Vertrouwelijkheid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VENLOZAAK-934-491-580</_dlc_DocId>
    <_dlc_DocIdUrl xmlns="1ac1c52f-12bd-4579-b768-2bbe27d3d2d8">
      <Url>https://dms16.venlo.lan/_layouts/15/DocIdRedir.aspx?ID=VENLOZAAK-934-491-580</Url>
      <Description>VENLOZAAK-934-491-580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30" ma:contentTypeDescription="Een nieuw document maken." ma:contentTypeScope="" ma:versionID="637081cef9a75dfbf6f6439991946fde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c2726a0a71e86b2cf269a0a8c048ce6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  <xsd:element ref="ns3:qnh_Vertrouwelijkhei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  <xsd:element name="qnh_Vertrouwelijkheid" ma:index="94" nillable="true" ma:displayName="Vertrouwelijkheid" ma:default="Openbaar" ma:internalName="qnh_Vertrouwelijkheid" ma:readOnly="false">
      <xsd:simpleType>
        <xsd:restriction base="dms:Choice">
          <xsd:enumeration value="Openbaar"/>
          <xsd:enumeration value="Niet openbaar"/>
          <xsd:enumeration value="Vertrouwelij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  <xsd:element name="SharedWithUsers" ma:index="9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69A9BB6-46A2-4729-954E-AE200A622CC4}">
  <ds:schemaRefs>
    <ds:schemaRef ds:uri="http://schemas.microsoft.com/office/2006/documentManagement/types"/>
    <ds:schemaRef ds:uri="http://schemas.microsoft.com/office/infopath/2007/PartnerControls"/>
    <ds:schemaRef ds:uri="d10cd6cb-9711-40de-8da4-c1daa204fbb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774dfb6-a45d-4726-8970-554c124004a3"/>
    <ds:schemaRef ds:uri="fce754d3-67a6-4a1d-9c43-d451af98d6ad"/>
    <ds:schemaRef ds:uri="http://purl.org/dc/terms/"/>
    <ds:schemaRef ds:uri="53e03589-35d4-4a45-a49d-0ea6bf1af4b3"/>
    <ds:schemaRef ds:uri="1ac1c52f-12bd-4579-b768-2bbe27d3d2d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CC65D6-C70E-4077-BC9D-9E18095797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9D608B-945C-4928-82F9-D3AC99C92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fce754d3-67a6-4a1d-9c43-d451af98d6ad"/>
    <ds:schemaRef ds:uri="c774dfb6-a45d-4726-8970-554c12400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E13D9B2-8CD6-4B73-88DB-33B82CF5050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Inschrijfbedrag</vt:lpstr>
      <vt:lpstr>Prijzenblad onderhoud</vt:lpstr>
      <vt:lpstr>Prijzenblad projectwerkzaamhede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 Prijzenblad v1.0</dc:title>
  <dc:creator>Djenal Soeterboek</dc:creator>
  <cp:lastModifiedBy>Kessels, Luc (LWJ)</cp:lastModifiedBy>
  <dcterms:created xsi:type="dcterms:W3CDTF">2015-06-05T18:19:34Z</dcterms:created>
  <dcterms:modified xsi:type="dcterms:W3CDTF">2022-10-26T14:11:08Z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ac058859-1c97-4747-833f-0fa86200ce0e</vt:lpwstr>
  </property>
</Properties>
</file>