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V:\BMO\Inkoop\1. Lopend\2022\2022 - 06 - SPUK energiemaatregelen\4. Gunningsfase\2. Nota van Inlichtingen\"/>
    </mc:Choice>
  </mc:AlternateContent>
  <xr:revisionPtr revIDLastSave="0" documentId="13_ncr:1_{F4352192-F6DF-433D-B65F-63ED93724022}" xr6:coauthVersionLast="47" xr6:coauthVersionMax="47" xr10:uidLastSave="{00000000-0000-0000-0000-000000000000}"/>
  <bookViews>
    <workbookView xWindow="-120" yWindow="-120" windowWidth="29040" windowHeight="14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K44" i="1"/>
  <c r="K45" i="1"/>
  <c r="K46" i="1"/>
  <c r="J54" i="1"/>
  <c r="I54" i="1"/>
  <c r="H54" i="1"/>
  <c r="M42" i="1"/>
  <c r="M43" i="1"/>
  <c r="M44" i="1"/>
  <c r="M45" i="1"/>
  <c r="M46" i="1"/>
  <c r="M50" i="1"/>
  <c r="M38" i="1"/>
  <c r="L42" i="1"/>
  <c r="L43" i="1"/>
  <c r="L44" i="1"/>
  <c r="L45" i="1"/>
  <c r="L46" i="1"/>
  <c r="L50" i="1"/>
  <c r="L38" i="1"/>
  <c r="K42" i="1"/>
  <c r="K50" i="1"/>
  <c r="K38" i="1"/>
  <c r="K54" i="1" l="1"/>
  <c r="O43" i="1" s="1"/>
  <c r="L54" i="1"/>
  <c r="M54" i="1"/>
</calcChain>
</file>

<file path=xl/sharedStrings.xml><?xml version="1.0" encoding="utf-8"?>
<sst xmlns="http://schemas.openxmlformats.org/spreadsheetml/2006/main" count="51" uniqueCount="40">
  <si>
    <t>x</t>
  </si>
  <si>
    <t>5+</t>
  </si>
  <si>
    <t>Prijzenblad</t>
  </si>
  <si>
    <t>Aanbesteding</t>
  </si>
  <si>
    <t>Aanbestedende dienst (-en)</t>
  </si>
  <si>
    <t>Gemeenten Hellevoetsluis, Brielle en Westvoorne</t>
  </si>
  <si>
    <t>Datum publicatie</t>
  </si>
  <si>
    <t>TenderNed publicatie</t>
  </si>
  <si>
    <t>Invulinstructie prijzenblad</t>
  </si>
  <si>
    <t>Inschrijving prijzenblad</t>
  </si>
  <si>
    <t>SPUK energiearmoede</t>
  </si>
  <si>
    <t>Min</t>
  </si>
  <si>
    <t>Max</t>
  </si>
  <si>
    <t>Maatregelen</t>
  </si>
  <si>
    <t>aantal</t>
  </si>
  <si>
    <t>Inschrijfprijs</t>
  </si>
  <si>
    <t>Uur</t>
  </si>
  <si>
    <t>Aantal</t>
  </si>
  <si>
    <t>Weging</t>
  </si>
  <si>
    <t>Fictief gewogen max</t>
  </si>
  <si>
    <t>Fictief gewogen min</t>
  </si>
  <si>
    <t>Totaal</t>
  </si>
  <si>
    <t>Fictief gewogen inschrijfprijs</t>
  </si>
  <si>
    <t xml:space="preserve">Totalen </t>
  </si>
  <si>
    <t>Vaste project kosten</t>
  </si>
  <si>
    <t>Ondertekening</t>
  </si>
  <si>
    <t>akkoord</t>
  </si>
  <si>
    <t>Naam inschrijver</t>
  </si>
  <si>
    <t>niet-akkoord</t>
  </si>
  <si>
    <t>Ingevuld door</t>
  </si>
  <si>
    <t>Functie</t>
  </si>
  <si>
    <t>Datum</t>
  </si>
  <si>
    <t>Handtekening</t>
  </si>
  <si>
    <t>Uw puntentotaal</t>
  </si>
  <si>
    <t xml:space="preserve">Min </t>
  </si>
  <si>
    <t>Europees openbare aanbesteding SPUK energiearmoede</t>
  </si>
  <si>
    <t>Fictief totaal</t>
  </si>
  <si>
    <t>1a</t>
  </si>
  <si>
    <t>1b</t>
  </si>
  <si>
    <t xml:space="preserve">Advieskosten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</si>
</sst>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6"/>
      <color theme="1"/>
      <name val="Calibri"/>
      <family val="2"/>
      <scheme val="minor"/>
    </font>
    <font>
      <b/>
      <sz val="12"/>
      <color theme="1"/>
      <name val="Calibri"/>
      <family val="2"/>
      <scheme val="minor"/>
    </font>
    <font>
      <b/>
      <sz val="12"/>
      <color theme="0"/>
      <name val="Calibri"/>
      <family val="2"/>
      <scheme val="minor"/>
    </font>
    <font>
      <b/>
      <sz val="18"/>
      <color theme="1"/>
      <name val="Calibri"/>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0">
    <xf numFmtId="0" fontId="0" fillId="0" borderId="0" xfId="0"/>
    <xf numFmtId="0" fontId="0" fillId="0" borderId="1" xfId="0" applyBorder="1"/>
    <xf numFmtId="0" fontId="0" fillId="0" borderId="2" xfId="0" applyBorder="1"/>
    <xf numFmtId="0" fontId="1" fillId="0" borderId="0" xfId="0" applyFont="1"/>
    <xf numFmtId="0" fontId="1" fillId="0" borderId="3" xfId="0" applyFont="1" applyBorder="1"/>
    <xf numFmtId="0" fontId="0" fillId="0" borderId="3" xfId="0" applyBorder="1"/>
    <xf numFmtId="0" fontId="1" fillId="0" borderId="3" xfId="0" applyFont="1" applyBorder="1" applyAlignment="1">
      <alignment horizontal="left"/>
    </xf>
    <xf numFmtId="0" fontId="1" fillId="0" borderId="3" xfId="0" applyFont="1" applyBorder="1" applyAlignment="1">
      <alignment horizontal="center"/>
    </xf>
    <xf numFmtId="0" fontId="1" fillId="3" borderId="0" xfId="0" applyFont="1" applyFill="1"/>
    <xf numFmtId="0" fontId="1" fillId="3" borderId="0" xfId="0" applyFont="1" applyFill="1" applyAlignment="1">
      <alignment horizontal="left"/>
    </xf>
    <xf numFmtId="0" fontId="1" fillId="3" borderId="0" xfId="0" applyFont="1" applyFill="1" applyAlignment="1">
      <alignment horizontal="center"/>
    </xf>
    <xf numFmtId="44" fontId="0" fillId="0" borderId="0" xfId="0" applyNumberFormat="1" applyAlignment="1">
      <alignment horizontal="center"/>
    </xf>
    <xf numFmtId="0" fontId="0" fillId="3" borderId="0" xfId="0" applyFill="1"/>
    <xf numFmtId="0" fontId="0" fillId="4" borderId="0" xfId="0" applyFill="1"/>
    <xf numFmtId="0" fontId="0" fillId="4" borderId="0" xfId="0" applyFill="1" applyAlignment="1">
      <alignment horizontal="center"/>
    </xf>
    <xf numFmtId="0" fontId="0" fillId="4" borderId="0" xfId="0" applyFill="1" applyAlignment="1">
      <alignment horizontal="center" vertical="center"/>
    </xf>
    <xf numFmtId="0" fontId="2" fillId="0" borderId="0" xfId="0" applyFont="1"/>
    <xf numFmtId="0" fontId="5" fillId="5" borderId="1" xfId="0" applyFont="1" applyFill="1" applyBorder="1" applyAlignment="1">
      <alignment horizontal="left"/>
    </xf>
    <xf numFmtId="0" fontId="5" fillId="5" borderId="0" xfId="0" applyFont="1" applyFill="1" applyAlignment="1">
      <alignment horizontal="left"/>
    </xf>
    <xf numFmtId="0" fontId="5" fillId="5" borderId="2" xfId="0" applyFont="1" applyFill="1" applyBorder="1" applyAlignment="1">
      <alignment horizontal="left"/>
    </xf>
    <xf numFmtId="0" fontId="0" fillId="5" borderId="0" xfId="0" applyFill="1" applyAlignment="1">
      <alignment horizontal="right"/>
    </xf>
    <xf numFmtId="44" fontId="0" fillId="4" borderId="0" xfId="0" applyNumberFormat="1" applyFill="1"/>
    <xf numFmtId="44" fontId="0" fillId="4" borderId="0" xfId="0" applyNumberFormat="1" applyFill="1" applyAlignment="1">
      <alignment horizontal="center"/>
    </xf>
    <xf numFmtId="0" fontId="0" fillId="6" borderId="0" xfId="0" applyFill="1"/>
    <xf numFmtId="0" fontId="0" fillId="6" borderId="0" xfId="0" applyFill="1" applyAlignment="1">
      <alignment horizontal="center"/>
    </xf>
    <xf numFmtId="0" fontId="1" fillId="0" borderId="3" xfId="0" applyFont="1" applyBorder="1" applyAlignment="1">
      <alignment horizontal="right"/>
    </xf>
    <xf numFmtId="44" fontId="0" fillId="0" borderId="0" xfId="0" applyNumberFormat="1" applyProtection="1">
      <protection locked="0"/>
    </xf>
    <xf numFmtId="0" fontId="5" fillId="0" borderId="0" xfId="0" applyFont="1" applyAlignment="1">
      <alignment horizontal="left"/>
    </xf>
    <xf numFmtId="15" fontId="0" fillId="6" borderId="0" xfId="0" applyNumberFormat="1" applyFill="1" applyAlignment="1">
      <alignment horizontal="left"/>
    </xf>
    <xf numFmtId="0" fontId="5" fillId="0" borderId="2" xfId="0" applyFont="1" applyBorder="1" applyAlignment="1">
      <alignment horizontal="left"/>
    </xf>
    <xf numFmtId="0" fontId="0" fillId="0" borderId="2" xfId="0" applyBorder="1" applyAlignment="1">
      <alignment horizontal="left"/>
    </xf>
    <xf numFmtId="0" fontId="3" fillId="2" borderId="0" xfId="0" applyFont="1" applyFill="1" applyAlignment="1">
      <alignment horizontal="center"/>
    </xf>
    <xf numFmtId="0" fontId="4" fillId="0" borderId="0" xfId="0" applyFont="1" applyAlignment="1">
      <alignment horizontal="center"/>
    </xf>
    <xf numFmtId="0" fontId="5" fillId="0" borderId="1" xfId="0" applyFont="1" applyBorder="1" applyAlignment="1">
      <alignment horizontal="left"/>
    </xf>
    <xf numFmtId="0" fontId="0" fillId="0" borderId="1" xfId="0" applyBorder="1" applyAlignment="1">
      <alignment horizontal="left"/>
    </xf>
    <xf numFmtId="0" fontId="0" fillId="0" borderId="0" xfId="0" applyAlignment="1">
      <alignment horizontal="left"/>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0" fillId="0" borderId="0" xfId="0" applyAlignment="1" applyProtection="1">
      <alignment horizontal="left"/>
      <protection locked="0"/>
    </xf>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2" borderId="8" xfId="0" applyFont="1" applyFill="1" applyBorder="1" applyAlignment="1">
      <alignment horizontal="center"/>
    </xf>
    <xf numFmtId="2" fontId="7" fillId="0" borderId="9" xfId="0" applyNumberFormat="1" applyFont="1" applyBorder="1" applyAlignment="1">
      <alignment horizontal="center" vertical="center"/>
    </xf>
    <xf numFmtId="2" fontId="7" fillId="0" borderId="0" xfId="0" applyNumberFormat="1" applyFont="1" applyBorder="1" applyAlignment="1">
      <alignment horizontal="center" vertical="center"/>
    </xf>
    <xf numFmtId="2" fontId="7" fillId="0" borderId="10" xfId="0" applyNumberFormat="1" applyFont="1" applyBorder="1" applyAlignment="1">
      <alignment horizontal="center" vertical="center"/>
    </xf>
    <xf numFmtId="2" fontId="7" fillId="0" borderId="11" xfId="0" applyNumberFormat="1" applyFont="1" applyBorder="1" applyAlignment="1">
      <alignment horizontal="center" vertical="center"/>
    </xf>
    <xf numFmtId="2" fontId="7" fillId="0" borderId="2" xfId="0" applyNumberFormat="1" applyFont="1" applyBorder="1" applyAlignment="1">
      <alignment horizontal="center" vertical="center"/>
    </xf>
    <xf numFmtId="2" fontId="7" fillId="0" borderId="12" xfId="0" applyNumberFormat="1" applyFont="1" applyBorder="1" applyAlignment="1">
      <alignment horizontal="center" vertical="center"/>
    </xf>
    <xf numFmtId="0" fontId="0" fillId="0" borderId="7" xfId="0" applyBorder="1" applyAlignment="1">
      <alignment horizontal="left"/>
    </xf>
  </cellXfs>
  <cellStyles count="1">
    <cellStyle name="Standaard" xfId="0" builtinId="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519391</xdr:colOff>
      <xdr:row>0</xdr:row>
      <xdr:rowOff>150547</xdr:rowOff>
    </xdr:from>
    <xdr:to>
      <xdr:col>6</xdr:col>
      <xdr:colOff>949347</xdr:colOff>
      <xdr:row>10</xdr:row>
      <xdr:rowOff>78441</xdr:rowOff>
    </xdr:to>
    <xdr:pic>
      <xdr:nvPicPr>
        <xdr:cNvPr id="6" name="Afbeelding 5">
          <a:extLst>
            <a:ext uri="{FF2B5EF4-FFF2-40B4-BE49-F238E27FC236}">
              <a16:creationId xmlns:a16="http://schemas.microsoft.com/office/drawing/2014/main" id="{46D18539-8FBE-D730-6317-A1EA0171BA16}"/>
            </a:ext>
          </a:extLst>
        </xdr:cNvPr>
        <xdr:cNvPicPr>
          <a:picLocks noChangeAspect="1"/>
        </xdr:cNvPicPr>
      </xdr:nvPicPr>
      <xdr:blipFill>
        <a:blip xmlns:r="http://schemas.openxmlformats.org/officeDocument/2006/relationships" r:embed="rId1"/>
        <a:stretch>
          <a:fillRect/>
        </a:stretch>
      </xdr:blipFill>
      <xdr:spPr>
        <a:xfrm>
          <a:off x="1124509" y="150547"/>
          <a:ext cx="3455544" cy="1832894"/>
        </a:xfrm>
        <a:prstGeom prst="rect">
          <a:avLst/>
        </a:prstGeom>
      </xdr:spPr>
    </xdr:pic>
    <xdr:clientData/>
  </xdr:twoCellAnchor>
  <xdr:twoCellAnchor editAs="oneCell">
    <xdr:from>
      <xdr:col>10</xdr:col>
      <xdr:colOff>1395112</xdr:colOff>
      <xdr:row>5</xdr:row>
      <xdr:rowOff>156882</xdr:rowOff>
    </xdr:from>
    <xdr:to>
      <xdr:col>11</xdr:col>
      <xdr:colOff>997323</xdr:colOff>
      <xdr:row>11</xdr:row>
      <xdr:rowOff>96929</xdr:rowOff>
    </xdr:to>
    <xdr:pic>
      <xdr:nvPicPr>
        <xdr:cNvPr id="2" name="Afbeelding 1">
          <a:extLst>
            <a:ext uri="{FF2B5EF4-FFF2-40B4-BE49-F238E27FC236}">
              <a16:creationId xmlns:a16="http://schemas.microsoft.com/office/drawing/2014/main" id="{EDF2C7F6-DEE5-417B-85B3-A9D4AD0304B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25465" y="1109382"/>
          <a:ext cx="1439976" cy="1083047"/>
        </a:xfrm>
        <a:prstGeom prst="rect">
          <a:avLst/>
        </a:prstGeom>
      </xdr:spPr>
    </xdr:pic>
    <xdr:clientData/>
  </xdr:twoCellAnchor>
  <xdr:twoCellAnchor editAs="oneCell">
    <xdr:from>
      <xdr:col>7</xdr:col>
      <xdr:colOff>22412</xdr:colOff>
      <xdr:row>6</xdr:row>
      <xdr:rowOff>67235</xdr:rowOff>
    </xdr:from>
    <xdr:to>
      <xdr:col>9</xdr:col>
      <xdr:colOff>315226</xdr:colOff>
      <xdr:row>11</xdr:row>
      <xdr:rowOff>183217</xdr:rowOff>
    </xdr:to>
    <xdr:pic>
      <xdr:nvPicPr>
        <xdr:cNvPr id="3" name="Afbeelding 2" descr="brielle-logo.jpg - Uitvaartmedia.com">
          <a:extLst>
            <a:ext uri="{FF2B5EF4-FFF2-40B4-BE49-F238E27FC236}">
              <a16:creationId xmlns:a16="http://schemas.microsoft.com/office/drawing/2014/main" id="{97E2C4A7-3C28-4809-8884-BDA879B66A3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78824" y="1210235"/>
          <a:ext cx="1826558" cy="1068482"/>
        </a:xfrm>
        <a:prstGeom prst="rect">
          <a:avLst/>
        </a:prstGeom>
        <a:noFill/>
        <a:ln>
          <a:noFill/>
        </a:ln>
      </xdr:spPr>
    </xdr:pic>
    <xdr:clientData/>
  </xdr:twoCellAnchor>
  <xdr:twoCellAnchor editAs="oneCell">
    <xdr:from>
      <xdr:col>13</xdr:col>
      <xdr:colOff>189940</xdr:colOff>
      <xdr:row>7</xdr:row>
      <xdr:rowOff>56030</xdr:rowOff>
    </xdr:from>
    <xdr:to>
      <xdr:col>16</xdr:col>
      <xdr:colOff>246529</xdr:colOff>
      <xdr:row>11</xdr:row>
      <xdr:rowOff>23533</xdr:rowOff>
    </xdr:to>
    <xdr:pic>
      <xdr:nvPicPr>
        <xdr:cNvPr id="4" name="Afbeelding 3" descr="Duurzame Dagen Westvoorne - WoonwijzerwinkelWoonwijzerwinkel">
          <a:extLst>
            <a:ext uri="{FF2B5EF4-FFF2-40B4-BE49-F238E27FC236}">
              <a16:creationId xmlns:a16="http://schemas.microsoft.com/office/drawing/2014/main" id="{C71436F8-30A5-4F32-B827-997D7E13744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146616" y="1389530"/>
          <a:ext cx="1871942" cy="729503"/>
        </a:xfrm>
        <a:prstGeom prst="rect">
          <a:avLst/>
        </a:prstGeom>
        <a:noFill/>
        <a:ln>
          <a:noFill/>
        </a:ln>
      </xdr:spPr>
    </xdr:pic>
    <xdr:clientData/>
  </xdr:twoCellAnchor>
  <xdr:twoCellAnchor>
    <xdr:from>
      <xdr:col>2</xdr:col>
      <xdr:colOff>0</xdr:colOff>
      <xdr:row>21</xdr:row>
      <xdr:rowOff>19050</xdr:rowOff>
    </xdr:from>
    <xdr:to>
      <xdr:col>18</xdr:col>
      <xdr:colOff>0</xdr:colOff>
      <xdr:row>32</xdr:row>
      <xdr:rowOff>176893</xdr:rowOff>
    </xdr:to>
    <xdr:sp macro="" textlink="">
      <xdr:nvSpPr>
        <xdr:cNvPr id="5" name="Tekstvak 4">
          <a:extLst>
            <a:ext uri="{FF2B5EF4-FFF2-40B4-BE49-F238E27FC236}">
              <a16:creationId xmlns:a16="http://schemas.microsoft.com/office/drawing/2014/main" id="{1F1B34AB-223D-46AD-A9D6-862B0E156E0A}"/>
            </a:ext>
          </a:extLst>
        </xdr:cNvPr>
        <xdr:cNvSpPr txBox="1"/>
      </xdr:nvSpPr>
      <xdr:spPr>
        <a:xfrm>
          <a:off x="609600" y="3867150"/>
          <a:ext cx="15401925" cy="2253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i="0" u="none" strike="noStrike">
              <a:solidFill>
                <a:schemeClr val="dk1"/>
              </a:solidFill>
              <a:effectLst/>
              <a:latin typeface="+mn-lt"/>
              <a:ea typeface="+mn-ea"/>
              <a:cs typeface="+mn-cs"/>
            </a:rPr>
            <a:t>U vindt hier, naast de toelichting</a:t>
          </a:r>
          <a:r>
            <a:rPr lang="nl-NL" sz="1100" b="0" i="0" u="none" strike="noStrike" baseline="0">
              <a:solidFill>
                <a:schemeClr val="dk1"/>
              </a:solidFill>
              <a:effectLst/>
              <a:latin typeface="+mn-lt"/>
              <a:ea typeface="+mn-ea"/>
              <a:cs typeface="+mn-cs"/>
            </a:rPr>
            <a:t> uit de gunningsleidraad hoofdstuk 8, paragraaf 8.2.3,</a:t>
          </a:r>
          <a:r>
            <a:rPr lang="nl-NL" sz="1100" b="0" i="0" u="none" strike="noStrike">
              <a:solidFill>
                <a:schemeClr val="dk1"/>
              </a:solidFill>
              <a:effectLst/>
              <a:latin typeface="+mn-lt"/>
              <a:ea typeface="+mn-ea"/>
              <a:cs typeface="+mn-cs"/>
            </a:rPr>
            <a:t> de instructies voor het invullen van het prijzenblad.</a:t>
          </a:r>
          <a:r>
            <a:rPr lang="nl-NL" sz="1100" b="0" i="0" u="none" strike="noStrike" baseline="0">
              <a:solidFill>
                <a:schemeClr val="dk1"/>
              </a:solidFill>
              <a:effectLst/>
              <a:latin typeface="+mn-lt"/>
              <a:ea typeface="+mn-ea"/>
              <a:cs typeface="+mn-cs"/>
            </a:rPr>
            <a:t> D</a:t>
          </a:r>
          <a:r>
            <a:rPr lang="nl-NL" sz="1100" b="0" i="0" u="none" strike="noStrike">
              <a:solidFill>
                <a:schemeClr val="dk1"/>
              </a:solidFill>
              <a:effectLst/>
              <a:latin typeface="+mn-lt"/>
              <a:ea typeface="+mn-ea"/>
              <a:cs typeface="+mn-cs"/>
            </a:rPr>
            <a:t>e gemeente vraagt u om een inschrijfprijs in de dienen voor de uitvoering van de opdracht </a:t>
          </a:r>
          <a:r>
            <a:rPr lang="nl-NL"/>
            <a:t>SPUK energiearmoede </a:t>
          </a:r>
          <a:r>
            <a:rPr lang="nl-NL" baseline="0"/>
            <a:t>Voorne aan Zee. </a:t>
          </a:r>
        </a:p>
        <a:p>
          <a:endParaRPr lang="nl-NL" sz="1100" baseline="0"/>
        </a:p>
        <a:p>
          <a:endParaRPr lang="nl-NL" sz="1100" baseline="0"/>
        </a:p>
        <a:p>
          <a:r>
            <a:rPr lang="nl-NL" sz="1100" b="1" baseline="0"/>
            <a:t>1. 	</a:t>
          </a:r>
          <a:r>
            <a:rPr lang="nl-NL" sz="1100" baseline="0"/>
            <a:t>U vult onder de inschrijving op het prijzenblad de rode cellen G38, G42-G46, G50 in binnen het gegeven minimum en maximumbereik.  Bij een correcte invoer zijn de cellen </a:t>
          </a:r>
          <a:r>
            <a:rPr lang="nl-NL" sz="1100" baseline="0">
              <a:solidFill>
                <a:schemeClr val="dk1"/>
              </a:solidFill>
              <a:effectLst/>
              <a:latin typeface="+mn-lt"/>
              <a:ea typeface="+mn-ea"/>
              <a:cs typeface="+mn-cs"/>
            </a:rPr>
            <a:t>G38, G42-G46, G50 in het groen weergegeven. Een 	onvolledige en/of foutieve inschrijving is herkenbaar aan een rode weergave en wordt terzijde gelegd. </a:t>
          </a:r>
        </a:p>
        <a:p>
          <a:r>
            <a:rPr lang="nl-NL" sz="1100" b="1" baseline="0">
              <a:solidFill>
                <a:schemeClr val="dk1"/>
              </a:solidFill>
              <a:effectLst/>
              <a:latin typeface="+mn-lt"/>
              <a:ea typeface="+mn-ea"/>
              <a:cs typeface="+mn-cs"/>
            </a:rPr>
            <a:t>2.	</a:t>
          </a:r>
          <a:r>
            <a:rPr lang="nl-NL" sz="1100" baseline="0">
              <a:solidFill>
                <a:schemeClr val="dk1"/>
              </a:solidFill>
              <a:effectLst/>
              <a:latin typeface="+mn-lt"/>
              <a:ea typeface="+mn-ea"/>
              <a:cs typeface="+mn-cs"/>
            </a:rPr>
            <a:t>De fictieve inschrijfprijs is de prijs in cel K54. Deze prijs dient als vergelijkingsprijs tussen de inschrijvers en komt tot stand middels een weging op uw inschrijfprijs. Indien dit vak groen is, evenals de vakken G38, G42-G46, 	G50 en O43 heeft u voldaan aan een juiste invulling op het prijzenblad. </a:t>
          </a:r>
        </a:p>
        <a:p>
          <a:r>
            <a:rPr lang="nl-NL" sz="1100" b="1" baseline="0">
              <a:solidFill>
                <a:schemeClr val="dk1"/>
              </a:solidFill>
              <a:effectLst/>
              <a:latin typeface="+mn-lt"/>
              <a:ea typeface="+mn-ea"/>
              <a:cs typeface="+mn-cs"/>
            </a:rPr>
            <a:t>3. </a:t>
          </a:r>
          <a:r>
            <a:rPr lang="nl-NL" sz="1100" baseline="0">
              <a:solidFill>
                <a:schemeClr val="dk1"/>
              </a:solidFill>
              <a:effectLst/>
              <a:latin typeface="+mn-lt"/>
              <a:ea typeface="+mn-ea"/>
              <a:cs typeface="+mn-cs"/>
            </a:rPr>
            <a:t>	De ingevulde inschrijfprijzen in cellen cellen G38, G42-G46, G50 zijn uitgangspunt voor de dienstverleningsovereenkomst met de winnende inschrijver. </a:t>
          </a:r>
        </a:p>
        <a:p>
          <a:r>
            <a:rPr lang="nl-NL" sz="1100" b="1" baseline="0">
              <a:solidFill>
                <a:schemeClr val="dk1"/>
              </a:solidFill>
              <a:effectLst/>
              <a:latin typeface="+mn-lt"/>
              <a:ea typeface="+mn-ea"/>
              <a:cs typeface="+mn-cs"/>
            </a:rPr>
            <a:t>4. 	</a:t>
          </a:r>
          <a:r>
            <a:rPr lang="nl-NL" sz="1100" baseline="0">
              <a:solidFill>
                <a:schemeClr val="dk1"/>
              </a:solidFill>
              <a:effectLst/>
              <a:latin typeface="+mn-lt"/>
              <a:ea typeface="+mn-ea"/>
              <a:cs typeface="+mn-cs"/>
            </a:rPr>
            <a:t>Uw behaalde puntenaantal op prijs is direct zichtbaar en past zich aan naar uw inschrijving. U kunt op uw inschrijving een score halen tussen de 0 en de 50 punten. </a:t>
          </a:r>
        </a:p>
        <a:p>
          <a:r>
            <a:rPr lang="nl-NL" sz="1100" b="1" baseline="0">
              <a:solidFill>
                <a:schemeClr val="dk1"/>
              </a:solidFill>
              <a:effectLst/>
              <a:latin typeface="+mn-lt"/>
              <a:ea typeface="+mn-ea"/>
              <a:cs typeface="+mn-cs"/>
            </a:rPr>
            <a:t>5. 	</a:t>
          </a:r>
          <a:r>
            <a:rPr lang="nl-NL" sz="1100" baseline="0">
              <a:solidFill>
                <a:schemeClr val="dk1"/>
              </a:solidFill>
              <a:effectLst/>
              <a:latin typeface="+mn-lt"/>
              <a:ea typeface="+mn-ea"/>
              <a:cs typeface="+mn-cs"/>
            </a:rPr>
            <a:t>Het prijzenblad is rechtsgeldig als dit door een aantoonbaar tekenbevoegde medewerker is ondertekend. </a:t>
          </a:r>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3:R67"/>
  <sheetViews>
    <sheetView showGridLines="0" tabSelected="1" topLeftCell="A28" zoomScale="115" zoomScaleNormal="115" workbookViewId="0">
      <selection activeCell="G51" sqref="G51"/>
    </sheetView>
  </sheetViews>
  <sheetFormatPr defaultRowHeight="15" x14ac:dyDescent="0.25"/>
  <cols>
    <col min="7" max="7" width="25.85546875" customWidth="1"/>
    <col min="8" max="9" width="11.42578125" bestFit="1" customWidth="1"/>
    <col min="10" max="10" width="11.140625" customWidth="1"/>
    <col min="11" max="11" width="27.5703125" customWidth="1"/>
    <col min="12" max="12" width="19.28515625" customWidth="1"/>
    <col min="13" max="13" width="19.5703125" customWidth="1"/>
  </cols>
  <sheetData>
    <row r="13" spans="3:18" ht="26.25" x14ac:dyDescent="0.4">
      <c r="C13" s="31" t="s">
        <v>2</v>
      </c>
      <c r="D13" s="31"/>
      <c r="E13" s="31"/>
      <c r="F13" s="31"/>
      <c r="G13" s="31"/>
      <c r="H13" s="31"/>
      <c r="I13" s="31"/>
      <c r="J13" s="31"/>
      <c r="K13" s="31"/>
      <c r="L13" s="31"/>
      <c r="M13" s="31"/>
      <c r="N13" s="31"/>
      <c r="O13" s="31"/>
      <c r="P13" s="31"/>
      <c r="Q13" s="31"/>
      <c r="R13" s="31"/>
    </row>
    <row r="14" spans="3:18" ht="21" x14ac:dyDescent="0.35">
      <c r="C14" s="32" t="s">
        <v>35</v>
      </c>
      <c r="D14" s="32"/>
      <c r="E14" s="32"/>
      <c r="F14" s="32"/>
      <c r="G14" s="32"/>
      <c r="H14" s="32"/>
      <c r="I14" s="32"/>
      <c r="J14" s="32"/>
      <c r="K14" s="32"/>
      <c r="L14" s="32"/>
      <c r="M14" s="32"/>
      <c r="N14" s="32"/>
      <c r="O14" s="32"/>
      <c r="P14" s="32"/>
      <c r="Q14" s="32"/>
      <c r="R14" s="32"/>
    </row>
    <row r="16" spans="3:18" ht="15.75" x14ac:dyDescent="0.25">
      <c r="C16" s="33" t="s">
        <v>3</v>
      </c>
      <c r="D16" s="33"/>
      <c r="E16" s="33"/>
      <c r="F16" s="34" t="s">
        <v>10</v>
      </c>
      <c r="G16" s="34"/>
      <c r="H16" s="34"/>
      <c r="I16" s="34"/>
      <c r="J16" s="34"/>
      <c r="K16" s="34"/>
      <c r="L16" s="34"/>
      <c r="M16" s="34"/>
      <c r="N16" s="34"/>
      <c r="O16" s="34"/>
      <c r="P16" s="34"/>
      <c r="Q16" s="34"/>
      <c r="R16" s="1"/>
    </row>
    <row r="17" spans="3:18" ht="15.75" x14ac:dyDescent="0.25">
      <c r="C17" s="27" t="s">
        <v>4</v>
      </c>
      <c r="D17" s="27"/>
      <c r="E17" s="27"/>
      <c r="F17" s="35" t="s">
        <v>5</v>
      </c>
      <c r="G17" s="35"/>
      <c r="H17" s="35"/>
      <c r="I17" s="35"/>
      <c r="J17" s="35"/>
      <c r="K17" s="35"/>
      <c r="L17" s="35"/>
      <c r="M17" s="35"/>
      <c r="N17" s="35"/>
      <c r="O17" s="35"/>
      <c r="P17" s="35"/>
      <c r="Q17" s="35"/>
    </row>
    <row r="18" spans="3:18" ht="15.75" x14ac:dyDescent="0.25">
      <c r="C18" s="27" t="s">
        <v>6</v>
      </c>
      <c r="D18" s="27"/>
      <c r="E18" s="27"/>
      <c r="F18" s="28">
        <v>44860</v>
      </c>
      <c r="G18" s="28"/>
      <c r="H18" s="28"/>
      <c r="I18" s="28"/>
      <c r="J18" s="28"/>
      <c r="K18" s="28"/>
      <c r="L18" s="28"/>
      <c r="M18" s="28"/>
      <c r="N18" s="28"/>
      <c r="O18" s="28"/>
      <c r="P18" s="28"/>
      <c r="Q18" s="28"/>
    </row>
    <row r="19" spans="3:18" ht="16.5" thickBot="1" x14ac:dyDescent="0.3">
      <c r="C19" s="29" t="s">
        <v>7</v>
      </c>
      <c r="D19" s="29"/>
      <c r="E19" s="29"/>
      <c r="F19" s="30">
        <v>374137</v>
      </c>
      <c r="G19" s="30"/>
      <c r="H19" s="30"/>
      <c r="I19" s="30"/>
      <c r="J19" s="30"/>
      <c r="K19" s="30"/>
      <c r="L19" s="30"/>
      <c r="M19" s="30"/>
      <c r="N19" s="30"/>
      <c r="O19" s="30"/>
      <c r="P19" s="30"/>
      <c r="Q19" s="30"/>
      <c r="R19" s="2"/>
    </row>
    <row r="21" spans="3:18" ht="26.25" x14ac:dyDescent="0.4">
      <c r="C21" s="31" t="s">
        <v>8</v>
      </c>
      <c r="D21" s="31"/>
      <c r="E21" s="31"/>
      <c r="F21" s="31"/>
      <c r="G21" s="31"/>
      <c r="H21" s="31"/>
      <c r="I21" s="31"/>
      <c r="J21" s="31"/>
      <c r="K21" s="31"/>
      <c r="L21" s="31"/>
      <c r="M21" s="31"/>
      <c r="N21" s="31"/>
      <c r="O21" s="31"/>
      <c r="P21" s="31"/>
      <c r="Q21" s="31"/>
      <c r="R21" s="31"/>
    </row>
    <row r="34" spans="3:18" ht="26.25" x14ac:dyDescent="0.4">
      <c r="C34" s="31" t="s">
        <v>9</v>
      </c>
      <c r="D34" s="31"/>
      <c r="E34" s="31"/>
      <c r="F34" s="31"/>
      <c r="G34" s="31"/>
      <c r="H34" s="31"/>
      <c r="I34" s="31"/>
      <c r="J34" s="31"/>
      <c r="K34" s="31"/>
      <c r="L34" s="31"/>
      <c r="M34" s="31"/>
      <c r="N34" s="31"/>
      <c r="O34" s="31"/>
      <c r="P34" s="31"/>
      <c r="Q34" s="31"/>
      <c r="R34" s="31"/>
    </row>
    <row r="36" spans="3:18" x14ac:dyDescent="0.25">
      <c r="F36" s="8" t="s">
        <v>16</v>
      </c>
      <c r="G36" s="8" t="s">
        <v>15</v>
      </c>
      <c r="H36" s="8" t="s">
        <v>11</v>
      </c>
      <c r="I36" s="8" t="s">
        <v>12</v>
      </c>
      <c r="J36" s="8" t="s">
        <v>18</v>
      </c>
      <c r="K36" s="9" t="s">
        <v>22</v>
      </c>
      <c r="L36" s="9" t="s">
        <v>20</v>
      </c>
      <c r="M36" s="9" t="s">
        <v>19</v>
      </c>
      <c r="N36" s="3"/>
    </row>
    <row r="37" spans="3:18" ht="15.75" thickBot="1" x14ac:dyDescent="0.3">
      <c r="C37" s="25" t="s">
        <v>37</v>
      </c>
      <c r="D37" s="4" t="s">
        <v>39</v>
      </c>
      <c r="E37" s="5"/>
      <c r="F37" s="4"/>
      <c r="G37" s="4"/>
      <c r="H37" s="4"/>
      <c r="I37" s="4"/>
      <c r="J37" s="4"/>
      <c r="K37" s="6"/>
      <c r="L37" s="6"/>
      <c r="M37" s="6"/>
      <c r="N37" s="3"/>
    </row>
    <row r="38" spans="3:18" x14ac:dyDescent="0.25">
      <c r="F38" s="14">
        <v>1</v>
      </c>
      <c r="G38" s="26">
        <v>0</v>
      </c>
      <c r="H38" s="21">
        <v>30</v>
      </c>
      <c r="I38" s="21">
        <v>50</v>
      </c>
      <c r="J38" s="13">
        <v>30</v>
      </c>
      <c r="K38" s="11">
        <f>G38*J38</f>
        <v>0</v>
      </c>
      <c r="L38" s="22">
        <f>H38*J38</f>
        <v>900</v>
      </c>
      <c r="M38" s="22">
        <f>I38*J38</f>
        <v>1500</v>
      </c>
    </row>
    <row r="39" spans="3:18" x14ac:dyDescent="0.25">
      <c r="C39" s="3"/>
      <c r="D39" s="3"/>
      <c r="F39" s="23"/>
      <c r="G39" s="23"/>
      <c r="H39" s="23"/>
      <c r="I39" s="23"/>
      <c r="J39" s="23"/>
      <c r="K39" s="24"/>
      <c r="L39" s="24"/>
      <c r="M39" s="24"/>
    </row>
    <row r="40" spans="3:18" x14ac:dyDescent="0.25">
      <c r="C40" s="3"/>
      <c r="D40" s="3"/>
      <c r="F40" s="8" t="s">
        <v>14</v>
      </c>
      <c r="G40" s="8" t="s">
        <v>15</v>
      </c>
      <c r="H40" s="8" t="s">
        <v>11</v>
      </c>
      <c r="I40" s="8" t="s">
        <v>12</v>
      </c>
      <c r="J40" s="8"/>
      <c r="K40" s="10"/>
      <c r="L40" s="10"/>
      <c r="M40" s="10"/>
      <c r="N40" s="3"/>
    </row>
    <row r="41" spans="3:18" ht="15.75" thickBot="1" x14ac:dyDescent="0.3">
      <c r="C41" s="25" t="s">
        <v>38</v>
      </c>
      <c r="D41" s="4" t="s">
        <v>13</v>
      </c>
      <c r="E41" s="5"/>
      <c r="F41" s="4"/>
      <c r="G41" s="4"/>
      <c r="H41" s="4"/>
      <c r="I41" s="4"/>
      <c r="J41" s="4"/>
      <c r="K41" s="7"/>
      <c r="L41" s="7"/>
      <c r="M41" s="7"/>
      <c r="N41" s="3"/>
    </row>
    <row r="42" spans="3:18" ht="15.75" x14ac:dyDescent="0.25">
      <c r="F42" s="15">
        <v>1</v>
      </c>
      <c r="G42" s="26">
        <v>0</v>
      </c>
      <c r="H42" s="21">
        <v>40</v>
      </c>
      <c r="I42" s="21">
        <v>70</v>
      </c>
      <c r="J42" s="13">
        <v>5</v>
      </c>
      <c r="K42" s="11">
        <f t="shared" ref="K42:K50" si="0">G42*J42</f>
        <v>0</v>
      </c>
      <c r="L42" s="22">
        <f t="shared" ref="L42:L50" si="1">H42*J42</f>
        <v>200</v>
      </c>
      <c r="M42" s="22">
        <f t="shared" ref="M42:M50" si="2">I42*J42</f>
        <v>350</v>
      </c>
      <c r="O42" s="40" t="s">
        <v>33</v>
      </c>
      <c r="P42" s="41"/>
      <c r="Q42" s="42"/>
    </row>
    <row r="43" spans="3:18" x14ac:dyDescent="0.25">
      <c r="C43" s="3"/>
      <c r="D43" s="3"/>
      <c r="F43" s="15">
        <v>2</v>
      </c>
      <c r="G43" s="26">
        <v>0</v>
      </c>
      <c r="H43" s="21">
        <v>70</v>
      </c>
      <c r="I43" s="21">
        <v>100</v>
      </c>
      <c r="J43" s="13">
        <v>5</v>
      </c>
      <c r="K43" s="11">
        <f t="shared" si="0"/>
        <v>0</v>
      </c>
      <c r="L43" s="22">
        <f t="shared" si="1"/>
        <v>350</v>
      </c>
      <c r="M43" s="22">
        <f t="shared" si="2"/>
        <v>500</v>
      </c>
      <c r="O43" s="43">
        <f>((M54-K54)/(M54-L54))*40</f>
        <v>111.54670750382849</v>
      </c>
      <c r="P43" s="44"/>
      <c r="Q43" s="45"/>
    </row>
    <row r="44" spans="3:18" x14ac:dyDescent="0.25">
      <c r="C44" s="3"/>
      <c r="D44" s="3"/>
      <c r="F44" s="15">
        <v>3</v>
      </c>
      <c r="G44" s="26">
        <v>0</v>
      </c>
      <c r="H44" s="21">
        <v>100</v>
      </c>
      <c r="I44" s="21">
        <v>130</v>
      </c>
      <c r="J44" s="13">
        <v>10</v>
      </c>
      <c r="K44" s="11">
        <f t="shared" si="0"/>
        <v>0</v>
      </c>
      <c r="L44" s="22">
        <f t="shared" si="1"/>
        <v>1000</v>
      </c>
      <c r="M44" s="22">
        <f t="shared" si="2"/>
        <v>1300</v>
      </c>
      <c r="O44" s="43"/>
      <c r="P44" s="44"/>
      <c r="Q44" s="45"/>
    </row>
    <row r="45" spans="3:18" x14ac:dyDescent="0.25">
      <c r="C45" s="3"/>
      <c r="D45" s="3"/>
      <c r="F45" s="15">
        <v>4</v>
      </c>
      <c r="G45" s="26">
        <v>0</v>
      </c>
      <c r="H45" s="21">
        <v>130</v>
      </c>
      <c r="I45" s="21">
        <v>160</v>
      </c>
      <c r="J45" s="13">
        <v>15</v>
      </c>
      <c r="K45" s="11">
        <f t="shared" si="0"/>
        <v>0</v>
      </c>
      <c r="L45" s="22">
        <f t="shared" si="1"/>
        <v>1950</v>
      </c>
      <c r="M45" s="22">
        <f t="shared" si="2"/>
        <v>2400</v>
      </c>
      <c r="O45" s="43"/>
      <c r="P45" s="44"/>
      <c r="Q45" s="45"/>
    </row>
    <row r="46" spans="3:18" ht="15.75" thickBot="1" x14ac:dyDescent="0.3">
      <c r="C46" s="3"/>
      <c r="D46" s="3"/>
      <c r="F46" s="15" t="s">
        <v>1</v>
      </c>
      <c r="G46" s="26">
        <v>0</v>
      </c>
      <c r="H46" s="21">
        <v>160</v>
      </c>
      <c r="I46" s="21">
        <v>200</v>
      </c>
      <c r="J46" s="13">
        <v>25</v>
      </c>
      <c r="K46" s="11">
        <f t="shared" si="0"/>
        <v>0</v>
      </c>
      <c r="L46" s="22">
        <f t="shared" si="1"/>
        <v>4000</v>
      </c>
      <c r="M46" s="22">
        <f t="shared" si="2"/>
        <v>5000</v>
      </c>
      <c r="O46" s="46"/>
      <c r="P46" s="47"/>
      <c r="Q46" s="48"/>
    </row>
    <row r="47" spans="3:18" x14ac:dyDescent="0.25">
      <c r="C47" s="3"/>
      <c r="D47" s="3"/>
      <c r="F47" s="23"/>
      <c r="G47" s="23"/>
      <c r="H47" s="23"/>
      <c r="I47" s="23"/>
      <c r="J47" s="23"/>
      <c r="K47" s="24"/>
      <c r="L47" s="24"/>
      <c r="M47" s="24"/>
      <c r="N47" s="23"/>
      <c r="O47" s="3" t="s">
        <v>34</v>
      </c>
      <c r="P47" s="49">
        <v>0</v>
      </c>
      <c r="Q47" s="49"/>
    </row>
    <row r="48" spans="3:18" x14ac:dyDescent="0.25">
      <c r="F48" s="8" t="s">
        <v>17</v>
      </c>
      <c r="G48" s="8" t="s">
        <v>15</v>
      </c>
      <c r="H48" s="8" t="s">
        <v>11</v>
      </c>
      <c r="I48" s="8" t="s">
        <v>12</v>
      </c>
      <c r="J48" s="8"/>
      <c r="K48" s="10"/>
      <c r="L48" s="10"/>
      <c r="M48" s="10"/>
      <c r="N48" s="3"/>
      <c r="O48" s="3" t="s">
        <v>12</v>
      </c>
      <c r="P48" s="35">
        <v>40</v>
      </c>
      <c r="Q48" s="35"/>
    </row>
    <row r="49" spans="3:18" ht="15.75" thickBot="1" x14ac:dyDescent="0.3">
      <c r="C49" s="4">
        <v>2</v>
      </c>
      <c r="D49" s="4" t="s">
        <v>24</v>
      </c>
      <c r="E49" s="5"/>
      <c r="F49" s="4"/>
      <c r="G49" s="4"/>
      <c r="H49" s="4"/>
      <c r="I49" s="4"/>
      <c r="J49" s="4"/>
      <c r="K49" s="7"/>
      <c r="L49" s="7"/>
      <c r="M49" s="7"/>
      <c r="N49" s="3"/>
    </row>
    <row r="50" spans="3:18" x14ac:dyDescent="0.25">
      <c r="F50" s="14">
        <v>1</v>
      </c>
      <c r="G50" s="26">
        <v>0</v>
      </c>
      <c r="H50" s="21">
        <v>5000</v>
      </c>
      <c r="I50" s="21">
        <v>8000</v>
      </c>
      <c r="J50" s="13">
        <v>10</v>
      </c>
      <c r="K50" s="11">
        <f t="shared" si="0"/>
        <v>0</v>
      </c>
      <c r="L50" s="22">
        <f t="shared" si="1"/>
        <v>50000</v>
      </c>
      <c r="M50" s="22">
        <f t="shared" si="2"/>
        <v>80000</v>
      </c>
    </row>
    <row r="51" spans="3:18" x14ac:dyDescent="0.25">
      <c r="C51" s="3"/>
      <c r="D51" s="3"/>
      <c r="F51" s="23"/>
      <c r="G51" s="23"/>
      <c r="H51" s="23"/>
      <c r="I51" s="23"/>
      <c r="J51" s="23"/>
      <c r="K51" s="23"/>
      <c r="L51" s="23"/>
      <c r="M51" s="23"/>
      <c r="N51" s="23"/>
    </row>
    <row r="52" spans="3:18" x14ac:dyDescent="0.25">
      <c r="C52" s="3"/>
      <c r="F52" s="12"/>
      <c r="G52" s="12"/>
      <c r="H52" s="8" t="s">
        <v>11</v>
      </c>
      <c r="I52" s="8" t="s">
        <v>12</v>
      </c>
      <c r="J52" s="8" t="s">
        <v>21</v>
      </c>
      <c r="K52" s="8" t="s">
        <v>36</v>
      </c>
      <c r="L52" s="10" t="s">
        <v>21</v>
      </c>
      <c r="M52" s="10" t="s">
        <v>21</v>
      </c>
    </row>
    <row r="53" spans="3:18" ht="15.75" thickBot="1" x14ac:dyDescent="0.3">
      <c r="C53" s="4"/>
      <c r="D53" s="4" t="s">
        <v>23</v>
      </c>
      <c r="E53" s="5"/>
      <c r="F53" s="5"/>
      <c r="G53" s="5"/>
      <c r="H53" s="5"/>
      <c r="I53" s="5"/>
      <c r="J53" s="5"/>
      <c r="K53" s="5"/>
      <c r="L53" s="5"/>
      <c r="M53" s="5"/>
    </row>
    <row r="54" spans="3:18" x14ac:dyDescent="0.25">
      <c r="H54" s="21">
        <f t="shared" ref="H54:M54" si="3">SUM(H38:H50)</f>
        <v>5530</v>
      </c>
      <c r="I54" s="21">
        <f t="shared" si="3"/>
        <v>8710</v>
      </c>
      <c r="J54" s="13">
        <f t="shared" si="3"/>
        <v>100</v>
      </c>
      <c r="K54" s="11">
        <f t="shared" si="3"/>
        <v>0</v>
      </c>
      <c r="L54" s="22">
        <f t="shared" si="3"/>
        <v>58400</v>
      </c>
      <c r="M54" s="22">
        <f t="shared" si="3"/>
        <v>91050</v>
      </c>
    </row>
    <row r="58" spans="3:18" ht="26.25" x14ac:dyDescent="0.4">
      <c r="C58" s="31" t="s">
        <v>25</v>
      </c>
      <c r="D58" s="31"/>
      <c r="E58" s="31"/>
      <c r="F58" s="31"/>
      <c r="G58" s="31"/>
      <c r="H58" s="31"/>
      <c r="I58" s="31"/>
      <c r="J58" s="31"/>
      <c r="K58" s="31"/>
      <c r="L58" s="31"/>
      <c r="M58" s="31"/>
      <c r="N58" s="31"/>
      <c r="O58" s="31"/>
      <c r="P58" s="31"/>
      <c r="Q58" s="31"/>
      <c r="R58" s="31"/>
    </row>
    <row r="59" spans="3:18" x14ac:dyDescent="0.25">
      <c r="C59" s="16"/>
      <c r="D59" s="16"/>
    </row>
    <row r="60" spans="3:18" ht="15.75" x14ac:dyDescent="0.25">
      <c r="C60" s="16" t="s">
        <v>26</v>
      </c>
      <c r="D60" s="16"/>
      <c r="E60" s="17" t="s">
        <v>27</v>
      </c>
      <c r="F60" s="20"/>
      <c r="G60" s="36"/>
      <c r="H60" s="36"/>
      <c r="I60" s="36"/>
      <c r="J60" s="36"/>
    </row>
    <row r="61" spans="3:18" ht="15.75" x14ac:dyDescent="0.25">
      <c r="C61" s="16" t="s">
        <v>28</v>
      </c>
      <c r="D61" s="16"/>
      <c r="E61" s="18" t="s">
        <v>29</v>
      </c>
      <c r="F61" s="20"/>
      <c r="G61" s="36"/>
      <c r="H61" s="36"/>
      <c r="I61" s="36"/>
      <c r="J61" s="36"/>
    </row>
    <row r="62" spans="3:18" ht="15.75" x14ac:dyDescent="0.25">
      <c r="E62" s="18" t="s">
        <v>30</v>
      </c>
      <c r="F62" s="20"/>
      <c r="G62" s="36"/>
      <c r="H62" s="36"/>
      <c r="I62" s="36"/>
      <c r="J62" s="36"/>
    </row>
    <row r="63" spans="3:18" ht="15.75" x14ac:dyDescent="0.25">
      <c r="E63" s="18" t="s">
        <v>31</v>
      </c>
      <c r="F63" s="20"/>
      <c r="G63" s="37"/>
      <c r="H63" s="37"/>
      <c r="I63" s="37"/>
      <c r="J63" s="37"/>
    </row>
    <row r="64" spans="3:18" ht="16.5" thickBot="1" x14ac:dyDescent="0.3">
      <c r="E64" s="19" t="s">
        <v>32</v>
      </c>
      <c r="F64" s="20"/>
      <c r="G64" s="38" t="s">
        <v>0</v>
      </c>
      <c r="H64" s="38"/>
      <c r="I64" s="38"/>
      <c r="J64" s="38"/>
    </row>
    <row r="65" spans="7:10" x14ac:dyDescent="0.25">
      <c r="G65" s="39"/>
      <c r="H65" s="39"/>
      <c r="I65" s="39"/>
      <c r="J65" s="39"/>
    </row>
    <row r="66" spans="7:10" x14ac:dyDescent="0.25">
      <c r="G66" s="39"/>
      <c r="H66" s="39"/>
      <c r="I66" s="39"/>
      <c r="J66" s="39"/>
    </row>
    <row r="67" spans="7:10" x14ac:dyDescent="0.25">
      <c r="G67" s="36"/>
      <c r="H67" s="36"/>
      <c r="I67" s="36"/>
      <c r="J67" s="36"/>
    </row>
  </sheetData>
  <sheetProtection algorithmName="SHA-512" hashValue="b7h7bYmxHJ4zuNuoMu3Mksta2f1o/yZO7Ik2vLAbMSNUe9lTVvAtrtQxisYz1eQn4IJrjfne20Z99EA8nCGQNA==" saltValue="81JaXSzlat5KdhzL0Ch2WA==" spinCount="100000" sheet="1" objects="1" scenarios="1"/>
  <mergeCells count="22">
    <mergeCell ref="G63:J63"/>
    <mergeCell ref="G64:J67"/>
    <mergeCell ref="O42:Q42"/>
    <mergeCell ref="O43:Q46"/>
    <mergeCell ref="P47:Q47"/>
    <mergeCell ref="P48:Q48"/>
    <mergeCell ref="G62:J62"/>
    <mergeCell ref="C21:R21"/>
    <mergeCell ref="C34:R34"/>
    <mergeCell ref="C58:R58"/>
    <mergeCell ref="G60:J60"/>
    <mergeCell ref="G61:J61"/>
    <mergeCell ref="C18:E18"/>
    <mergeCell ref="F18:Q18"/>
    <mergeCell ref="C19:E19"/>
    <mergeCell ref="F19:Q19"/>
    <mergeCell ref="C13:R13"/>
    <mergeCell ref="C14:R14"/>
    <mergeCell ref="C16:E16"/>
    <mergeCell ref="F16:Q16"/>
    <mergeCell ref="C17:E17"/>
    <mergeCell ref="F17:Q17"/>
  </mergeCells>
  <conditionalFormatting sqref="O43:Q46">
    <cfRule type="cellIs" dxfId="29" priority="31" operator="between">
      <formula>$P$47</formula>
      <formula>$P$48</formula>
    </cfRule>
    <cfRule type="cellIs" dxfId="28" priority="30" operator="greaterThan">
      <formula>$P$48</formula>
    </cfRule>
    <cfRule type="cellIs" dxfId="27" priority="29" operator="lessThan">
      <formula>$P$47</formula>
    </cfRule>
    <cfRule type="cellIs" dxfId="26" priority="3" operator="greaterThan">
      <formula>$P$48</formula>
    </cfRule>
    <cfRule type="cellIs" dxfId="25" priority="2" operator="lessThan">
      <formula>$P$47</formula>
    </cfRule>
  </conditionalFormatting>
  <conditionalFormatting sqref="G38">
    <cfRule type="cellIs" dxfId="24" priority="28" operator="between">
      <formula>$H$38</formula>
      <formula>$I$38</formula>
    </cfRule>
    <cfRule type="cellIs" dxfId="23" priority="19" operator="greaterThan">
      <formula>$I$38</formula>
    </cfRule>
    <cfRule type="cellIs" dxfId="22" priority="1" operator="lessThan">
      <formula>$H$38</formula>
    </cfRule>
  </conditionalFormatting>
  <conditionalFormatting sqref="G42">
    <cfRule type="cellIs" dxfId="21" priority="27" operator="between">
      <formula>$H$42</formula>
      <formula>$I$42</formula>
    </cfRule>
    <cfRule type="cellIs" dxfId="20" priority="18" operator="greaterThan">
      <formula>$I$42</formula>
    </cfRule>
    <cfRule type="cellIs" dxfId="19" priority="10" operator="lessThan">
      <formula>$H$42</formula>
    </cfRule>
  </conditionalFormatting>
  <conditionalFormatting sqref="G43">
    <cfRule type="cellIs" dxfId="18" priority="26" operator="between">
      <formula>$H$43</formula>
      <formula>$I$43</formula>
    </cfRule>
    <cfRule type="cellIs" dxfId="17" priority="17" operator="greaterThan">
      <formula>$I$43</formula>
    </cfRule>
    <cfRule type="cellIs" dxfId="16" priority="9" operator="lessThan">
      <formula>$H$43</formula>
    </cfRule>
  </conditionalFormatting>
  <conditionalFormatting sqref="G44">
    <cfRule type="cellIs" dxfId="15" priority="25" operator="between">
      <formula>$H$44</formula>
      <formula>$I$44</formula>
    </cfRule>
    <cfRule type="cellIs" dxfId="14" priority="16" operator="greaterThan">
      <formula>$I$44</formula>
    </cfRule>
    <cfRule type="cellIs" dxfId="13" priority="8" operator="lessThan">
      <formula>$H$44</formula>
    </cfRule>
  </conditionalFormatting>
  <conditionalFormatting sqref="G45">
    <cfRule type="cellIs" dxfId="12" priority="24" operator="between">
      <formula>$H$45</formula>
      <formula>$I$45</formula>
    </cfRule>
    <cfRule type="cellIs" dxfId="11" priority="15" operator="greaterThan">
      <formula>$I$45</formula>
    </cfRule>
    <cfRule type="cellIs" dxfId="10" priority="7" operator="lessThan">
      <formula>$H$45</formula>
    </cfRule>
  </conditionalFormatting>
  <conditionalFormatting sqref="G46">
    <cfRule type="cellIs" dxfId="9" priority="23" operator="between">
      <formula>$H$46</formula>
      <formula>$I$46</formula>
    </cfRule>
    <cfRule type="cellIs" dxfId="8" priority="14" operator="greaterThan">
      <formula>$I$46</formula>
    </cfRule>
    <cfRule type="cellIs" dxfId="7" priority="6" operator="lessThan">
      <formula>$H$46</formula>
    </cfRule>
  </conditionalFormatting>
  <conditionalFormatting sqref="K54">
    <cfRule type="cellIs" dxfId="6" priority="22" operator="between">
      <formula>$L$54</formula>
      <formula>$M$54</formula>
    </cfRule>
    <cfRule type="cellIs" dxfId="5" priority="12" operator="greaterThan">
      <formula>$M$54</formula>
    </cfRule>
    <cfRule type="cellIs" dxfId="4" priority="4" operator="lessThan">
      <formula>$L$54</formula>
    </cfRule>
  </conditionalFormatting>
  <conditionalFormatting sqref="G50">
    <cfRule type="cellIs" dxfId="3" priority="20" operator="between">
      <formula>$H$50</formula>
      <formula>$I$50</formula>
    </cfRule>
    <cfRule type="cellIs" dxfId="2" priority="13" operator="greaterThan">
      <formula>$I$50</formula>
    </cfRule>
    <cfRule type="cellIs" dxfId="1" priority="5" operator="lessThan">
      <formula>$H$50</formula>
    </cfRule>
  </conditionalFormatting>
  <conditionalFormatting sqref="H38">
    <cfRule type="cellIs" dxfId="0" priority="11" operator="lessThan">
      <formula>$H$38</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Glavimans, Melis</dc:creator>
  <cp:lastModifiedBy>Glavimans, Melis</cp:lastModifiedBy>
  <dcterms:created xsi:type="dcterms:W3CDTF">2015-06-05T18:17:20Z</dcterms:created>
  <dcterms:modified xsi:type="dcterms:W3CDTF">2022-11-10T07:08:24Z</dcterms:modified>
</cp:coreProperties>
</file>