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170rivez-my.sharepoint.com/personal/j_boer_rivez_nl/Documents/Documents/Aanbesteding Krimpen/2022-09-21/"/>
    </mc:Choice>
  </mc:AlternateContent>
  <xr:revisionPtr revIDLastSave="107" documentId="8_{30B07866-3F90-452F-9715-D05591803AC3}" xr6:coauthVersionLast="47" xr6:coauthVersionMax="47" xr10:uidLastSave="{5B61D0DF-C8A9-42EA-98DE-AE0C9A16D636}"/>
  <bookViews>
    <workbookView xWindow="28680" yWindow="-120" windowWidth="29040" windowHeight="15840" xr2:uid="{00000000-000D-0000-FFFF-FFFF00000000}"/>
  </bookViews>
  <sheets>
    <sheet name="2016-202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2" l="1"/>
  <c r="G18" i="12"/>
  <c r="I18" i="12" s="1"/>
  <c r="I19" i="12"/>
  <c r="I20" i="12"/>
  <c r="I21" i="12"/>
  <c r="I22" i="12"/>
  <c r="E25" i="12"/>
  <c r="F25" i="12"/>
  <c r="H25" i="12"/>
  <c r="D25" i="12"/>
  <c r="G23" i="12"/>
  <c r="I23" i="12" s="1"/>
  <c r="I14" i="12" l="1"/>
  <c r="G11" i="12"/>
  <c r="G10" i="12"/>
  <c r="I10" i="12" s="1"/>
  <c r="I9" i="12"/>
  <c r="G8" i="12"/>
  <c r="I8" i="12" s="1"/>
  <c r="G7" i="12"/>
  <c r="G25" i="12" s="1"/>
  <c r="I7" i="12" l="1"/>
  <c r="I25" i="12" s="1"/>
</calcChain>
</file>

<file path=xl/sharedStrings.xml><?xml version="1.0" encoding="utf-8"?>
<sst xmlns="http://schemas.openxmlformats.org/spreadsheetml/2006/main" count="46" uniqueCount="33">
  <si>
    <t>SCHADEDATUM</t>
  </si>
  <si>
    <t>OORZAAK</t>
  </si>
  <si>
    <t>RESERVE</t>
  </si>
  <si>
    <t>SCHADEBEDRAG</t>
  </si>
  <si>
    <t>EIGEN RISICO</t>
  </si>
  <si>
    <t>UITKERING</t>
  </si>
  <si>
    <t>KOSTEN</t>
  </si>
  <si>
    <t>TOTAAL</t>
  </si>
  <si>
    <t>Adres</t>
  </si>
  <si>
    <t>BRANDSCHADE-OVERZICHT</t>
  </si>
  <si>
    <t>Inbraak</t>
  </si>
  <si>
    <t>Wielerbaan 17</t>
  </si>
  <si>
    <t>Gemeente Krimpen a/d Ijssel</t>
  </si>
  <si>
    <t>Boezemdreef 1</t>
  </si>
  <si>
    <t>Raadhuisplein 2</t>
  </si>
  <si>
    <t>Explosie</t>
  </si>
  <si>
    <t>Rudolf Steinerschool</t>
  </si>
  <si>
    <t>Storm</t>
  </si>
  <si>
    <t>Groene Wetering 1</t>
  </si>
  <si>
    <t>Oeverturelaan 101</t>
  </si>
  <si>
    <t>Strom</t>
  </si>
  <si>
    <t>Waterschade</t>
  </si>
  <si>
    <t>Groene Wedering 1</t>
  </si>
  <si>
    <t>Brand</t>
  </si>
  <si>
    <t>Groenendaal 3</t>
  </si>
  <si>
    <t>Ouverturelaan</t>
  </si>
  <si>
    <t>Nieuwe Tiendweg 19</t>
  </si>
  <si>
    <t>Groenendaal</t>
  </si>
  <si>
    <t>Totaal</t>
  </si>
  <si>
    <t>Populierenlaan 1</t>
  </si>
  <si>
    <t>Krimpenerbosweg 2a</t>
  </si>
  <si>
    <t>Van Ostadelaan 4</t>
  </si>
  <si>
    <t xml:space="preserve">Diverse adressen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</si>
</sst>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/>
    <xf numFmtId="14" fontId="3" fillId="0" borderId="0" xfId="0" applyNumberFormat="1" applyFont="1" applyAlignment="1">
      <alignment horizontal="right"/>
    </xf>
    <xf numFmtId="164" fontId="3" fillId="0" borderId="0" xfId="1" applyNumberFormat="1" applyFont="1" applyBorder="1"/>
    <xf numFmtId="7" fontId="3" fillId="0" borderId="0" xfId="1" applyNumberFormat="1" applyFont="1" applyBorder="1"/>
    <xf numFmtId="164" fontId="3" fillId="0" borderId="0" xfId="1" applyFont="1" applyBorder="1"/>
    <xf numFmtId="0" fontId="2" fillId="0" borderId="0" xfId="0" applyNumberFormat="1" applyFont="1"/>
    <xf numFmtId="0" fontId="4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34DB-0763-4E55-B1A1-80F34E71A4B4}">
  <dimension ref="A1:I25"/>
  <sheetViews>
    <sheetView tabSelected="1" workbookViewId="0">
      <selection activeCell="C7" sqref="C7"/>
    </sheetView>
  </sheetViews>
  <sheetFormatPr defaultRowHeight="11.25" x14ac:dyDescent="0.2"/>
  <cols>
    <col min="1" max="1" width="12.7109375" style="4" bestFit="1" customWidth="1"/>
    <col min="2" max="2" width="11.7109375" style="4" customWidth="1"/>
    <col min="3" max="3" width="15.42578125" style="4" bestFit="1" customWidth="1"/>
    <col min="4" max="4" width="12" style="4" customWidth="1"/>
    <col min="5" max="5" width="14.5703125" style="4" bestFit="1" customWidth="1"/>
    <col min="6" max="6" width="12" style="4" bestFit="1" customWidth="1"/>
    <col min="7" max="7" width="10" style="4" bestFit="1" customWidth="1"/>
    <col min="8" max="8" width="10.28515625" style="4" customWidth="1"/>
    <col min="9" max="9" width="10.28515625" style="4" bestFit="1" customWidth="1"/>
    <col min="10" max="16384" width="9.140625" style="4"/>
  </cols>
  <sheetData>
    <row r="1" spans="1:9" x14ac:dyDescent="0.2">
      <c r="A1" s="1"/>
      <c r="B1" s="1"/>
      <c r="C1" s="1" t="s">
        <v>9</v>
      </c>
      <c r="D1" s="1"/>
      <c r="E1" s="1">
        <v>2016</v>
      </c>
      <c r="F1" s="14">
        <v>2022</v>
      </c>
      <c r="G1" s="2"/>
      <c r="H1" s="3"/>
      <c r="I1" s="3"/>
    </row>
    <row r="2" spans="1:9" x14ac:dyDescent="0.2">
      <c r="B2" s="5"/>
      <c r="C2" s="4" t="s">
        <v>12</v>
      </c>
      <c r="E2" s="5"/>
      <c r="F2" s="3"/>
      <c r="G2" s="3"/>
      <c r="H2" s="3"/>
      <c r="I2" s="3"/>
    </row>
    <row r="3" spans="1:9" x14ac:dyDescent="0.2">
      <c r="B3" s="5"/>
      <c r="C3" s="5"/>
      <c r="D3" s="3"/>
      <c r="E3" s="3"/>
      <c r="F3" s="3"/>
      <c r="G3" s="3"/>
      <c r="H3" s="3"/>
      <c r="I3" s="3"/>
    </row>
    <row r="5" spans="1:9" x14ac:dyDescent="0.2">
      <c r="A5" s="6" t="s">
        <v>0</v>
      </c>
      <c r="B5" s="6" t="s">
        <v>1</v>
      </c>
      <c r="C5" s="6" t="s">
        <v>8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</row>
    <row r="6" spans="1:9" x14ac:dyDescent="0.2">
      <c r="A6" s="6"/>
      <c r="B6" s="6"/>
      <c r="C6" s="6"/>
      <c r="D6" s="7"/>
      <c r="E6" s="7"/>
      <c r="F6" s="7"/>
      <c r="G6" s="7"/>
      <c r="H6" s="7"/>
      <c r="I6" s="7"/>
    </row>
    <row r="7" spans="1:9" x14ac:dyDescent="0.2">
      <c r="A7" s="10">
        <v>42370</v>
      </c>
      <c r="B7" s="4" t="s">
        <v>15</v>
      </c>
      <c r="C7" s="4" t="s">
        <v>16</v>
      </c>
      <c r="D7" s="8">
        <v>0</v>
      </c>
      <c r="E7" s="8">
        <v>1452</v>
      </c>
      <c r="F7" s="8">
        <v>1000</v>
      </c>
      <c r="G7" s="11">
        <f>SUM(E7-F7)</f>
        <v>452</v>
      </c>
      <c r="H7" s="9">
        <v>0</v>
      </c>
      <c r="I7" s="9">
        <f>SUM(G7+H7)</f>
        <v>452</v>
      </c>
    </row>
    <row r="8" spans="1:9" x14ac:dyDescent="0.2">
      <c r="A8" s="10">
        <v>42790</v>
      </c>
      <c r="B8" s="4" t="s">
        <v>17</v>
      </c>
      <c r="C8" s="4" t="s">
        <v>18</v>
      </c>
      <c r="D8" s="8">
        <v>0</v>
      </c>
      <c r="E8" s="8">
        <v>847</v>
      </c>
      <c r="F8" s="8">
        <v>847</v>
      </c>
      <c r="G8" s="11">
        <f>SUM(E8-F8)</f>
        <v>0</v>
      </c>
      <c r="H8" s="9">
        <v>0</v>
      </c>
      <c r="I8" s="9">
        <f>SUM(G8+H8)</f>
        <v>0</v>
      </c>
    </row>
    <row r="9" spans="1:9" x14ac:dyDescent="0.2">
      <c r="A9" s="10">
        <v>42812</v>
      </c>
      <c r="B9" s="4" t="s">
        <v>17</v>
      </c>
      <c r="C9" s="4" t="s">
        <v>13</v>
      </c>
      <c r="D9" s="8">
        <v>0</v>
      </c>
      <c r="E9" s="8">
        <v>3248.85</v>
      </c>
      <c r="F9" s="8">
        <v>1000</v>
      </c>
      <c r="G9" s="11">
        <v>2248.85</v>
      </c>
      <c r="H9" s="9">
        <v>0</v>
      </c>
      <c r="I9" s="9">
        <f t="shared" ref="I9:I10" si="0">SUM(G9+H9)</f>
        <v>2248.85</v>
      </c>
    </row>
    <row r="10" spans="1:9" x14ac:dyDescent="0.2">
      <c r="A10" s="10">
        <v>43071</v>
      </c>
      <c r="B10" s="4" t="s">
        <v>10</v>
      </c>
      <c r="C10" s="4" t="s">
        <v>19</v>
      </c>
      <c r="D10" s="8">
        <v>0</v>
      </c>
      <c r="E10" s="8">
        <v>5034.66</v>
      </c>
      <c r="F10" s="8">
        <v>1000</v>
      </c>
      <c r="G10" s="11">
        <f t="shared" ref="G10:G11" si="1">SUM(E10-F10)</f>
        <v>4034.66</v>
      </c>
      <c r="H10" s="9">
        <v>513.04</v>
      </c>
      <c r="I10" s="9">
        <f t="shared" si="0"/>
        <v>4547.7</v>
      </c>
    </row>
    <row r="11" spans="1:9" x14ac:dyDescent="0.2">
      <c r="A11" s="10">
        <v>43118</v>
      </c>
      <c r="B11" s="4" t="s">
        <v>20</v>
      </c>
      <c r="C11" s="4" t="s">
        <v>32</v>
      </c>
      <c r="D11" s="8">
        <v>0</v>
      </c>
      <c r="E11" s="8">
        <v>33490.67</v>
      </c>
      <c r="F11" s="8">
        <v>1000</v>
      </c>
      <c r="G11" s="12">
        <f t="shared" si="1"/>
        <v>32490.67</v>
      </c>
      <c r="H11" s="8">
        <v>2335.92</v>
      </c>
      <c r="I11" s="8">
        <v>34826.589999999997</v>
      </c>
    </row>
    <row r="12" spans="1:9" x14ac:dyDescent="0.2">
      <c r="A12" s="10">
        <v>43174</v>
      </c>
      <c r="B12" s="4" t="s">
        <v>17</v>
      </c>
      <c r="C12" s="4" t="s">
        <v>22</v>
      </c>
      <c r="D12" s="8">
        <v>0</v>
      </c>
      <c r="E12" s="8">
        <v>0</v>
      </c>
      <c r="F12" s="8">
        <v>0</v>
      </c>
      <c r="G12" s="11">
        <v>0</v>
      </c>
      <c r="H12" s="8">
        <v>0</v>
      </c>
      <c r="I12" s="8">
        <v>0</v>
      </c>
    </row>
    <row r="13" spans="1:9" x14ac:dyDescent="0.2">
      <c r="A13" s="10">
        <v>43262</v>
      </c>
      <c r="B13" s="4" t="s">
        <v>23</v>
      </c>
      <c r="C13" s="4" t="s">
        <v>11</v>
      </c>
      <c r="D13" s="8">
        <v>0</v>
      </c>
      <c r="E13" s="8">
        <v>660.89</v>
      </c>
      <c r="F13" s="8">
        <v>660.89</v>
      </c>
      <c r="G13" s="11"/>
      <c r="H13" s="8">
        <v>0</v>
      </c>
      <c r="I13" s="8">
        <v>0</v>
      </c>
    </row>
    <row r="14" spans="1:9" x14ac:dyDescent="0.2">
      <c r="A14" s="10">
        <v>43570</v>
      </c>
      <c r="B14" s="4" t="s">
        <v>21</v>
      </c>
      <c r="C14" s="4" t="s">
        <v>24</v>
      </c>
      <c r="D14" s="8">
        <v>0</v>
      </c>
      <c r="E14" s="8">
        <v>8204.0499999999993</v>
      </c>
      <c r="F14" s="8">
        <v>1000</v>
      </c>
      <c r="G14" s="13">
        <v>7204.05</v>
      </c>
      <c r="H14" s="8">
        <v>825.28</v>
      </c>
      <c r="I14" s="8">
        <f>G14+H14</f>
        <v>8029.33</v>
      </c>
    </row>
    <row r="15" spans="1:9" x14ac:dyDescent="0.2">
      <c r="A15" s="10">
        <v>43607</v>
      </c>
      <c r="B15" s="4" t="s">
        <v>10</v>
      </c>
      <c r="C15" s="4" t="s">
        <v>25</v>
      </c>
      <c r="D15" s="8">
        <v>0</v>
      </c>
      <c r="E15" s="8">
        <v>813.74</v>
      </c>
      <c r="F15" s="8">
        <v>813.74</v>
      </c>
      <c r="G15" s="11">
        <v>0</v>
      </c>
      <c r="H15" s="8">
        <v>0</v>
      </c>
      <c r="I15" s="8">
        <v>0</v>
      </c>
    </row>
    <row r="16" spans="1:9" x14ac:dyDescent="0.2">
      <c r="A16" s="10">
        <v>43627</v>
      </c>
      <c r="B16" s="4" t="s">
        <v>21</v>
      </c>
      <c r="C16" s="4" t="s">
        <v>13</v>
      </c>
      <c r="D16" s="8">
        <v>0</v>
      </c>
      <c r="E16" s="8">
        <v>6634.9</v>
      </c>
      <c r="F16" s="8">
        <v>1000</v>
      </c>
      <c r="G16" s="11">
        <v>5634.9</v>
      </c>
      <c r="H16" s="8">
        <v>882.13</v>
      </c>
      <c r="I16" s="8">
        <v>6517.03</v>
      </c>
    </row>
    <row r="17" spans="1:9" x14ac:dyDescent="0.2">
      <c r="A17" s="10">
        <v>43877</v>
      </c>
      <c r="B17" s="4" t="s">
        <v>17</v>
      </c>
      <c r="C17" s="4" t="s">
        <v>31</v>
      </c>
      <c r="D17" s="8">
        <v>0</v>
      </c>
      <c r="E17" s="8">
        <v>1663.75</v>
      </c>
      <c r="F17" s="8">
        <v>1000</v>
      </c>
      <c r="G17" s="11">
        <v>1663.75</v>
      </c>
      <c r="H17" s="11">
        <v>643.78</v>
      </c>
      <c r="I17" s="8">
        <f>G17+H17</f>
        <v>2307.5299999999997</v>
      </c>
    </row>
    <row r="18" spans="1:9" x14ac:dyDescent="0.2">
      <c r="A18" s="10">
        <v>43885</v>
      </c>
      <c r="B18" s="4" t="s">
        <v>17</v>
      </c>
      <c r="C18" s="4" t="s">
        <v>26</v>
      </c>
      <c r="D18" s="8">
        <v>0</v>
      </c>
      <c r="E18" s="8">
        <v>4934.0200000000004</v>
      </c>
      <c r="F18" s="8">
        <v>1000</v>
      </c>
      <c r="G18" s="11">
        <f>E18-F18</f>
        <v>3934.0200000000004</v>
      </c>
      <c r="H18" s="8">
        <v>0</v>
      </c>
      <c r="I18" s="8">
        <f>G18+H18</f>
        <v>3934.0200000000004</v>
      </c>
    </row>
    <row r="19" spans="1:9" x14ac:dyDescent="0.2">
      <c r="A19" s="10">
        <v>43886</v>
      </c>
      <c r="B19" s="4" t="s">
        <v>23</v>
      </c>
      <c r="C19" s="4" t="s">
        <v>27</v>
      </c>
      <c r="D19" s="8">
        <v>0</v>
      </c>
      <c r="E19" s="8">
        <v>0</v>
      </c>
      <c r="F19" s="8">
        <v>0</v>
      </c>
      <c r="G19" s="11">
        <v>0</v>
      </c>
      <c r="H19" s="8">
        <v>2256.59</v>
      </c>
      <c r="I19" s="8">
        <f>G19+H19</f>
        <v>2256.59</v>
      </c>
    </row>
    <row r="20" spans="1:9" x14ac:dyDescent="0.2">
      <c r="A20" s="10">
        <v>43949</v>
      </c>
      <c r="B20" s="4" t="s">
        <v>21</v>
      </c>
      <c r="C20" s="4" t="s">
        <v>14</v>
      </c>
      <c r="D20" s="8">
        <v>0</v>
      </c>
      <c r="E20" s="8">
        <v>0</v>
      </c>
      <c r="F20" s="8">
        <v>0</v>
      </c>
      <c r="G20" s="11">
        <v>0</v>
      </c>
      <c r="H20" s="8">
        <v>508.24</v>
      </c>
      <c r="I20" s="8">
        <f>G20+H20</f>
        <v>508.24</v>
      </c>
    </row>
    <row r="21" spans="1:9" x14ac:dyDescent="0.2">
      <c r="A21" s="10">
        <v>44107</v>
      </c>
      <c r="B21" s="4" t="s">
        <v>23</v>
      </c>
      <c r="C21" s="4" t="s">
        <v>30</v>
      </c>
      <c r="D21" s="8">
        <v>0</v>
      </c>
      <c r="E21" s="8">
        <v>7204.65</v>
      </c>
      <c r="F21" s="8">
        <v>1000</v>
      </c>
      <c r="G21" s="11">
        <v>6204.65</v>
      </c>
      <c r="H21" s="8">
        <v>830.13</v>
      </c>
      <c r="I21" s="8">
        <f>G21+H21</f>
        <v>7034.78</v>
      </c>
    </row>
    <row r="22" spans="1:9" x14ac:dyDescent="0.2">
      <c r="A22" s="10">
        <v>44326</v>
      </c>
      <c r="B22" s="4" t="s">
        <v>21</v>
      </c>
      <c r="C22" s="4" t="s">
        <v>13</v>
      </c>
      <c r="D22" s="8">
        <v>0</v>
      </c>
      <c r="E22" s="8">
        <v>3626.14</v>
      </c>
      <c r="F22" s="8">
        <v>1000</v>
      </c>
      <c r="G22" s="11">
        <v>2626.14</v>
      </c>
      <c r="H22" s="8">
        <v>1212.19</v>
      </c>
      <c r="I22" s="8">
        <f>G22+H22</f>
        <v>3838.33</v>
      </c>
    </row>
    <row r="23" spans="1:9" x14ac:dyDescent="0.2">
      <c r="A23" s="5">
        <v>44610</v>
      </c>
      <c r="B23" s="4" t="s">
        <v>17</v>
      </c>
      <c r="C23" s="4" t="s">
        <v>29</v>
      </c>
      <c r="D23" s="3">
        <v>0</v>
      </c>
      <c r="E23" s="3">
        <v>4330.1000000000004</v>
      </c>
      <c r="F23" s="3">
        <v>1000</v>
      </c>
      <c r="G23" s="3">
        <f>E23-F23</f>
        <v>3330.1000000000004</v>
      </c>
      <c r="H23" s="3">
        <v>728.48</v>
      </c>
      <c r="I23" s="3">
        <f t="shared" ref="I23" si="2">G23+H23</f>
        <v>4058.5800000000004</v>
      </c>
    </row>
    <row r="25" spans="1:9" x14ac:dyDescent="0.2">
      <c r="A25" s="15" t="s">
        <v>28</v>
      </c>
      <c r="B25" s="15"/>
      <c r="C25" s="15"/>
      <c r="D25" s="7">
        <f>SUM(D7:D23)</f>
        <v>0</v>
      </c>
      <c r="E25" s="7">
        <f t="shared" ref="E25:I25" si="3">SUM(E7:E23)</f>
        <v>82145.42</v>
      </c>
      <c r="F25" s="7">
        <f t="shared" si="3"/>
        <v>13321.630000000001</v>
      </c>
      <c r="G25" s="7">
        <f t="shared" si="3"/>
        <v>69823.790000000023</v>
      </c>
      <c r="H25" s="7">
        <f t="shared" si="3"/>
        <v>10735.779999999999</v>
      </c>
      <c r="I25" s="7">
        <f t="shared" si="3"/>
        <v>80559.570000000007</v>
      </c>
    </row>
  </sheetData>
  <mergeCells count="1"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2016-2022</vt:lpstr>
    </vt:vector>
  </TitlesOfParts>
  <Company>Rivez Risicobeheer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</dc:creator>
  <cp:lastModifiedBy>Jop Boer</cp:lastModifiedBy>
  <cp:lastPrinted>2019-10-16T08:28:53Z</cp:lastPrinted>
  <dcterms:created xsi:type="dcterms:W3CDTF">2006-01-16T08:51:57Z</dcterms:created>
  <dcterms:modified xsi:type="dcterms:W3CDTF">2022-09-21T09:09:48Z</dcterms:modified>
</cp:coreProperties>
</file>