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ites.amersfoort.nl/sites/stio/STIO site/Aanbestedingen/2022 LSP Microsoft 1620446/04 NvI/"/>
    </mc:Choice>
  </mc:AlternateContent>
  <xr:revisionPtr revIDLastSave="0" documentId="13_ncr:1_{F9B0D685-785C-4B1E-93D4-16947174313F}" xr6:coauthVersionLast="47" xr6:coauthVersionMax="47" xr10:uidLastSave="{00000000-0000-0000-0000-000000000000}"/>
  <bookViews>
    <workbookView xWindow="-110" yWindow="-110" windowWidth="19420" windowHeight="10420" xr2:uid="{CC547331-981A-47B3-9A49-E67C6ACF9B5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H49" i="1" s="1"/>
  <c r="G46" i="1"/>
  <c r="H46" i="1" s="1"/>
  <c r="G41" i="1"/>
  <c r="G40" i="1"/>
  <c r="G39" i="1"/>
  <c r="G35" i="1"/>
  <c r="G34" i="1"/>
  <c r="G33" i="1"/>
  <c r="G32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41" i="1" l="1"/>
  <c r="H40" i="1"/>
  <c r="H39" i="1"/>
  <c r="H35" i="1"/>
  <c r="H34" i="1"/>
  <c r="H33" i="1"/>
  <c r="H32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2" i="1" l="1"/>
  <c r="H27" i="1"/>
  <c r="H51" i="1" l="1"/>
</calcChain>
</file>

<file path=xl/sharedStrings.xml><?xml version="1.0" encoding="utf-8"?>
<sst xmlns="http://schemas.openxmlformats.org/spreadsheetml/2006/main" count="101" uniqueCount="61">
  <si>
    <t>Omschrijving</t>
  </si>
  <si>
    <t>Type</t>
  </si>
  <si>
    <t>Aantal</t>
  </si>
  <si>
    <t>Monthly Subscriptions-VolumeLicense</t>
  </si>
  <si>
    <t>Biztalk Svr Std ALng SA 2 Lic Core Lic</t>
  </si>
  <si>
    <t>Software Assurance</t>
  </si>
  <si>
    <t>CIS Suite Datacenter Core ALng SA 2L</t>
  </si>
  <si>
    <t>CIS Suite Standard Core ALng SA 2L</t>
  </si>
  <si>
    <t>D365 Customer Service Sub Per User</t>
  </si>
  <si>
    <t>D365 Sales Attach Sub to D365 Base SKU Per User</t>
  </si>
  <si>
    <t>D365 Team Members Sub Per User</t>
  </si>
  <si>
    <t>Project Plan3 FrmSA Shared All Lng Subs VL MVL Per User</t>
  </si>
  <si>
    <t>SQLSvrEntCore ALNG SA MVL 2Lic CoreLic</t>
  </si>
  <si>
    <t>VisioPlan2 ShrdSvr ALNG SubsVL MVL PerUsr</t>
  </si>
  <si>
    <t>VSEntSubMSDN ALNG SA MVL</t>
  </si>
  <si>
    <t>Win Remote Desktop Services CAL ALng Sub Per User</t>
  </si>
  <si>
    <t>2. AmersfoortAccept.onmicrosoft.com</t>
  </si>
  <si>
    <t xml:space="preserve">Opslagpercentage Licentie vd LSP </t>
  </si>
  <si>
    <t>Opslagpercentage Dienstverlening vd LSP</t>
  </si>
  <si>
    <t>Prijs per eenheid per jaar excl. btw max. 2 decimalen</t>
  </si>
  <si>
    <t>Totale kosten per jaar excl. Btw</t>
  </si>
  <si>
    <t xml:space="preserve"> Common Area Phone. </t>
  </si>
  <si>
    <r>
      <t xml:space="preserve"> </t>
    </r>
    <r>
      <rPr>
        <sz val="11"/>
        <color rgb="FF000000"/>
        <rFont val="Calibri"/>
        <family val="2"/>
        <scheme val="minor"/>
      </rPr>
      <t>Microsoft Teams Rooms Standard.</t>
    </r>
  </si>
  <si>
    <t xml:space="preserve"> Office 365 E1. </t>
  </si>
  <si>
    <r>
      <t xml:space="preserve"> </t>
    </r>
    <r>
      <rPr>
        <sz val="11"/>
        <color rgb="FF000000"/>
        <rFont val="Calibri"/>
        <family val="2"/>
        <scheme val="minor"/>
      </rPr>
      <t xml:space="preserve">Skype for Business Plus CAL. </t>
    </r>
  </si>
  <si>
    <t>1. office033.onmicrosoft.com</t>
  </si>
  <si>
    <t xml:space="preserve">Microsoft 365 E3 (NCE ). </t>
  </si>
  <si>
    <t xml:space="preserve"> Microsoft 365 E5 Compliance (NCE) .</t>
  </si>
  <si>
    <t xml:space="preserve"> Microsoft 365 E5 Security (NCE ). </t>
  </si>
  <si>
    <t>Prijzenblad aanbesteding Microsoft licenties (EA, CSP) en de bijbehorende dienstverlening en de bijbehorende dienstverlening via een LSP</t>
  </si>
  <si>
    <t>gemeente Amersfoort</t>
  </si>
  <si>
    <t xml:space="preserve">U dient alle geel gemarkeerde velden in te vullen </t>
  </si>
  <si>
    <t>A: Enterprise Agreement</t>
  </si>
  <si>
    <t>A: Subtotaal Enterprise Agreement</t>
  </si>
  <si>
    <t>B: Subtotaal CSP-omgevingen</t>
  </si>
  <si>
    <t xml:space="preserve">B: CSP omgevingen </t>
  </si>
  <si>
    <t>C: Optioneel te gunnen onderdelen:</t>
  </si>
  <si>
    <t>Onderneming:</t>
  </si>
  <si>
    <t>Functie:</t>
  </si>
  <si>
    <t>Naam rechtsgeldige ondertekenaar:</t>
  </si>
  <si>
    <t>Datum:</t>
  </si>
  <si>
    <t>Handtekening:</t>
  </si>
  <si>
    <t>Inschrijver:</t>
  </si>
  <si>
    <t>PwrBIPremP1 ShrdSvr ALNG SubsVL MVL
(Power BI Premium per capacity P1)</t>
  </si>
  <si>
    <t>Optie 1:</t>
  </si>
  <si>
    <t>Optie 2:</t>
  </si>
  <si>
    <t>Azure prepayment</t>
  </si>
  <si>
    <r>
      <t xml:space="preserve">Uitbreiding naar </t>
    </r>
    <r>
      <rPr>
        <b/>
        <sz val="11"/>
        <color rgb="FF000000"/>
        <rFont val="Calibri"/>
        <family val="2"/>
        <scheme val="minor"/>
      </rPr>
      <t>volledig</t>
    </r>
    <r>
      <rPr>
        <sz val="11"/>
        <color rgb="FF000000"/>
        <rFont val="Calibri"/>
        <family val="2"/>
        <scheme val="minor"/>
      </rPr>
      <t xml:space="preserve"> E5</t>
    </r>
  </si>
  <si>
    <t>Totale inschrijfprijs</t>
  </si>
  <si>
    <t xml:space="preserve"> NB: De opties tellen elk voor 50% mee bij het berekenen van de totale inschrijfprijs</t>
  </si>
  <si>
    <t>* M365 E3 FromSA ShrdSvr ALNG SubsVL MVL PerUsr (Original)</t>
  </si>
  <si>
    <t>* M365 E3 ShrdSvr ALNG SubsVL MVL PerUsr (Original)</t>
  </si>
  <si>
    <t>* M365E5Compliance ShrdSvr ALNG SubsVL MVL PerUsr</t>
  </si>
  <si>
    <t>* M365E5Security ShrdSvr ALNG SubsVL MVL PerUsr</t>
  </si>
  <si>
    <t>* PwrBIPro ShrdSvr ALNG SubsVL MVL PerUsr
(Power BI Pro Sub Per User)</t>
  </si>
  <si>
    <t>* Teams Phone Standaard Subs Per User</t>
  </si>
  <si>
    <t xml:space="preserve">Toelichting: Het gaat om de MEERPRIJS per jaar van de uitbreiding naar volledig E5, ten opzichte van de prijzen voor de met een * genoemde produkten uit onderdeel A: Enterprise Agreement in dit Prijzenblad. </t>
  </si>
  <si>
    <t>Bijlage C Prijzenblad</t>
  </si>
  <si>
    <t>Inkoopprijs op basis van Microsoft prijslijst okt 2022, gebaseerd op Level D (overheid), exclusief VNG-frameworkkorting,  excl. btw max. 2 decimalen</t>
  </si>
  <si>
    <t>Inkoopprijs op basis van Microsoft prijslijst okt 2022, gebaseerd op Level D (overheid), exclusief VNG-frameworkkorting*,  excl. btw max. 2 decimalen</t>
  </si>
  <si>
    <t>* De prijzen in het prijzenblad wordt gebruikt voor de beoordeling van de inschrijvingen en wordt niet gebruikt als vergoeding gedurende de looptijd van de licenties EA en CSP inclusief opties.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</si>
</sst>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1"/>
    </xf>
    <xf numFmtId="164" fontId="3" fillId="0" borderId="0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0" fontId="9" fillId="5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2" fillId="0" borderId="8" xfId="0" applyFont="1" applyBorder="1"/>
    <xf numFmtId="0" fontId="12" fillId="0" borderId="9" xfId="0" applyFont="1" applyBorder="1"/>
    <xf numFmtId="164" fontId="12" fillId="0" borderId="10" xfId="0" applyNumberFormat="1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2" xfId="0" applyFont="1" applyBorder="1"/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0" fillId="0" borderId="4" xfId="0" applyBorder="1"/>
    <xf numFmtId="0" fontId="0" fillId="0" borderId="4" xfId="0" applyFill="1" applyBorder="1"/>
    <xf numFmtId="0" fontId="7" fillId="0" borderId="6" xfId="0" applyFont="1" applyBorder="1" applyAlignment="1">
      <alignment vertical="center"/>
    </xf>
    <xf numFmtId="0" fontId="13" fillId="3" borderId="3" xfId="0" applyFont="1" applyFill="1" applyBorder="1" applyAlignment="1">
      <alignment vertical="top" wrapText="1"/>
    </xf>
    <xf numFmtId="164" fontId="3" fillId="3" borderId="9" xfId="0" applyNumberFormat="1" applyFont="1" applyFill="1" applyBorder="1" applyAlignment="1">
      <alignment horizontal="center" vertical="center" wrapText="1"/>
    </xf>
    <xf numFmtId="10" fontId="3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14" fillId="0" borderId="0" xfId="0" applyFont="1" applyBorder="1"/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6B16-0EB5-4020-A43B-D00126286BD3}">
  <dimension ref="A1:H69"/>
  <sheetViews>
    <sheetView tabSelected="1" topLeftCell="A44" zoomScale="85" zoomScaleNormal="85" workbookViewId="0">
      <selection activeCell="G41" sqref="G41"/>
    </sheetView>
  </sheetViews>
  <sheetFormatPr defaultRowHeight="14.5" x14ac:dyDescent="0.35"/>
  <cols>
    <col min="1" max="1" width="51.453125" customWidth="1"/>
    <col min="2" max="2" width="29.54296875" customWidth="1"/>
    <col min="3" max="3" width="10.54296875" customWidth="1"/>
    <col min="4" max="4" width="24.26953125" customWidth="1"/>
    <col min="5" max="5" width="17.7265625" customWidth="1"/>
    <col min="6" max="6" width="17.54296875" customWidth="1"/>
    <col min="7" max="7" width="17.81640625" customWidth="1"/>
    <col min="8" max="8" width="17.54296875" customWidth="1"/>
    <col min="9" max="9" width="41.453125" customWidth="1"/>
  </cols>
  <sheetData>
    <row r="1" spans="1:8" x14ac:dyDescent="0.35">
      <c r="A1" s="5" t="s">
        <v>57</v>
      </c>
    </row>
    <row r="3" spans="1:8" x14ac:dyDescent="0.35">
      <c r="A3" s="5" t="s">
        <v>29</v>
      </c>
    </row>
    <row r="4" spans="1:8" x14ac:dyDescent="0.35">
      <c r="A4" s="5" t="s">
        <v>30</v>
      </c>
    </row>
    <row r="5" spans="1:8" x14ac:dyDescent="0.35">
      <c r="A5" t="s">
        <v>31</v>
      </c>
    </row>
    <row r="6" spans="1:8" x14ac:dyDescent="0.35">
      <c r="A6" s="5"/>
    </row>
    <row r="7" spans="1:8" x14ac:dyDescent="0.35">
      <c r="A7" s="5" t="s">
        <v>32</v>
      </c>
    </row>
    <row r="8" spans="1:8" ht="82" customHeight="1" x14ac:dyDescent="0.35">
      <c r="A8" s="4" t="s">
        <v>0</v>
      </c>
      <c r="B8" s="4" t="s">
        <v>1</v>
      </c>
      <c r="C8" s="4" t="s">
        <v>2</v>
      </c>
      <c r="D8" s="4" t="s">
        <v>58</v>
      </c>
      <c r="E8" s="4" t="s">
        <v>17</v>
      </c>
      <c r="F8" s="4" t="s">
        <v>18</v>
      </c>
      <c r="G8" s="4" t="s">
        <v>19</v>
      </c>
      <c r="H8" s="4" t="s">
        <v>20</v>
      </c>
    </row>
    <row r="9" spans="1:8" ht="26" x14ac:dyDescent="0.35">
      <c r="A9" s="33" t="s">
        <v>46</v>
      </c>
      <c r="B9" s="33" t="s">
        <v>3</v>
      </c>
      <c r="C9" s="33">
        <v>10</v>
      </c>
      <c r="D9" s="21">
        <v>0</v>
      </c>
      <c r="E9" s="22">
        <v>0</v>
      </c>
      <c r="F9" s="22">
        <v>0</v>
      </c>
      <c r="G9" s="11">
        <f>SUM(D9+(E9*D9)+(F9*D9))</f>
        <v>0</v>
      </c>
      <c r="H9" s="11">
        <f t="shared" ref="H9:H26" si="0">SUM(C9*G9)</f>
        <v>0</v>
      </c>
    </row>
    <row r="10" spans="1:8" x14ac:dyDescent="0.35">
      <c r="A10" s="1" t="s">
        <v>4</v>
      </c>
      <c r="B10" s="1" t="s">
        <v>5</v>
      </c>
      <c r="C10" s="1">
        <v>2</v>
      </c>
      <c r="D10" s="21">
        <v>0</v>
      </c>
      <c r="E10" s="22">
        <v>0</v>
      </c>
      <c r="F10" s="22">
        <v>0</v>
      </c>
      <c r="G10" s="11">
        <f t="shared" ref="G10:G26" si="1">SUM(D10+(E10*D10)+(F10*D10))</f>
        <v>0</v>
      </c>
      <c r="H10" s="11">
        <f t="shared" si="0"/>
        <v>0</v>
      </c>
    </row>
    <row r="11" spans="1:8" x14ac:dyDescent="0.35">
      <c r="A11" s="1" t="s">
        <v>6</v>
      </c>
      <c r="B11" s="1" t="s">
        <v>5</v>
      </c>
      <c r="C11" s="1">
        <v>164</v>
      </c>
      <c r="D11" s="21">
        <v>0</v>
      </c>
      <c r="E11" s="22">
        <v>0</v>
      </c>
      <c r="F11" s="22">
        <v>0</v>
      </c>
      <c r="G11" s="11">
        <f t="shared" si="1"/>
        <v>0</v>
      </c>
      <c r="H11" s="11">
        <f t="shared" si="0"/>
        <v>0</v>
      </c>
    </row>
    <row r="12" spans="1:8" x14ac:dyDescent="0.35">
      <c r="A12" s="1" t="s">
        <v>7</v>
      </c>
      <c r="B12" s="2" t="s">
        <v>5</v>
      </c>
      <c r="C12" s="2">
        <v>16</v>
      </c>
      <c r="D12" s="21">
        <v>0</v>
      </c>
      <c r="E12" s="22">
        <v>0</v>
      </c>
      <c r="F12" s="22">
        <v>0</v>
      </c>
      <c r="G12" s="11">
        <f t="shared" si="1"/>
        <v>0</v>
      </c>
      <c r="H12" s="11">
        <f t="shared" si="0"/>
        <v>0</v>
      </c>
    </row>
    <row r="13" spans="1:8" ht="26" x14ac:dyDescent="0.35">
      <c r="A13" s="1" t="s">
        <v>8</v>
      </c>
      <c r="B13" s="2" t="s">
        <v>3</v>
      </c>
      <c r="C13" s="3">
        <v>345</v>
      </c>
      <c r="D13" s="21">
        <v>0</v>
      </c>
      <c r="E13" s="22">
        <v>0</v>
      </c>
      <c r="F13" s="22">
        <v>0</v>
      </c>
      <c r="G13" s="11">
        <f t="shared" si="1"/>
        <v>0</v>
      </c>
      <c r="H13" s="11">
        <f t="shared" si="0"/>
        <v>0</v>
      </c>
    </row>
    <row r="14" spans="1:8" ht="26" x14ac:dyDescent="0.35">
      <c r="A14" s="1" t="s">
        <v>9</v>
      </c>
      <c r="B14" s="2" t="s">
        <v>3</v>
      </c>
      <c r="C14" s="2">
        <v>105</v>
      </c>
      <c r="D14" s="21">
        <v>0</v>
      </c>
      <c r="E14" s="22">
        <v>0</v>
      </c>
      <c r="F14" s="22">
        <v>0</v>
      </c>
      <c r="G14" s="11">
        <f t="shared" si="1"/>
        <v>0</v>
      </c>
      <c r="H14" s="11">
        <f t="shared" si="0"/>
        <v>0</v>
      </c>
    </row>
    <row r="15" spans="1:8" ht="26" x14ac:dyDescent="0.35">
      <c r="A15" s="1" t="s">
        <v>10</v>
      </c>
      <c r="B15" s="2" t="s">
        <v>3</v>
      </c>
      <c r="C15" s="2">
        <v>1334</v>
      </c>
      <c r="D15" s="21">
        <v>0</v>
      </c>
      <c r="E15" s="22">
        <v>0</v>
      </c>
      <c r="F15" s="22">
        <v>0</v>
      </c>
      <c r="G15" s="11">
        <f t="shared" si="1"/>
        <v>0</v>
      </c>
      <c r="H15" s="11">
        <f t="shared" si="0"/>
        <v>0</v>
      </c>
    </row>
    <row r="16" spans="1:8" ht="26" x14ac:dyDescent="0.35">
      <c r="A16" s="2" t="s">
        <v>50</v>
      </c>
      <c r="B16" s="1" t="s">
        <v>3</v>
      </c>
      <c r="C16" s="1">
        <v>1489</v>
      </c>
      <c r="D16" s="21">
        <v>0</v>
      </c>
      <c r="E16" s="22">
        <v>0</v>
      </c>
      <c r="F16" s="22">
        <v>0</v>
      </c>
      <c r="G16" s="11">
        <f t="shared" si="1"/>
        <v>0</v>
      </c>
      <c r="H16" s="11">
        <f t="shared" si="0"/>
        <v>0</v>
      </c>
    </row>
    <row r="17" spans="1:8" ht="26" x14ac:dyDescent="0.35">
      <c r="A17" s="2" t="s">
        <v>51</v>
      </c>
      <c r="B17" s="1" t="s">
        <v>3</v>
      </c>
      <c r="C17" s="1">
        <v>611</v>
      </c>
      <c r="D17" s="21">
        <v>0</v>
      </c>
      <c r="E17" s="22">
        <v>0</v>
      </c>
      <c r="F17" s="22">
        <v>0</v>
      </c>
      <c r="G17" s="11">
        <f t="shared" si="1"/>
        <v>0</v>
      </c>
      <c r="H17" s="11">
        <f t="shared" si="0"/>
        <v>0</v>
      </c>
    </row>
    <row r="18" spans="1:8" ht="26" x14ac:dyDescent="0.35">
      <c r="A18" s="2" t="s">
        <v>52</v>
      </c>
      <c r="B18" s="1" t="s">
        <v>3</v>
      </c>
      <c r="C18" s="1">
        <v>2100</v>
      </c>
      <c r="D18" s="21">
        <v>0</v>
      </c>
      <c r="E18" s="22">
        <v>0</v>
      </c>
      <c r="F18" s="22">
        <v>0</v>
      </c>
      <c r="G18" s="11">
        <f t="shared" si="1"/>
        <v>0</v>
      </c>
      <c r="H18" s="11">
        <f t="shared" si="0"/>
        <v>0</v>
      </c>
    </row>
    <row r="19" spans="1:8" ht="26" x14ac:dyDescent="0.35">
      <c r="A19" s="2" t="s">
        <v>53</v>
      </c>
      <c r="B19" s="1" t="s">
        <v>3</v>
      </c>
      <c r="C19" s="1">
        <v>2100</v>
      </c>
      <c r="D19" s="21">
        <v>0</v>
      </c>
      <c r="E19" s="22">
        <v>0</v>
      </c>
      <c r="F19" s="22">
        <v>0</v>
      </c>
      <c r="G19" s="11">
        <f t="shared" si="1"/>
        <v>0</v>
      </c>
      <c r="H19" s="11">
        <f t="shared" si="0"/>
        <v>0</v>
      </c>
    </row>
    <row r="20" spans="1:8" ht="26" x14ac:dyDescent="0.35">
      <c r="A20" s="2" t="s">
        <v>54</v>
      </c>
      <c r="B20" s="1" t="s">
        <v>3</v>
      </c>
      <c r="C20" s="36">
        <v>25</v>
      </c>
      <c r="D20" s="21">
        <v>0</v>
      </c>
      <c r="E20" s="22">
        <v>0</v>
      </c>
      <c r="F20" s="22">
        <v>0</v>
      </c>
      <c r="G20" s="11">
        <f t="shared" si="1"/>
        <v>0</v>
      </c>
      <c r="H20" s="11">
        <f t="shared" si="0"/>
        <v>0</v>
      </c>
    </row>
    <row r="21" spans="1:8" ht="26" x14ac:dyDescent="0.35">
      <c r="A21" s="1" t="s">
        <v>11</v>
      </c>
      <c r="B21" s="1" t="s">
        <v>3</v>
      </c>
      <c r="C21" s="3">
        <v>24</v>
      </c>
      <c r="D21" s="21">
        <v>0</v>
      </c>
      <c r="E21" s="22">
        <v>0</v>
      </c>
      <c r="F21" s="22">
        <v>0</v>
      </c>
      <c r="G21" s="11">
        <f t="shared" si="1"/>
        <v>0</v>
      </c>
      <c r="H21" s="11">
        <f t="shared" si="0"/>
        <v>0</v>
      </c>
    </row>
    <row r="22" spans="1:8" x14ac:dyDescent="0.35">
      <c r="A22" s="1" t="s">
        <v>12</v>
      </c>
      <c r="B22" s="1" t="s">
        <v>5</v>
      </c>
      <c r="C22" s="3">
        <v>8</v>
      </c>
      <c r="D22" s="21">
        <v>0</v>
      </c>
      <c r="E22" s="22">
        <v>0</v>
      </c>
      <c r="F22" s="22">
        <v>0</v>
      </c>
      <c r="G22" s="11">
        <f t="shared" si="1"/>
        <v>0</v>
      </c>
      <c r="H22" s="11">
        <f t="shared" si="0"/>
        <v>0</v>
      </c>
    </row>
    <row r="23" spans="1:8" x14ac:dyDescent="0.35">
      <c r="A23" s="1" t="s">
        <v>13</v>
      </c>
      <c r="B23" s="1" t="s">
        <v>5</v>
      </c>
      <c r="C23" s="3">
        <v>57</v>
      </c>
      <c r="D23" s="21">
        <v>0</v>
      </c>
      <c r="E23" s="22">
        <v>0</v>
      </c>
      <c r="F23" s="22">
        <v>0</v>
      </c>
      <c r="G23" s="11">
        <f t="shared" si="1"/>
        <v>0</v>
      </c>
      <c r="H23" s="11">
        <f t="shared" si="0"/>
        <v>0</v>
      </c>
    </row>
    <row r="24" spans="1:8" ht="26" x14ac:dyDescent="0.35">
      <c r="A24" s="1" t="s">
        <v>14</v>
      </c>
      <c r="B24" s="1" t="s">
        <v>3</v>
      </c>
      <c r="C24" s="3">
        <v>2</v>
      </c>
      <c r="D24" s="21">
        <v>0</v>
      </c>
      <c r="E24" s="22">
        <v>0</v>
      </c>
      <c r="F24" s="22">
        <v>0</v>
      </c>
      <c r="G24" s="11">
        <f t="shared" si="1"/>
        <v>0</v>
      </c>
      <c r="H24" s="11">
        <f t="shared" si="0"/>
        <v>0</v>
      </c>
    </row>
    <row r="25" spans="1:8" x14ac:dyDescent="0.35">
      <c r="A25" s="1" t="s">
        <v>15</v>
      </c>
      <c r="B25" s="1" t="s">
        <v>5</v>
      </c>
      <c r="C25" s="1">
        <v>75</v>
      </c>
      <c r="D25" s="21">
        <v>0</v>
      </c>
      <c r="E25" s="22">
        <v>0</v>
      </c>
      <c r="F25" s="22">
        <v>0</v>
      </c>
      <c r="G25" s="11">
        <f t="shared" si="1"/>
        <v>0</v>
      </c>
      <c r="H25" s="11">
        <f t="shared" si="0"/>
        <v>0</v>
      </c>
    </row>
    <row r="26" spans="1:8" ht="26" x14ac:dyDescent="0.35">
      <c r="A26" s="2" t="s">
        <v>55</v>
      </c>
      <c r="B26" s="1" t="s">
        <v>3</v>
      </c>
      <c r="C26" s="1">
        <v>1435</v>
      </c>
      <c r="D26" s="21">
        <v>0</v>
      </c>
      <c r="E26" s="22">
        <v>0</v>
      </c>
      <c r="F26" s="22">
        <v>0</v>
      </c>
      <c r="G26" s="11">
        <f t="shared" si="1"/>
        <v>0</v>
      </c>
      <c r="H26" s="11">
        <f t="shared" si="0"/>
        <v>0</v>
      </c>
    </row>
    <row r="27" spans="1:8" ht="26" x14ac:dyDescent="0.35">
      <c r="B27" s="23"/>
      <c r="C27" s="23"/>
      <c r="D27" s="24"/>
      <c r="E27" s="24"/>
      <c r="F27" s="24"/>
      <c r="G27" s="25" t="s">
        <v>33</v>
      </c>
      <c r="H27" s="26">
        <f>SUM(H9:H26)</f>
        <v>0</v>
      </c>
    </row>
    <row r="29" spans="1:8" x14ac:dyDescent="0.35">
      <c r="A29" s="5" t="s">
        <v>35</v>
      </c>
    </row>
    <row r="30" spans="1:8" ht="89.5" customHeight="1" x14ac:dyDescent="0.35">
      <c r="A30" s="4" t="s">
        <v>0</v>
      </c>
      <c r="B30" s="4" t="s">
        <v>1</v>
      </c>
      <c r="C30" s="4" t="s">
        <v>2</v>
      </c>
      <c r="D30" s="4" t="s">
        <v>59</v>
      </c>
      <c r="E30" s="4" t="s">
        <v>17</v>
      </c>
      <c r="F30" s="4" t="s">
        <v>18</v>
      </c>
      <c r="G30" s="4" t="s">
        <v>19</v>
      </c>
      <c r="H30" s="4" t="s">
        <v>20</v>
      </c>
    </row>
    <row r="31" spans="1:8" x14ac:dyDescent="0.35">
      <c r="A31" s="28" t="s">
        <v>25</v>
      </c>
      <c r="B31" s="16"/>
      <c r="C31" s="16"/>
      <c r="D31" s="16"/>
      <c r="E31" s="16"/>
      <c r="F31" s="16"/>
      <c r="G31" s="16"/>
      <c r="H31" s="18"/>
    </row>
    <row r="32" spans="1:8" x14ac:dyDescent="0.35">
      <c r="A32" s="12" t="s">
        <v>21</v>
      </c>
      <c r="B32" s="13"/>
      <c r="C32" s="14">
        <v>60</v>
      </c>
      <c r="D32" s="21">
        <v>0</v>
      </c>
      <c r="E32" s="22">
        <v>0</v>
      </c>
      <c r="F32" s="22">
        <v>0</v>
      </c>
      <c r="G32" s="11">
        <f t="shared" ref="G32:G35" si="2">SUM(D32+(E32*D32)+(F32*D32))</f>
        <v>0</v>
      </c>
      <c r="H32" s="11">
        <f>SUM(C32*G32)</f>
        <v>0</v>
      </c>
    </row>
    <row r="33" spans="1:8" x14ac:dyDescent="0.35">
      <c r="A33" s="20" t="s">
        <v>22</v>
      </c>
      <c r="B33" s="16"/>
      <c r="C33" s="17">
        <v>3</v>
      </c>
      <c r="D33" s="21">
        <v>0</v>
      </c>
      <c r="E33" s="22">
        <v>0</v>
      </c>
      <c r="F33" s="22">
        <v>0</v>
      </c>
      <c r="G33" s="11">
        <f t="shared" si="2"/>
        <v>0</v>
      </c>
      <c r="H33" s="11">
        <f>SUM(C33*G33)</f>
        <v>0</v>
      </c>
    </row>
    <row r="34" spans="1:8" x14ac:dyDescent="0.35">
      <c r="A34" s="15" t="s">
        <v>23</v>
      </c>
      <c r="B34" s="16"/>
      <c r="C34" s="17">
        <v>1</v>
      </c>
      <c r="D34" s="21">
        <v>0</v>
      </c>
      <c r="E34" s="22">
        <v>0</v>
      </c>
      <c r="F34" s="22">
        <v>0</v>
      </c>
      <c r="G34" s="11">
        <f t="shared" si="2"/>
        <v>0</v>
      </c>
      <c r="H34" s="11">
        <f>SUM(C34*G34)</f>
        <v>0</v>
      </c>
    </row>
    <row r="35" spans="1:8" x14ac:dyDescent="0.35">
      <c r="A35" s="27" t="s">
        <v>24</v>
      </c>
      <c r="B35" s="16"/>
      <c r="C35" s="17">
        <v>244</v>
      </c>
      <c r="D35" s="21">
        <v>0</v>
      </c>
      <c r="E35" s="22">
        <v>0</v>
      </c>
      <c r="F35" s="22">
        <v>0</v>
      </c>
      <c r="G35" s="11">
        <f t="shared" si="2"/>
        <v>0</v>
      </c>
      <c r="H35" s="11">
        <f>SUM(C35*G35)</f>
        <v>0</v>
      </c>
    </row>
    <row r="36" spans="1:8" x14ac:dyDescent="0.35">
      <c r="A36" s="8"/>
    </row>
    <row r="37" spans="1:8" ht="84.5" customHeight="1" x14ac:dyDescent="0.35">
      <c r="A37" s="4" t="s">
        <v>0</v>
      </c>
      <c r="B37" s="4" t="s">
        <v>1</v>
      </c>
      <c r="C37" s="4" t="s">
        <v>2</v>
      </c>
      <c r="D37" s="4" t="s">
        <v>59</v>
      </c>
      <c r="E37" s="4" t="s">
        <v>17</v>
      </c>
      <c r="F37" s="4" t="s">
        <v>18</v>
      </c>
      <c r="G37" s="4" t="s">
        <v>19</v>
      </c>
      <c r="H37" s="4" t="s">
        <v>20</v>
      </c>
    </row>
    <row r="38" spans="1:8" x14ac:dyDescent="0.35">
      <c r="A38" s="9" t="s">
        <v>16</v>
      </c>
    </row>
    <row r="39" spans="1:8" x14ac:dyDescent="0.35">
      <c r="A39" s="19" t="s">
        <v>26</v>
      </c>
      <c r="B39" s="16"/>
      <c r="C39" s="17">
        <v>55</v>
      </c>
      <c r="D39" s="21">
        <v>0</v>
      </c>
      <c r="E39" s="22">
        <v>0</v>
      </c>
      <c r="F39" s="22">
        <v>0</v>
      </c>
      <c r="G39" s="11">
        <f t="shared" ref="G39:G41" si="3">SUM(D39+(E39*D39)+(F39*D39))</f>
        <v>0</v>
      </c>
      <c r="H39" s="11">
        <f>SUM(C39*G39)</f>
        <v>0</v>
      </c>
    </row>
    <row r="40" spans="1:8" x14ac:dyDescent="0.35">
      <c r="A40" s="19" t="s">
        <v>27</v>
      </c>
      <c r="B40" s="16"/>
      <c r="C40" s="17">
        <v>15</v>
      </c>
      <c r="D40" s="21">
        <v>0</v>
      </c>
      <c r="E40" s="22">
        <v>0</v>
      </c>
      <c r="F40" s="22">
        <v>0</v>
      </c>
      <c r="G40" s="11">
        <f t="shared" si="3"/>
        <v>0</v>
      </c>
      <c r="H40" s="11">
        <f>SUM(C40*G40)</f>
        <v>0</v>
      </c>
    </row>
    <row r="41" spans="1:8" x14ac:dyDescent="0.35">
      <c r="A41" s="19" t="s">
        <v>28</v>
      </c>
      <c r="B41" s="16"/>
      <c r="C41" s="17">
        <v>15</v>
      </c>
      <c r="D41" s="21">
        <v>0</v>
      </c>
      <c r="E41" s="22">
        <v>0</v>
      </c>
      <c r="F41" s="22">
        <v>0</v>
      </c>
      <c r="G41" s="11">
        <f t="shared" si="3"/>
        <v>0</v>
      </c>
      <c r="H41" s="11">
        <f>SUM(C41*G41)</f>
        <v>0</v>
      </c>
    </row>
    <row r="42" spans="1:8" ht="29" x14ac:dyDescent="0.35">
      <c r="A42" s="7"/>
      <c r="C42" s="10"/>
      <c r="G42" s="29" t="s">
        <v>34</v>
      </c>
      <c r="H42" s="30">
        <f>SUM(H32:H35)+H39+H40+H41</f>
        <v>0</v>
      </c>
    </row>
    <row r="43" spans="1:8" x14ac:dyDescent="0.35">
      <c r="A43" s="6" t="s">
        <v>36</v>
      </c>
    </row>
    <row r="44" spans="1:8" ht="78" x14ac:dyDescent="0.35">
      <c r="A44" s="4" t="s">
        <v>0</v>
      </c>
      <c r="B44" s="4" t="s">
        <v>1</v>
      </c>
      <c r="C44" s="4" t="s">
        <v>2</v>
      </c>
      <c r="D44" s="4" t="s">
        <v>59</v>
      </c>
      <c r="E44" s="4" t="s">
        <v>17</v>
      </c>
      <c r="F44" s="4" t="s">
        <v>18</v>
      </c>
      <c r="G44" s="4" t="s">
        <v>19</v>
      </c>
      <c r="H44" s="4" t="s">
        <v>20</v>
      </c>
    </row>
    <row r="45" spans="1:8" x14ac:dyDescent="0.35">
      <c r="A45" s="32" t="s">
        <v>44</v>
      </c>
    </row>
    <row r="46" spans="1:8" x14ac:dyDescent="0.35">
      <c r="A46" s="50" t="s">
        <v>47</v>
      </c>
      <c r="B46" s="48"/>
      <c r="C46" s="33">
        <v>2100</v>
      </c>
      <c r="D46" s="21">
        <v>0</v>
      </c>
      <c r="E46" s="22">
        <v>0</v>
      </c>
      <c r="F46" s="22">
        <v>0</v>
      </c>
      <c r="G46" s="11">
        <f t="shared" ref="G46" si="4">SUM(D46+(E46*D46)+(F46*D46))</f>
        <v>0</v>
      </c>
      <c r="H46" s="11">
        <f>SUM(C46*G46)</f>
        <v>0</v>
      </c>
    </row>
    <row r="47" spans="1:8" ht="58" x14ac:dyDescent="0.35">
      <c r="A47" s="51" t="s">
        <v>56</v>
      </c>
      <c r="B47" s="49"/>
      <c r="C47" s="33"/>
      <c r="D47" s="34"/>
      <c r="E47" s="35"/>
      <c r="F47" s="35"/>
      <c r="G47" s="34"/>
      <c r="H47" s="34"/>
    </row>
    <row r="48" spans="1:8" x14ac:dyDescent="0.35">
      <c r="A48" s="32" t="s">
        <v>45</v>
      </c>
      <c r="B48" s="33"/>
      <c r="C48" s="33"/>
      <c r="D48" s="34"/>
      <c r="E48" s="35"/>
      <c r="F48" s="35"/>
      <c r="G48" s="34"/>
      <c r="H48" s="11"/>
    </row>
    <row r="49" spans="1:8" ht="24" customHeight="1" x14ac:dyDescent="0.35">
      <c r="A49" s="47" t="s">
        <v>43</v>
      </c>
      <c r="B49" s="1" t="s">
        <v>3</v>
      </c>
      <c r="C49" s="1">
        <v>1</v>
      </c>
      <c r="D49" s="21">
        <v>0</v>
      </c>
      <c r="E49" s="22">
        <v>0</v>
      </c>
      <c r="F49" s="22">
        <v>0</v>
      </c>
      <c r="G49" s="11">
        <f t="shared" ref="G49" si="5">SUM(D49+(E49*D49)+(F49*D49))</f>
        <v>0</v>
      </c>
      <c r="H49" s="11">
        <f>SUM(C49*G49)</f>
        <v>0</v>
      </c>
    </row>
    <row r="50" spans="1:8" ht="24" customHeight="1" x14ac:dyDescent="0.35">
      <c r="A50" s="43"/>
      <c r="B50" s="44"/>
      <c r="C50" s="44"/>
      <c r="D50" s="52"/>
      <c r="E50" s="53"/>
      <c r="F50" s="53"/>
      <c r="G50" s="45"/>
      <c r="H50" s="46"/>
    </row>
    <row r="51" spans="1:8" x14ac:dyDescent="0.35">
      <c r="A51" s="37" t="s">
        <v>48</v>
      </c>
      <c r="B51" s="38"/>
      <c r="C51" s="38"/>
      <c r="D51" s="38"/>
      <c r="E51" s="38"/>
      <c r="F51" s="38"/>
      <c r="G51" s="38"/>
      <c r="H51" s="39">
        <f>H27+H42+(0.5*H46+H49)</f>
        <v>0</v>
      </c>
    </row>
    <row r="52" spans="1:8" x14ac:dyDescent="0.35">
      <c r="A52" s="40" t="s">
        <v>49</v>
      </c>
      <c r="B52" s="41"/>
      <c r="C52" s="41"/>
      <c r="D52" s="41"/>
      <c r="E52" s="41"/>
      <c r="F52" s="41"/>
      <c r="G52" s="41"/>
      <c r="H52" s="42"/>
    </row>
    <row r="53" spans="1:8" x14ac:dyDescent="0.35">
      <c r="A53" s="54"/>
      <c r="B53" s="54"/>
      <c r="C53" s="54"/>
      <c r="D53" s="54"/>
      <c r="E53" s="54"/>
      <c r="F53" s="54"/>
      <c r="G53" s="54"/>
      <c r="H53" s="54"/>
    </row>
    <row r="54" spans="1:8" x14ac:dyDescent="0.35">
      <c r="A54" s="55" t="s">
        <v>60</v>
      </c>
      <c r="B54" s="54"/>
      <c r="C54" s="54"/>
      <c r="D54" s="54"/>
      <c r="E54" s="54"/>
      <c r="F54" s="54"/>
      <c r="G54" s="54"/>
      <c r="H54" s="54"/>
    </row>
    <row r="56" spans="1:8" x14ac:dyDescent="0.35">
      <c r="A56" s="31" t="s">
        <v>42</v>
      </c>
      <c r="B56" s="60"/>
      <c r="C56" s="60"/>
    </row>
    <row r="57" spans="1:8" x14ac:dyDescent="0.35">
      <c r="A57" s="56" t="s">
        <v>37</v>
      </c>
      <c r="B57" s="58"/>
      <c r="C57" s="58"/>
    </row>
    <row r="58" spans="1:8" x14ac:dyDescent="0.35">
      <c r="A58" s="57"/>
      <c r="B58" s="58"/>
      <c r="C58" s="58"/>
    </row>
    <row r="59" spans="1:8" x14ac:dyDescent="0.35">
      <c r="A59" s="56" t="s">
        <v>38</v>
      </c>
      <c r="B59" s="58"/>
      <c r="C59" s="58"/>
    </row>
    <row r="60" spans="1:8" x14ac:dyDescent="0.35">
      <c r="A60" s="57"/>
      <c r="B60" s="58"/>
      <c r="C60" s="58"/>
    </row>
    <row r="61" spans="1:8" x14ac:dyDescent="0.35">
      <c r="A61" s="56" t="s">
        <v>39</v>
      </c>
      <c r="B61" s="58"/>
      <c r="C61" s="58"/>
    </row>
    <row r="62" spans="1:8" x14ac:dyDescent="0.35">
      <c r="A62" s="57"/>
      <c r="B62" s="58"/>
      <c r="C62" s="58"/>
    </row>
    <row r="63" spans="1:8" x14ac:dyDescent="0.35">
      <c r="A63" s="56" t="s">
        <v>40</v>
      </c>
      <c r="B63" s="58"/>
      <c r="C63" s="58"/>
    </row>
    <row r="64" spans="1:8" x14ac:dyDescent="0.35">
      <c r="A64" s="57"/>
      <c r="B64" s="58"/>
      <c r="C64" s="58"/>
    </row>
    <row r="65" spans="1:3" x14ac:dyDescent="0.35">
      <c r="A65" s="56" t="s">
        <v>41</v>
      </c>
      <c r="B65" s="58"/>
      <c r="C65" s="58"/>
    </row>
    <row r="66" spans="1:3" x14ac:dyDescent="0.35">
      <c r="A66" s="59"/>
      <c r="B66" s="58"/>
      <c r="C66" s="58"/>
    </row>
    <row r="67" spans="1:3" x14ac:dyDescent="0.35">
      <c r="A67" s="59"/>
      <c r="B67" s="58"/>
      <c r="C67" s="58"/>
    </row>
    <row r="68" spans="1:3" x14ac:dyDescent="0.35">
      <c r="A68" s="59"/>
      <c r="B68" s="58"/>
      <c r="C68" s="58"/>
    </row>
    <row r="69" spans="1:3" x14ac:dyDescent="0.35">
      <c r="A69" s="57"/>
      <c r="B69" s="58"/>
      <c r="C69" s="58"/>
    </row>
  </sheetData>
  <mergeCells count="11">
    <mergeCell ref="A63:A64"/>
    <mergeCell ref="B63:C64"/>
    <mergeCell ref="A65:A69"/>
    <mergeCell ref="B65:C69"/>
    <mergeCell ref="B56:C56"/>
    <mergeCell ref="A57:A58"/>
    <mergeCell ref="B57:C58"/>
    <mergeCell ref="A59:A60"/>
    <mergeCell ref="B59:C60"/>
    <mergeCell ref="A61:A62"/>
    <mergeCell ref="B61:C62"/>
  </mergeCells>
  <phoneticPr fontId="8" type="noConversion"/>
  <pageMargins left="0.7" right="0.7" top="0.75" bottom="0.75" header="0.3" footer="0.3"/>
  <pageSetup paperSize="9" orientation="portrait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3D4EA7-B4E1-4877-BF37-8143EDA13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3FA93-D37C-4762-B07B-A45CC622F88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43A2EC-4E8A-4F2A-9EB9-B1589E5162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C  Prijzenblad LSP.xlsx</dc:title>
  <dc:creator>Krimp, Robin</dc:creator>
  <cp:lastModifiedBy>Esselien Walgaard</cp:lastModifiedBy>
  <dcterms:created xsi:type="dcterms:W3CDTF">2022-04-08T09:29:01Z</dcterms:created>
  <dcterms:modified xsi:type="dcterms:W3CDTF">2022-11-22T15:16:22Z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  <property fmtid="{D5CDD505-2E9C-101B-9397-08002B2CF9AE}" pid="3" name="Thema">
    <vt:lpwstr/>
  </property>
  <property fmtid="{D5CDD505-2E9C-101B-9397-08002B2CF9AE}" pid="4" name="qnh_Documenttype">
    <vt:lpwstr>22;#Bestek|258a4021-cac6-4075-a134-78d1161881f1</vt:lpwstr>
  </property>
  <property fmtid="{D5CDD505-2E9C-101B-9397-08002B2CF9AE}" pid="5" name="qnh_Project fase">
    <vt:lpwstr>124;#Uitvoeringsfase|a1e7239a-9a7d-4855-9aee-e4a5448ff58c</vt:lpwstr>
  </property>
</Properties>
</file>