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enderdesk\2022\Begeleiding\WSD\Publicatie\"/>
    </mc:Choice>
  </mc:AlternateContent>
  <xr:revisionPtr revIDLastSave="0" documentId="13_ncr:1_{4706F87F-ED44-4B93-8939-682D43120B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SD" sheetId="1" r:id="rId1"/>
  </sheets>
  <definedNames>
    <definedName name="_xlnm.Print_Titles" localSheetId="0">WSD!$1:$1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45" i="1"/>
  <c r="M71" i="1"/>
  <c r="M80" i="1"/>
  <c r="M78" i="1"/>
  <c r="L78" i="1"/>
  <c r="K78" i="1"/>
  <c r="J78" i="1"/>
  <c r="M30" i="1" l="1"/>
  <c r="M5" i="1"/>
  <c r="M6" i="1"/>
  <c r="M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4" i="1"/>
</calcChain>
</file>

<file path=xl/sharedStrings.xml><?xml version="1.0" encoding="utf-8"?>
<sst xmlns="http://schemas.openxmlformats.org/spreadsheetml/2006/main" count="308" uniqueCount="171">
  <si>
    <t xml:space="preserve">Polisoverzicht </t>
  </si>
  <si>
    <t/>
  </si>
  <si>
    <t xml:space="preserve">SW    Sociale Werkplaatsen               </t>
  </si>
  <si>
    <t>Branche</t>
  </si>
  <si>
    <t>Relatie</t>
  </si>
  <si>
    <t>Kenteken</t>
  </si>
  <si>
    <t>Meldcode</t>
  </si>
  <si>
    <t>Merk</t>
  </si>
  <si>
    <t>Bouwjaar</t>
  </si>
  <si>
    <t>Verz.som</t>
  </si>
  <si>
    <t>Gewicht</t>
  </si>
  <si>
    <t>WA</t>
  </si>
  <si>
    <t>Casco</t>
  </si>
  <si>
    <t>RB</t>
  </si>
  <si>
    <t>Personenauto</t>
  </si>
  <si>
    <t>26363243 WSD</t>
  </si>
  <si>
    <t xml:space="preserve">NF256X    </t>
  </si>
  <si>
    <t>5332</t>
  </si>
  <si>
    <t xml:space="preserve">Nissan              </t>
  </si>
  <si>
    <t>Aanhanger</t>
  </si>
  <si>
    <t xml:space="preserve">00WFG9    </t>
  </si>
  <si>
    <t>1005</t>
  </si>
  <si>
    <t xml:space="preserve">hapert              </t>
  </si>
  <si>
    <t>Bestelauto</t>
  </si>
  <si>
    <t xml:space="preserve">1VDF71    </t>
  </si>
  <si>
    <t>2484</t>
  </si>
  <si>
    <t xml:space="preserve">Toyota              </t>
  </si>
  <si>
    <t xml:space="preserve">1VDF86    </t>
  </si>
  <si>
    <t>2483</t>
  </si>
  <si>
    <t xml:space="preserve">3VBB74    </t>
  </si>
  <si>
    <t>9454</t>
  </si>
  <si>
    <t xml:space="preserve">Peugeot             </t>
  </si>
  <si>
    <t xml:space="preserve">3VDF75    </t>
  </si>
  <si>
    <t>2482</t>
  </si>
  <si>
    <t xml:space="preserve">54VZX2    </t>
  </si>
  <si>
    <t>2338</t>
  </si>
  <si>
    <t xml:space="preserve">5VDB93    </t>
  </si>
  <si>
    <t>8261</t>
  </si>
  <si>
    <t xml:space="preserve">61BTXJ    </t>
  </si>
  <si>
    <t>1181</t>
  </si>
  <si>
    <t xml:space="preserve">Renault             </t>
  </si>
  <si>
    <t xml:space="preserve">6VDF22    </t>
  </si>
  <si>
    <t>2480</t>
  </si>
  <si>
    <t xml:space="preserve">7VDF03    </t>
  </si>
  <si>
    <t>2469</t>
  </si>
  <si>
    <t xml:space="preserve">7VGN91    </t>
  </si>
  <si>
    <t>5161</t>
  </si>
  <si>
    <t xml:space="preserve">85BSXK    </t>
  </si>
  <si>
    <t>3595</t>
  </si>
  <si>
    <t xml:space="preserve">8VHD96    </t>
  </si>
  <si>
    <t>6225</t>
  </si>
  <si>
    <t xml:space="preserve">VD134T    </t>
  </si>
  <si>
    <t>3643</t>
  </si>
  <si>
    <t xml:space="preserve">VD929L    </t>
  </si>
  <si>
    <t>3644</t>
  </si>
  <si>
    <t xml:space="preserve">VH420N    </t>
  </si>
  <si>
    <t>2582</t>
  </si>
  <si>
    <t xml:space="preserve">peugeot             </t>
  </si>
  <si>
    <t xml:space="preserve">VK051H    </t>
  </si>
  <si>
    <t>0211</t>
  </si>
  <si>
    <t xml:space="preserve">VK883G    </t>
  </si>
  <si>
    <t>9285</t>
  </si>
  <si>
    <t xml:space="preserve">VK884G    </t>
  </si>
  <si>
    <t>6891</t>
  </si>
  <si>
    <t xml:space="preserve">VP227X    </t>
  </si>
  <si>
    <t>2262</t>
  </si>
  <si>
    <t xml:space="preserve">VP236L    </t>
  </si>
  <si>
    <t>4819</t>
  </si>
  <si>
    <t xml:space="preserve">VP418K    </t>
  </si>
  <si>
    <t>5470</t>
  </si>
  <si>
    <t xml:space="preserve">VP462Z    </t>
  </si>
  <si>
    <t>2071</t>
  </si>
  <si>
    <t xml:space="preserve">VP478J    </t>
  </si>
  <si>
    <t>6212</t>
  </si>
  <si>
    <t xml:space="preserve">VP601H    </t>
  </si>
  <si>
    <t>5838</t>
  </si>
  <si>
    <t xml:space="preserve">VP623G    </t>
  </si>
  <si>
    <t>2365</t>
  </si>
  <si>
    <t xml:space="preserve">VP907H    </t>
  </si>
  <si>
    <t>2828</t>
  </si>
  <si>
    <t xml:space="preserve">VP917K    </t>
  </si>
  <si>
    <t>3025</t>
  </si>
  <si>
    <t xml:space="preserve">VR369G    </t>
  </si>
  <si>
    <t>2500</t>
  </si>
  <si>
    <t xml:space="preserve">VR620H    </t>
  </si>
  <si>
    <t>2238</t>
  </si>
  <si>
    <t xml:space="preserve">VX574S    </t>
  </si>
  <si>
    <t>9652</t>
  </si>
  <si>
    <t xml:space="preserve">V422BP    </t>
  </si>
  <si>
    <t>2858</t>
  </si>
  <si>
    <t xml:space="preserve">V423BP    </t>
  </si>
  <si>
    <t>2753</t>
  </si>
  <si>
    <t xml:space="preserve">V623BP    </t>
  </si>
  <si>
    <t>1809</t>
  </si>
  <si>
    <t xml:space="preserve">V992BV    </t>
  </si>
  <si>
    <t>4102</t>
  </si>
  <si>
    <t xml:space="preserve">Volkswagen          </t>
  </si>
  <si>
    <t xml:space="preserve">V169JN    </t>
  </si>
  <si>
    <t>3305</t>
  </si>
  <si>
    <t xml:space="preserve">V195JP    </t>
  </si>
  <si>
    <t>3687</t>
  </si>
  <si>
    <t xml:space="preserve">V052JX    </t>
  </si>
  <si>
    <t>4567</t>
  </si>
  <si>
    <t xml:space="preserve">V701LZ    </t>
  </si>
  <si>
    <t>5383</t>
  </si>
  <si>
    <t xml:space="preserve">V532NL    </t>
  </si>
  <si>
    <t>8550</t>
  </si>
  <si>
    <t xml:space="preserve">V536NS    </t>
  </si>
  <si>
    <t>8560</t>
  </si>
  <si>
    <t xml:space="preserve">V075TF    </t>
  </si>
  <si>
    <t>3254</t>
  </si>
  <si>
    <t xml:space="preserve">V370TF    </t>
  </si>
  <si>
    <t>8254</t>
  </si>
  <si>
    <t xml:space="preserve">V550TF    </t>
  </si>
  <si>
    <t xml:space="preserve">VJN10X    </t>
  </si>
  <si>
    <t>3606</t>
  </si>
  <si>
    <t xml:space="preserve">VJN13X    </t>
  </si>
  <si>
    <t>9604</t>
  </si>
  <si>
    <t xml:space="preserve">VJN16X    </t>
  </si>
  <si>
    <t>7084</t>
  </si>
  <si>
    <t xml:space="preserve">VJN17X    </t>
  </si>
  <si>
    <t xml:space="preserve">VNL02K    </t>
  </si>
  <si>
    <t>5522</t>
  </si>
  <si>
    <t xml:space="preserve">VPR65F    </t>
  </si>
  <si>
    <t>0999</t>
  </si>
  <si>
    <t xml:space="preserve">VPP91J    </t>
  </si>
  <si>
    <t>8304</t>
  </si>
  <si>
    <t xml:space="preserve">4VRL74    </t>
  </si>
  <si>
    <t xml:space="preserve">VRT52P    </t>
  </si>
  <si>
    <t>3902</t>
  </si>
  <si>
    <t>Kleinbussen</t>
  </si>
  <si>
    <t xml:space="preserve">10LHX9    </t>
  </si>
  <si>
    <t>8397</t>
  </si>
  <si>
    <t xml:space="preserve">53HXP6    </t>
  </si>
  <si>
    <t>0095</t>
  </si>
  <si>
    <t xml:space="preserve">58BGDJ    </t>
  </si>
  <si>
    <t>8344</t>
  </si>
  <si>
    <t xml:space="preserve">Ford                </t>
  </si>
  <si>
    <t xml:space="preserve">6TPS93    </t>
  </si>
  <si>
    <t>8879</t>
  </si>
  <si>
    <t xml:space="preserve">6TPS94    </t>
  </si>
  <si>
    <t>0205</t>
  </si>
  <si>
    <t xml:space="preserve">6TPS95    </t>
  </si>
  <si>
    <t>0386</t>
  </si>
  <si>
    <t xml:space="preserve">9ZLJ17    </t>
  </si>
  <si>
    <t>3723</t>
  </si>
  <si>
    <t xml:space="preserve">9ZLJ18    </t>
  </si>
  <si>
    <t>5136</t>
  </si>
  <si>
    <t xml:space="preserve">HG044H    </t>
  </si>
  <si>
    <t>1180</t>
  </si>
  <si>
    <t xml:space="preserve">KP967H    </t>
  </si>
  <si>
    <t>7328</t>
  </si>
  <si>
    <t xml:space="preserve">KP966H    </t>
  </si>
  <si>
    <t>6459</t>
  </si>
  <si>
    <t xml:space="preserve">SJ128X    </t>
  </si>
  <si>
    <t>5082</t>
  </si>
  <si>
    <t xml:space="preserve">G871KK    </t>
  </si>
  <si>
    <t>2008</t>
  </si>
  <si>
    <t xml:space="preserve">G872KK    </t>
  </si>
  <si>
    <t>7242</t>
  </si>
  <si>
    <t>Vrachtauto</t>
  </si>
  <si>
    <t xml:space="preserve">BVGR55    </t>
  </si>
  <si>
    <t>5182</t>
  </si>
  <si>
    <t xml:space="preserve">DAF                 </t>
  </si>
  <si>
    <t>Totale Premie</t>
  </si>
  <si>
    <r>
      <t xml:space="preserve">Direct writer / niet direct writer
</t>
    </r>
    <r>
      <rPr>
        <sz val="10"/>
        <color rgb="FF000000"/>
        <rFont val="Tahoma"/>
        <family val="2"/>
      </rPr>
      <t>Inschrijver schrijft in als:</t>
    </r>
  </si>
  <si>
    <t>Totaal WA</t>
  </si>
  <si>
    <t>Totaal Casco</t>
  </si>
  <si>
    <t>Totaal RB</t>
  </si>
  <si>
    <t>Totaalprijs</t>
  </si>
  <si>
    <t>Totaalprijs voor gunning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</si>
</sst>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10413]#,##0;\-#,##0"/>
    <numFmt numFmtId="165" formatCode="[$-10413]#,##0.00;\-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4682B4"/>
      <name val="Tahoma"/>
    </font>
    <font>
      <b/>
      <sz val="9"/>
      <color rgb="FFFFFFFF"/>
      <name val="Tahoma"/>
    </font>
    <font>
      <sz val="8"/>
      <color rgb="FF000000"/>
      <name val="Tahoma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Segoe U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Tahoma"/>
      <family val="2"/>
    </font>
    <font>
      <sz val="11"/>
      <name val="Calibri"/>
      <family val="2"/>
    </font>
    <font>
      <b/>
      <sz val="9"/>
      <color rgb="FFFFFFFF"/>
      <name val="Tahoma"/>
      <family val="2"/>
    </font>
    <font>
      <sz val="8"/>
      <color rgb="FF000000"/>
      <name val="Tahoma"/>
      <family val="2"/>
    </font>
    <font>
      <sz val="11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3" fillId="2" borderId="1" xfId="1" applyFont="1" applyFill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165" fontId="4" fillId="0" borderId="1" xfId="1" applyNumberFormat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2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3" fillId="2" borderId="1" xfId="1" applyFont="1" applyFill="1" applyBorder="1" applyAlignment="1">
      <alignment horizontal="right" vertical="top" wrapText="1" readingOrder="1"/>
    </xf>
    <xf numFmtId="0" fontId="4" fillId="0" borderId="1" xfId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165" fontId="4" fillId="3" borderId="1" xfId="1" applyNumberFormat="1" applyFont="1" applyFill="1" applyBorder="1" applyAlignment="1">
      <alignment vertical="top" wrapText="1" readingOrder="1"/>
    </xf>
    <xf numFmtId="0" fontId="8" fillId="0" borderId="6" xfId="1" applyFont="1" applyBorder="1" applyAlignment="1">
      <alignment vertical="top" wrapText="1" readingOrder="1"/>
    </xf>
    <xf numFmtId="0" fontId="10" fillId="0" borderId="7" xfId="0" applyFont="1" applyBorder="1"/>
    <xf numFmtId="0" fontId="10" fillId="0" borderId="7" xfId="0" applyFont="1" applyBorder="1"/>
    <xf numFmtId="0" fontId="10" fillId="0" borderId="8" xfId="0" applyFont="1" applyBorder="1"/>
    <xf numFmtId="0" fontId="11" fillId="0" borderId="0" xfId="0" applyFont="1"/>
    <xf numFmtId="0" fontId="12" fillId="2" borderId="1" xfId="1" applyFont="1" applyFill="1" applyBorder="1" applyAlignment="1">
      <alignment horizontal="right" vertical="top" wrapText="1" readingOrder="1"/>
    </xf>
    <xf numFmtId="44" fontId="13" fillId="0" borderId="1" xfId="2" applyFont="1" applyBorder="1" applyAlignment="1">
      <alignment vertical="top" wrapText="1" readingOrder="1"/>
    </xf>
    <xf numFmtId="165" fontId="14" fillId="4" borderId="9" xfId="1" applyNumberFormat="1" applyFont="1" applyFill="1" applyBorder="1" applyAlignment="1">
      <alignment vertical="top" readingOrder="1"/>
    </xf>
    <xf numFmtId="165" fontId="14" fillId="4" borderId="10" xfId="1" applyNumberFormat="1" applyFont="1" applyFill="1" applyBorder="1" applyAlignment="1">
      <alignment vertical="top" wrapText="1" readingOrder="1"/>
    </xf>
    <xf numFmtId="44" fontId="14" fillId="4" borderId="11" xfId="2" applyFont="1" applyFill="1" applyBorder="1" applyAlignment="1">
      <alignment vertical="top" wrapText="1" readingOrder="1"/>
    </xf>
  </cellXfs>
  <cellStyles count="3">
    <cellStyle name="Normal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76</xdr:row>
          <xdr:rowOff>142875</xdr:rowOff>
        </xdr:from>
        <xdr:to>
          <xdr:col>4</xdr:col>
          <xdr:colOff>161925</xdr:colOff>
          <xdr:row>76</xdr:row>
          <xdr:rowOff>457200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EB1A87F-B5A7-42B1-B20F-B2A82238F5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Direct writer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142875</xdr:rowOff>
        </xdr:from>
        <xdr:to>
          <xdr:col>5</xdr:col>
          <xdr:colOff>923925</xdr:colOff>
          <xdr:row>76</xdr:row>
          <xdr:rowOff>457200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4F72E78-836A-4DFB-B80D-8FD979F59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Niet-direct writer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showGridLines="0" tabSelected="1" workbookViewId="0">
      <pane ySplit="1" topLeftCell="A6" activePane="bottomLeft" state="frozen"/>
      <selection pane="bottomLeft" activeCell="M9" sqref="M9"/>
    </sheetView>
  </sheetViews>
  <sheetFormatPr defaultRowHeight="15"/>
  <cols>
    <col min="1" max="1" width="22.85546875" customWidth="1"/>
    <col min="2" max="2" width="24.42578125" customWidth="1"/>
    <col min="3" max="3" width="2.5703125" customWidth="1"/>
    <col min="4" max="4" width="6.85546875" customWidth="1"/>
    <col min="5" max="5" width="13.5703125" customWidth="1"/>
    <col min="6" max="6" width="17.5703125" customWidth="1"/>
    <col min="7" max="7" width="9.5703125" customWidth="1"/>
    <col min="8" max="8" width="9.42578125" customWidth="1"/>
    <col min="9" max="9" width="9.5703125" customWidth="1"/>
    <col min="10" max="11" width="9.42578125" customWidth="1"/>
    <col min="12" max="12" width="6.85546875" customWidth="1"/>
    <col min="13" max="13" width="13.5703125" customWidth="1"/>
  </cols>
  <sheetData>
    <row r="1" spans="1:13" ht="26.1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1" t="s">
        <v>1</v>
      </c>
      <c r="B2" s="10" t="s">
        <v>2</v>
      </c>
      <c r="C2" s="11"/>
      <c r="D2" s="11"/>
      <c r="E2" s="11"/>
      <c r="F2" s="12"/>
      <c r="G2" s="2" t="s">
        <v>1</v>
      </c>
      <c r="H2" s="2" t="s">
        <v>1</v>
      </c>
      <c r="I2" s="13" t="s">
        <v>1</v>
      </c>
      <c r="J2" s="11"/>
      <c r="K2" s="2" t="s">
        <v>1</v>
      </c>
      <c r="L2" s="2" t="s">
        <v>1</v>
      </c>
      <c r="M2" s="2" t="s">
        <v>1</v>
      </c>
    </row>
    <row r="3" spans="1:13">
      <c r="A3" s="1" t="s">
        <v>3</v>
      </c>
      <c r="B3" s="1" t="s">
        <v>4</v>
      </c>
      <c r="C3" s="10" t="s">
        <v>5</v>
      </c>
      <c r="D3" s="12"/>
      <c r="E3" s="1" t="s">
        <v>6</v>
      </c>
      <c r="F3" s="1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164</v>
      </c>
    </row>
    <row r="4" spans="1:13">
      <c r="A4" s="4" t="s">
        <v>14</v>
      </c>
      <c r="B4" s="4" t="s">
        <v>15</v>
      </c>
      <c r="C4" s="14" t="s">
        <v>16</v>
      </c>
      <c r="D4" s="12"/>
      <c r="E4" s="4" t="s">
        <v>17</v>
      </c>
      <c r="F4" s="4" t="s">
        <v>18</v>
      </c>
      <c r="G4" s="5">
        <v>2017</v>
      </c>
      <c r="H4" s="6">
        <v>31730</v>
      </c>
      <c r="I4" s="6">
        <v>1514</v>
      </c>
      <c r="J4" s="7"/>
      <c r="K4" s="18"/>
      <c r="L4" s="5"/>
      <c r="M4" s="7">
        <f>SUM(J4:K4)</f>
        <v>0</v>
      </c>
    </row>
    <row r="5" spans="1:13">
      <c r="A5" s="4" t="s">
        <v>19</v>
      </c>
      <c r="B5" s="4" t="s">
        <v>15</v>
      </c>
      <c r="C5" s="14" t="s">
        <v>20</v>
      </c>
      <c r="D5" s="12"/>
      <c r="E5" s="4" t="s">
        <v>21</v>
      </c>
      <c r="F5" s="4" t="s">
        <v>22</v>
      </c>
      <c r="G5" s="5">
        <v>2022</v>
      </c>
      <c r="H5" s="6">
        <v>5200</v>
      </c>
      <c r="I5" s="6">
        <v>443</v>
      </c>
      <c r="J5" s="18"/>
      <c r="K5" s="7"/>
      <c r="L5" s="5"/>
      <c r="M5" s="7">
        <f t="shared" ref="M5:M68" si="0">SUM(J5:K5)</f>
        <v>0</v>
      </c>
    </row>
    <row r="6" spans="1:13">
      <c r="A6" s="14" t="s">
        <v>23</v>
      </c>
      <c r="B6" s="4" t="s">
        <v>15</v>
      </c>
      <c r="C6" s="14" t="s">
        <v>24</v>
      </c>
      <c r="D6" s="12"/>
      <c r="E6" s="4" t="s">
        <v>25</v>
      </c>
      <c r="F6" s="4" t="s">
        <v>26</v>
      </c>
      <c r="G6" s="5">
        <v>2009</v>
      </c>
      <c r="H6" s="6">
        <v>26334</v>
      </c>
      <c r="I6" s="6">
        <v>5040</v>
      </c>
      <c r="J6" s="7"/>
      <c r="K6" s="18"/>
      <c r="L6" s="5"/>
      <c r="M6" s="7">
        <f t="shared" si="0"/>
        <v>0</v>
      </c>
    </row>
    <row r="7" spans="1:13">
      <c r="A7" s="15"/>
      <c r="B7" s="4" t="s">
        <v>15</v>
      </c>
      <c r="C7" s="14" t="s">
        <v>27</v>
      </c>
      <c r="D7" s="12"/>
      <c r="E7" s="4" t="s">
        <v>28</v>
      </c>
      <c r="F7" s="4" t="s">
        <v>26</v>
      </c>
      <c r="G7" s="5">
        <v>2009</v>
      </c>
      <c r="H7" s="6">
        <v>26334</v>
      </c>
      <c r="I7" s="6">
        <v>5045</v>
      </c>
      <c r="J7" s="7"/>
      <c r="K7" s="18"/>
      <c r="L7" s="5"/>
      <c r="M7" s="7">
        <f t="shared" si="0"/>
        <v>0</v>
      </c>
    </row>
    <row r="8" spans="1:13">
      <c r="A8" s="15"/>
      <c r="B8" s="4" t="s">
        <v>15</v>
      </c>
      <c r="C8" s="14" t="s">
        <v>29</v>
      </c>
      <c r="D8" s="12"/>
      <c r="E8" s="4" t="s">
        <v>30</v>
      </c>
      <c r="F8" s="4" t="s">
        <v>31</v>
      </c>
      <c r="G8" s="5">
        <v>2009</v>
      </c>
      <c r="H8" s="6">
        <v>20351</v>
      </c>
      <c r="I8" s="6">
        <v>4958</v>
      </c>
      <c r="J8" s="7"/>
      <c r="K8" s="18"/>
      <c r="L8" s="5"/>
      <c r="M8" s="7">
        <f>SUM(J8:K8)</f>
        <v>0</v>
      </c>
    </row>
    <row r="9" spans="1:13">
      <c r="A9" s="15"/>
      <c r="B9" s="4" t="s">
        <v>15</v>
      </c>
      <c r="C9" s="14" t="s">
        <v>32</v>
      </c>
      <c r="D9" s="12"/>
      <c r="E9" s="4" t="s">
        <v>33</v>
      </c>
      <c r="F9" s="4" t="s">
        <v>26</v>
      </c>
      <c r="G9" s="5">
        <v>2009</v>
      </c>
      <c r="H9" s="6">
        <v>26334</v>
      </c>
      <c r="I9" s="6">
        <v>5045</v>
      </c>
      <c r="J9" s="7"/>
      <c r="K9" s="18"/>
      <c r="L9" s="5"/>
      <c r="M9" s="7">
        <f t="shared" si="0"/>
        <v>0</v>
      </c>
    </row>
    <row r="10" spans="1:13">
      <c r="A10" s="15"/>
      <c r="B10" s="4" t="s">
        <v>15</v>
      </c>
      <c r="C10" s="14" t="s">
        <v>34</v>
      </c>
      <c r="D10" s="12"/>
      <c r="E10" s="4" t="s">
        <v>35</v>
      </c>
      <c r="F10" s="4" t="s">
        <v>31</v>
      </c>
      <c r="G10" s="5">
        <v>2009</v>
      </c>
      <c r="H10" s="6">
        <v>26661</v>
      </c>
      <c r="I10" s="6">
        <v>5710</v>
      </c>
      <c r="J10" s="7"/>
      <c r="K10" s="18"/>
      <c r="L10" s="5"/>
      <c r="M10" s="7">
        <f t="shared" si="0"/>
        <v>0</v>
      </c>
    </row>
    <row r="11" spans="1:13">
      <c r="A11" s="15"/>
      <c r="B11" s="4" t="s">
        <v>15</v>
      </c>
      <c r="C11" s="14" t="s">
        <v>36</v>
      </c>
      <c r="D11" s="12"/>
      <c r="E11" s="4" t="s">
        <v>37</v>
      </c>
      <c r="F11" s="4" t="s">
        <v>31</v>
      </c>
      <c r="G11" s="5">
        <v>2009</v>
      </c>
      <c r="H11" s="6">
        <v>26561</v>
      </c>
      <c r="I11" s="6">
        <v>5710</v>
      </c>
      <c r="J11" s="7"/>
      <c r="K11" s="18"/>
      <c r="L11" s="5"/>
      <c r="M11" s="7">
        <f t="shared" si="0"/>
        <v>0</v>
      </c>
    </row>
    <row r="12" spans="1:13">
      <c r="A12" s="15"/>
      <c r="B12" s="4" t="s">
        <v>15</v>
      </c>
      <c r="C12" s="14" t="s">
        <v>38</v>
      </c>
      <c r="D12" s="12"/>
      <c r="E12" s="4" t="s">
        <v>39</v>
      </c>
      <c r="F12" s="4" t="s">
        <v>40</v>
      </c>
      <c r="G12" s="5">
        <v>2005</v>
      </c>
      <c r="H12" s="6">
        <v>33578</v>
      </c>
      <c r="I12" s="6">
        <v>5900</v>
      </c>
      <c r="J12" s="7"/>
      <c r="K12" s="18"/>
      <c r="L12" s="5"/>
      <c r="M12" s="7">
        <f t="shared" si="0"/>
        <v>0</v>
      </c>
    </row>
    <row r="13" spans="1:13">
      <c r="A13" s="15"/>
      <c r="B13" s="4" t="s">
        <v>15</v>
      </c>
      <c r="C13" s="14" t="s">
        <v>41</v>
      </c>
      <c r="D13" s="12"/>
      <c r="E13" s="4" t="s">
        <v>42</v>
      </c>
      <c r="F13" s="4" t="s">
        <v>26</v>
      </c>
      <c r="G13" s="5">
        <v>2009</v>
      </c>
      <c r="H13" s="6">
        <v>29718</v>
      </c>
      <c r="I13" s="6">
        <v>5040</v>
      </c>
      <c r="J13" s="7"/>
      <c r="K13" s="18"/>
      <c r="L13" s="5"/>
      <c r="M13" s="7">
        <f t="shared" si="0"/>
        <v>0</v>
      </c>
    </row>
    <row r="14" spans="1:13">
      <c r="A14" s="15"/>
      <c r="B14" s="4" t="s">
        <v>15</v>
      </c>
      <c r="C14" s="14" t="s">
        <v>43</v>
      </c>
      <c r="D14" s="12"/>
      <c r="E14" s="4" t="s">
        <v>44</v>
      </c>
      <c r="F14" s="4" t="s">
        <v>26</v>
      </c>
      <c r="G14" s="5">
        <v>2009</v>
      </c>
      <c r="H14" s="6">
        <v>29718</v>
      </c>
      <c r="I14" s="6">
        <v>5025</v>
      </c>
      <c r="J14" s="7"/>
      <c r="K14" s="18"/>
      <c r="L14" s="5"/>
      <c r="M14" s="7">
        <f t="shared" si="0"/>
        <v>0</v>
      </c>
    </row>
    <row r="15" spans="1:13">
      <c r="A15" s="15"/>
      <c r="B15" s="4" t="s">
        <v>15</v>
      </c>
      <c r="C15" s="14" t="s">
        <v>45</v>
      </c>
      <c r="D15" s="12"/>
      <c r="E15" s="4" t="s">
        <v>46</v>
      </c>
      <c r="F15" s="4" t="s">
        <v>31</v>
      </c>
      <c r="G15" s="5">
        <v>2010</v>
      </c>
      <c r="H15" s="6">
        <v>21679</v>
      </c>
      <c r="I15" s="6">
        <v>4958</v>
      </c>
      <c r="J15" s="7"/>
      <c r="K15" s="18"/>
      <c r="L15" s="5"/>
      <c r="M15" s="7">
        <f t="shared" si="0"/>
        <v>0</v>
      </c>
    </row>
    <row r="16" spans="1:13">
      <c r="A16" s="15"/>
      <c r="B16" s="4" t="s">
        <v>15</v>
      </c>
      <c r="C16" s="14" t="s">
        <v>47</v>
      </c>
      <c r="D16" s="12"/>
      <c r="E16" s="4" t="s">
        <v>48</v>
      </c>
      <c r="F16" s="4" t="s">
        <v>40</v>
      </c>
      <c r="G16" s="5">
        <v>2005</v>
      </c>
      <c r="H16" s="6">
        <v>22339</v>
      </c>
      <c r="I16" s="6">
        <v>5930</v>
      </c>
      <c r="J16" s="7"/>
      <c r="K16" s="18"/>
      <c r="L16" s="5"/>
      <c r="M16" s="7">
        <f t="shared" si="0"/>
        <v>0</v>
      </c>
    </row>
    <row r="17" spans="1:13">
      <c r="A17" s="15"/>
      <c r="B17" s="4" t="s">
        <v>15</v>
      </c>
      <c r="C17" s="14" t="s">
        <v>49</v>
      </c>
      <c r="D17" s="12"/>
      <c r="E17" s="4" t="s">
        <v>50</v>
      </c>
      <c r="F17" s="4" t="s">
        <v>31</v>
      </c>
      <c r="G17" s="5">
        <v>2010</v>
      </c>
      <c r="H17" s="6">
        <v>28286</v>
      </c>
      <c r="I17" s="6">
        <v>5730</v>
      </c>
      <c r="J17" s="7"/>
      <c r="K17" s="18"/>
      <c r="L17" s="5"/>
      <c r="M17" s="7">
        <f t="shared" si="0"/>
        <v>0</v>
      </c>
    </row>
    <row r="18" spans="1:13">
      <c r="A18" s="15"/>
      <c r="B18" s="4" t="s">
        <v>15</v>
      </c>
      <c r="C18" s="14" t="s">
        <v>51</v>
      </c>
      <c r="D18" s="12"/>
      <c r="E18" s="4" t="s">
        <v>52</v>
      </c>
      <c r="F18" s="4" t="s">
        <v>26</v>
      </c>
      <c r="G18" s="5">
        <v>2013</v>
      </c>
      <c r="H18" s="6">
        <v>33730</v>
      </c>
      <c r="I18" s="6">
        <v>2230</v>
      </c>
      <c r="J18" s="7"/>
      <c r="K18" s="18"/>
      <c r="L18" s="5"/>
      <c r="M18" s="7">
        <f t="shared" si="0"/>
        <v>0</v>
      </c>
    </row>
    <row r="19" spans="1:13">
      <c r="A19" s="15"/>
      <c r="B19" s="4" t="s">
        <v>15</v>
      </c>
      <c r="C19" s="14" t="s">
        <v>53</v>
      </c>
      <c r="D19" s="12"/>
      <c r="E19" s="4" t="s">
        <v>54</v>
      </c>
      <c r="F19" s="4" t="s">
        <v>26</v>
      </c>
      <c r="G19" s="5">
        <v>2013</v>
      </c>
      <c r="H19" s="6">
        <v>33375</v>
      </c>
      <c r="I19" s="6">
        <v>3000</v>
      </c>
      <c r="J19" s="7"/>
      <c r="K19" s="18"/>
      <c r="L19" s="5"/>
      <c r="M19" s="7">
        <f t="shared" si="0"/>
        <v>0</v>
      </c>
    </row>
    <row r="20" spans="1:13">
      <c r="A20" s="15"/>
      <c r="B20" s="4" t="s">
        <v>15</v>
      </c>
      <c r="C20" s="14" t="s">
        <v>55</v>
      </c>
      <c r="D20" s="12"/>
      <c r="E20" s="4" t="s">
        <v>56</v>
      </c>
      <c r="F20" s="4" t="s">
        <v>57</v>
      </c>
      <c r="G20" s="5">
        <v>2014</v>
      </c>
      <c r="H20" s="6">
        <v>30047</v>
      </c>
      <c r="I20" s="6">
        <v>3300</v>
      </c>
      <c r="J20" s="7"/>
      <c r="K20" s="18"/>
      <c r="L20" s="5"/>
      <c r="M20" s="7">
        <f t="shared" si="0"/>
        <v>0</v>
      </c>
    </row>
    <row r="21" spans="1:13">
      <c r="A21" s="15"/>
      <c r="B21" s="4" t="s">
        <v>15</v>
      </c>
      <c r="C21" s="14" t="s">
        <v>58</v>
      </c>
      <c r="D21" s="12"/>
      <c r="E21" s="4" t="s">
        <v>59</v>
      </c>
      <c r="F21" s="4" t="s">
        <v>31</v>
      </c>
      <c r="G21" s="5">
        <v>2014</v>
      </c>
      <c r="H21" s="6">
        <v>40000</v>
      </c>
      <c r="I21" s="6">
        <v>2520</v>
      </c>
      <c r="J21" s="7"/>
      <c r="K21" s="18"/>
      <c r="L21" s="5"/>
      <c r="M21" s="7">
        <f t="shared" si="0"/>
        <v>0</v>
      </c>
    </row>
    <row r="22" spans="1:13">
      <c r="A22" s="15"/>
      <c r="B22" s="4" t="s">
        <v>15</v>
      </c>
      <c r="C22" s="14" t="s">
        <v>60</v>
      </c>
      <c r="D22" s="12"/>
      <c r="E22" s="4" t="s">
        <v>61</v>
      </c>
      <c r="F22" s="4" t="s">
        <v>31</v>
      </c>
      <c r="G22" s="5">
        <v>2014</v>
      </c>
      <c r="H22" s="6">
        <v>40000</v>
      </c>
      <c r="I22" s="6">
        <v>2520</v>
      </c>
      <c r="J22" s="7"/>
      <c r="K22" s="18"/>
      <c r="L22" s="5"/>
      <c r="M22" s="7">
        <f t="shared" si="0"/>
        <v>0</v>
      </c>
    </row>
    <row r="23" spans="1:13">
      <c r="A23" s="15"/>
      <c r="B23" s="4" t="s">
        <v>15</v>
      </c>
      <c r="C23" s="14" t="s">
        <v>62</v>
      </c>
      <c r="D23" s="12"/>
      <c r="E23" s="4" t="s">
        <v>63</v>
      </c>
      <c r="F23" s="4" t="s">
        <v>31</v>
      </c>
      <c r="G23" s="5">
        <v>2014</v>
      </c>
      <c r="H23" s="6">
        <v>40000</v>
      </c>
      <c r="I23" s="6">
        <v>2520</v>
      </c>
      <c r="J23" s="7"/>
      <c r="K23" s="18"/>
      <c r="L23" s="5"/>
      <c r="M23" s="7">
        <f t="shared" si="0"/>
        <v>0</v>
      </c>
    </row>
    <row r="24" spans="1:13">
      <c r="A24" s="15"/>
      <c r="B24" s="4" t="s">
        <v>15</v>
      </c>
      <c r="C24" s="14" t="s">
        <v>64</v>
      </c>
      <c r="D24" s="12"/>
      <c r="E24" s="4" t="s">
        <v>65</v>
      </c>
      <c r="F24" s="4" t="s">
        <v>57</v>
      </c>
      <c r="G24" s="5">
        <v>2015</v>
      </c>
      <c r="H24" s="6">
        <v>30830</v>
      </c>
      <c r="I24" s="6">
        <v>2245</v>
      </c>
      <c r="J24" s="7"/>
      <c r="K24" s="18"/>
      <c r="L24" s="5"/>
      <c r="M24" s="7">
        <f t="shared" si="0"/>
        <v>0</v>
      </c>
    </row>
    <row r="25" spans="1:13">
      <c r="A25" s="15"/>
      <c r="B25" s="4" t="s">
        <v>15</v>
      </c>
      <c r="C25" s="14" t="s">
        <v>66</v>
      </c>
      <c r="D25" s="12"/>
      <c r="E25" s="4" t="s">
        <v>67</v>
      </c>
      <c r="F25" s="4" t="s">
        <v>57</v>
      </c>
      <c r="G25" s="5">
        <v>2015</v>
      </c>
      <c r="H25" s="6">
        <v>29929</v>
      </c>
      <c r="I25" s="6">
        <v>2470</v>
      </c>
      <c r="J25" s="7"/>
      <c r="K25" s="18"/>
      <c r="L25" s="5"/>
      <c r="M25" s="7">
        <f t="shared" si="0"/>
        <v>0</v>
      </c>
    </row>
    <row r="26" spans="1:13">
      <c r="A26" s="15"/>
      <c r="B26" s="4" t="s">
        <v>15</v>
      </c>
      <c r="C26" s="14" t="s">
        <v>68</v>
      </c>
      <c r="D26" s="12"/>
      <c r="E26" s="4" t="s">
        <v>69</v>
      </c>
      <c r="F26" s="4" t="s">
        <v>31</v>
      </c>
      <c r="G26" s="5">
        <v>2015</v>
      </c>
      <c r="H26" s="6">
        <v>36336</v>
      </c>
      <c r="I26" s="6">
        <v>2470</v>
      </c>
      <c r="J26" s="7"/>
      <c r="K26" s="18"/>
      <c r="L26" s="5"/>
      <c r="M26" s="7">
        <f t="shared" si="0"/>
        <v>0</v>
      </c>
    </row>
    <row r="27" spans="1:13">
      <c r="A27" s="15"/>
      <c r="B27" s="4" t="s">
        <v>15</v>
      </c>
      <c r="C27" s="14" t="s">
        <v>70</v>
      </c>
      <c r="D27" s="12"/>
      <c r="E27" s="4" t="s">
        <v>71</v>
      </c>
      <c r="F27" s="4" t="s">
        <v>31</v>
      </c>
      <c r="G27" s="5">
        <v>2015</v>
      </c>
      <c r="H27" s="6">
        <v>30830</v>
      </c>
      <c r="I27" s="6">
        <v>2245</v>
      </c>
      <c r="J27" s="7"/>
      <c r="K27" s="18"/>
      <c r="L27" s="5"/>
      <c r="M27" s="7">
        <f t="shared" si="0"/>
        <v>0</v>
      </c>
    </row>
    <row r="28" spans="1:13">
      <c r="A28" s="15"/>
      <c r="B28" s="4" t="s">
        <v>15</v>
      </c>
      <c r="C28" s="14" t="s">
        <v>72</v>
      </c>
      <c r="D28" s="12"/>
      <c r="E28" s="4" t="s">
        <v>73</v>
      </c>
      <c r="F28" s="4" t="s">
        <v>31</v>
      </c>
      <c r="G28" s="5">
        <v>2015</v>
      </c>
      <c r="H28" s="6">
        <v>29929</v>
      </c>
      <c r="I28" s="6">
        <v>2470</v>
      </c>
      <c r="J28" s="7"/>
      <c r="K28" s="18"/>
      <c r="L28" s="5"/>
      <c r="M28" s="7">
        <f t="shared" si="0"/>
        <v>0</v>
      </c>
    </row>
    <row r="29" spans="1:13">
      <c r="A29" s="15"/>
      <c r="B29" s="4" t="s">
        <v>15</v>
      </c>
      <c r="C29" s="14" t="s">
        <v>74</v>
      </c>
      <c r="D29" s="12"/>
      <c r="E29" s="4" t="s">
        <v>75</v>
      </c>
      <c r="F29" s="4" t="s">
        <v>31</v>
      </c>
      <c r="G29" s="5">
        <v>2015</v>
      </c>
      <c r="H29" s="6">
        <v>29929</v>
      </c>
      <c r="I29" s="6">
        <v>2470</v>
      </c>
      <c r="J29" s="7"/>
      <c r="K29" s="18"/>
      <c r="L29" s="5"/>
      <c r="M29" s="7">
        <f t="shared" si="0"/>
        <v>0</v>
      </c>
    </row>
    <row r="30" spans="1:13">
      <c r="A30" s="15"/>
      <c r="B30" s="4" t="s">
        <v>15</v>
      </c>
      <c r="C30" s="14" t="s">
        <v>76</v>
      </c>
      <c r="D30" s="12"/>
      <c r="E30" s="4" t="s">
        <v>77</v>
      </c>
      <c r="F30" s="4" t="s">
        <v>31</v>
      </c>
      <c r="G30" s="5">
        <v>2015</v>
      </c>
      <c r="H30" s="6">
        <v>29929</v>
      </c>
      <c r="I30" s="6">
        <v>2470</v>
      </c>
      <c r="J30" s="7"/>
      <c r="K30" s="18"/>
      <c r="L30" s="5"/>
      <c r="M30" s="7">
        <f>SUM(J30:K30)</f>
        <v>0</v>
      </c>
    </row>
    <row r="31" spans="1:13">
      <c r="A31" s="15"/>
      <c r="B31" s="4" t="s">
        <v>15</v>
      </c>
      <c r="C31" s="14" t="s">
        <v>78</v>
      </c>
      <c r="D31" s="12"/>
      <c r="E31" s="4" t="s">
        <v>79</v>
      </c>
      <c r="F31" s="4" t="s">
        <v>31</v>
      </c>
      <c r="G31" s="5">
        <v>2015</v>
      </c>
      <c r="H31" s="6">
        <v>29929</v>
      </c>
      <c r="I31" s="6">
        <v>2470</v>
      </c>
      <c r="J31" s="7"/>
      <c r="K31" s="18"/>
      <c r="L31" s="5"/>
      <c r="M31" s="7">
        <f t="shared" si="0"/>
        <v>0</v>
      </c>
    </row>
    <row r="32" spans="1:13">
      <c r="A32" s="15"/>
      <c r="B32" s="4" t="s">
        <v>15</v>
      </c>
      <c r="C32" s="14" t="s">
        <v>80</v>
      </c>
      <c r="D32" s="12"/>
      <c r="E32" s="4" t="s">
        <v>81</v>
      </c>
      <c r="F32" s="4" t="s">
        <v>31</v>
      </c>
      <c r="G32" s="5">
        <v>2015</v>
      </c>
      <c r="H32" s="6">
        <v>29929</v>
      </c>
      <c r="I32" s="6">
        <v>2470</v>
      </c>
      <c r="J32" s="7"/>
      <c r="K32" s="18"/>
      <c r="L32" s="5"/>
      <c r="M32" s="7">
        <f t="shared" si="0"/>
        <v>0</v>
      </c>
    </row>
    <row r="33" spans="1:13">
      <c r="A33" s="15"/>
      <c r="B33" s="4" t="s">
        <v>15</v>
      </c>
      <c r="C33" s="14" t="s">
        <v>82</v>
      </c>
      <c r="D33" s="12"/>
      <c r="E33" s="4" t="s">
        <v>83</v>
      </c>
      <c r="F33" s="4" t="s">
        <v>31</v>
      </c>
      <c r="G33" s="5">
        <v>2015</v>
      </c>
      <c r="H33" s="6">
        <v>30830</v>
      </c>
      <c r="I33" s="6">
        <v>2245</v>
      </c>
      <c r="J33" s="7"/>
      <c r="K33" s="18"/>
      <c r="L33" s="5"/>
      <c r="M33" s="7">
        <f t="shared" si="0"/>
        <v>0</v>
      </c>
    </row>
    <row r="34" spans="1:13">
      <c r="A34" s="15"/>
      <c r="B34" s="4" t="s">
        <v>15</v>
      </c>
      <c r="C34" s="14" t="s">
        <v>84</v>
      </c>
      <c r="D34" s="12"/>
      <c r="E34" s="4" t="s">
        <v>85</v>
      </c>
      <c r="F34" s="4" t="s">
        <v>31</v>
      </c>
      <c r="G34" s="5">
        <v>2015</v>
      </c>
      <c r="H34" s="6">
        <v>30830</v>
      </c>
      <c r="I34" s="6">
        <v>2245</v>
      </c>
      <c r="J34" s="7"/>
      <c r="K34" s="18"/>
      <c r="L34" s="5"/>
      <c r="M34" s="7">
        <f t="shared" si="0"/>
        <v>0</v>
      </c>
    </row>
    <row r="35" spans="1:13">
      <c r="A35" s="15"/>
      <c r="B35" s="4" t="s">
        <v>15</v>
      </c>
      <c r="C35" s="14" t="s">
        <v>86</v>
      </c>
      <c r="D35" s="12"/>
      <c r="E35" s="4" t="s">
        <v>87</v>
      </c>
      <c r="F35" s="4" t="s">
        <v>31</v>
      </c>
      <c r="G35" s="5">
        <v>2016</v>
      </c>
      <c r="H35" s="6">
        <v>34795</v>
      </c>
      <c r="I35" s="6">
        <v>2601</v>
      </c>
      <c r="J35" s="7"/>
      <c r="K35" s="18"/>
      <c r="L35" s="5"/>
      <c r="M35" s="7">
        <f t="shared" si="0"/>
        <v>0</v>
      </c>
    </row>
    <row r="36" spans="1:13">
      <c r="A36" s="15"/>
      <c r="B36" s="4" t="s">
        <v>15</v>
      </c>
      <c r="C36" s="14" t="s">
        <v>88</v>
      </c>
      <c r="D36" s="12"/>
      <c r="E36" s="4" t="s">
        <v>89</v>
      </c>
      <c r="F36" s="4" t="s">
        <v>31</v>
      </c>
      <c r="G36" s="5">
        <v>2016</v>
      </c>
      <c r="H36" s="6">
        <v>37623</v>
      </c>
      <c r="I36" s="6">
        <v>2632</v>
      </c>
      <c r="J36" s="7"/>
      <c r="K36" s="18"/>
      <c r="L36" s="5"/>
      <c r="M36" s="7">
        <f t="shared" si="0"/>
        <v>0</v>
      </c>
    </row>
    <row r="37" spans="1:13">
      <c r="A37" s="15"/>
      <c r="B37" s="4" t="s">
        <v>15</v>
      </c>
      <c r="C37" s="14" t="s">
        <v>90</v>
      </c>
      <c r="D37" s="12"/>
      <c r="E37" s="4" t="s">
        <v>91</v>
      </c>
      <c r="F37" s="4" t="s">
        <v>31</v>
      </c>
      <c r="G37" s="5">
        <v>2016</v>
      </c>
      <c r="H37" s="6">
        <v>37623</v>
      </c>
      <c r="I37" s="6">
        <v>2632</v>
      </c>
      <c r="J37" s="7"/>
      <c r="K37" s="18"/>
      <c r="L37" s="5"/>
      <c r="M37" s="7">
        <f t="shared" si="0"/>
        <v>0</v>
      </c>
    </row>
    <row r="38" spans="1:13">
      <c r="A38" s="15"/>
      <c r="B38" s="4" t="s">
        <v>15</v>
      </c>
      <c r="C38" s="14" t="s">
        <v>92</v>
      </c>
      <c r="D38" s="12"/>
      <c r="E38" s="4" t="s">
        <v>93</v>
      </c>
      <c r="F38" s="4" t="s">
        <v>31</v>
      </c>
      <c r="G38" s="5">
        <v>2016</v>
      </c>
      <c r="H38" s="6">
        <v>37623</v>
      </c>
      <c r="I38" s="6">
        <v>2632</v>
      </c>
      <c r="J38" s="7"/>
      <c r="K38" s="18"/>
      <c r="L38" s="5"/>
      <c r="M38" s="7">
        <f t="shared" si="0"/>
        <v>0</v>
      </c>
    </row>
    <row r="39" spans="1:13">
      <c r="A39" s="15"/>
      <c r="B39" s="4" t="s">
        <v>15</v>
      </c>
      <c r="C39" s="14" t="s">
        <v>94</v>
      </c>
      <c r="D39" s="12"/>
      <c r="E39" s="4" t="s">
        <v>95</v>
      </c>
      <c r="F39" s="4" t="s">
        <v>96</v>
      </c>
      <c r="G39" s="5">
        <v>2016</v>
      </c>
      <c r="H39" s="6">
        <v>36000</v>
      </c>
      <c r="I39" s="6">
        <v>2930</v>
      </c>
      <c r="J39" s="7"/>
      <c r="K39" s="18"/>
      <c r="L39" s="5"/>
      <c r="M39" s="7">
        <f t="shared" si="0"/>
        <v>0</v>
      </c>
    </row>
    <row r="40" spans="1:13">
      <c r="A40" s="15"/>
      <c r="B40" s="4" t="s">
        <v>15</v>
      </c>
      <c r="C40" s="14" t="s">
        <v>97</v>
      </c>
      <c r="D40" s="12"/>
      <c r="E40" s="4" t="s">
        <v>98</v>
      </c>
      <c r="F40" s="4" t="s">
        <v>31</v>
      </c>
      <c r="G40" s="5">
        <v>2017</v>
      </c>
      <c r="H40" s="6">
        <v>38098</v>
      </c>
      <c r="I40" s="6">
        <v>2672</v>
      </c>
      <c r="J40" s="7"/>
      <c r="K40" s="7"/>
      <c r="L40" s="5"/>
      <c r="M40" s="7">
        <f t="shared" si="0"/>
        <v>0</v>
      </c>
    </row>
    <row r="41" spans="1:13">
      <c r="A41" s="15"/>
      <c r="B41" s="4" t="s">
        <v>15</v>
      </c>
      <c r="C41" s="14" t="s">
        <v>99</v>
      </c>
      <c r="D41" s="12"/>
      <c r="E41" s="4" t="s">
        <v>100</v>
      </c>
      <c r="F41" s="4" t="s">
        <v>31</v>
      </c>
      <c r="G41" s="5">
        <v>2017</v>
      </c>
      <c r="H41" s="6">
        <v>38092</v>
      </c>
      <c r="I41" s="6">
        <v>2635</v>
      </c>
      <c r="J41" s="7"/>
      <c r="K41" s="7"/>
      <c r="L41" s="5"/>
      <c r="M41" s="7">
        <f t="shared" si="0"/>
        <v>0</v>
      </c>
    </row>
    <row r="42" spans="1:13">
      <c r="A42" s="15"/>
      <c r="B42" s="4" t="s">
        <v>15</v>
      </c>
      <c r="C42" s="14" t="s">
        <v>101</v>
      </c>
      <c r="D42" s="12"/>
      <c r="E42" s="4" t="s">
        <v>102</v>
      </c>
      <c r="F42" s="4" t="s">
        <v>57</v>
      </c>
      <c r="G42" s="5">
        <v>2017</v>
      </c>
      <c r="H42" s="6">
        <v>3907</v>
      </c>
      <c r="I42" s="6">
        <v>2627</v>
      </c>
      <c r="J42" s="7"/>
      <c r="K42" s="7"/>
      <c r="L42" s="5"/>
      <c r="M42" s="7">
        <f t="shared" si="0"/>
        <v>0</v>
      </c>
    </row>
    <row r="43" spans="1:13">
      <c r="A43" s="15"/>
      <c r="B43" s="4" t="s">
        <v>15</v>
      </c>
      <c r="C43" s="14" t="s">
        <v>103</v>
      </c>
      <c r="D43" s="12"/>
      <c r="E43" s="4" t="s">
        <v>104</v>
      </c>
      <c r="F43" s="4" t="s">
        <v>31</v>
      </c>
      <c r="G43" s="5">
        <v>2018</v>
      </c>
      <c r="H43" s="6">
        <v>38092</v>
      </c>
      <c r="I43" s="6">
        <v>2626</v>
      </c>
      <c r="J43" s="7"/>
      <c r="K43" s="7"/>
      <c r="L43" s="5"/>
      <c r="M43" s="7">
        <f t="shared" si="0"/>
        <v>0</v>
      </c>
    </row>
    <row r="44" spans="1:13">
      <c r="A44" s="15"/>
      <c r="B44" s="4" t="s">
        <v>15</v>
      </c>
      <c r="C44" s="14" t="s">
        <v>105</v>
      </c>
      <c r="D44" s="12"/>
      <c r="E44" s="4" t="s">
        <v>106</v>
      </c>
      <c r="F44" s="4" t="s">
        <v>31</v>
      </c>
      <c r="G44" s="5">
        <v>2018</v>
      </c>
      <c r="H44" s="6">
        <v>38093</v>
      </c>
      <c r="I44" s="6">
        <v>3500</v>
      </c>
      <c r="J44" s="7"/>
      <c r="K44" s="7"/>
      <c r="L44" s="5"/>
      <c r="M44" s="7">
        <f t="shared" si="0"/>
        <v>0</v>
      </c>
    </row>
    <row r="45" spans="1:13">
      <c r="A45" s="15"/>
      <c r="B45" s="4" t="s">
        <v>15</v>
      </c>
      <c r="C45" s="14" t="s">
        <v>107</v>
      </c>
      <c r="D45" s="12"/>
      <c r="E45" s="4" t="s">
        <v>108</v>
      </c>
      <c r="F45" s="4" t="s">
        <v>31</v>
      </c>
      <c r="G45" s="5">
        <v>2018</v>
      </c>
      <c r="H45" s="6">
        <v>38092</v>
      </c>
      <c r="I45" s="6">
        <v>2525</v>
      </c>
      <c r="J45" s="7"/>
      <c r="K45" s="7"/>
      <c r="L45" s="5"/>
      <c r="M45" s="7">
        <f>SUM(J45:K45)</f>
        <v>0</v>
      </c>
    </row>
    <row r="46" spans="1:13">
      <c r="A46" s="15"/>
      <c r="B46" s="4" t="s">
        <v>15</v>
      </c>
      <c r="C46" s="14" t="s">
        <v>109</v>
      </c>
      <c r="D46" s="12"/>
      <c r="E46" s="4" t="s">
        <v>110</v>
      </c>
      <c r="F46" s="4" t="s">
        <v>57</v>
      </c>
      <c r="G46" s="5">
        <v>2018</v>
      </c>
      <c r="H46" s="6">
        <v>30100</v>
      </c>
      <c r="I46" s="6">
        <v>3500</v>
      </c>
      <c r="J46" s="7"/>
      <c r="K46" s="7"/>
      <c r="L46" s="5"/>
      <c r="M46" s="7">
        <f t="shared" si="0"/>
        <v>0</v>
      </c>
    </row>
    <row r="47" spans="1:13">
      <c r="A47" s="15"/>
      <c r="B47" s="4" t="s">
        <v>15</v>
      </c>
      <c r="C47" s="14" t="s">
        <v>111</v>
      </c>
      <c r="D47" s="12"/>
      <c r="E47" s="4" t="s">
        <v>112</v>
      </c>
      <c r="F47" s="4" t="s">
        <v>57</v>
      </c>
      <c r="G47" s="5">
        <v>2018</v>
      </c>
      <c r="H47" s="6">
        <v>30100</v>
      </c>
      <c r="I47" s="6">
        <v>3500</v>
      </c>
      <c r="J47" s="7"/>
      <c r="K47" s="7"/>
      <c r="L47" s="5"/>
      <c r="M47" s="7">
        <f t="shared" si="0"/>
        <v>0</v>
      </c>
    </row>
    <row r="48" spans="1:13">
      <c r="A48" s="15"/>
      <c r="B48" s="4" t="s">
        <v>15</v>
      </c>
      <c r="C48" s="14" t="s">
        <v>113</v>
      </c>
      <c r="D48" s="12"/>
      <c r="E48" s="4" t="s">
        <v>52</v>
      </c>
      <c r="F48" s="4" t="s">
        <v>31</v>
      </c>
      <c r="G48" s="5">
        <v>2018</v>
      </c>
      <c r="H48" s="6">
        <v>38092</v>
      </c>
      <c r="I48" s="6">
        <v>3500</v>
      </c>
      <c r="J48" s="7"/>
      <c r="K48" s="7"/>
      <c r="L48" s="5"/>
      <c r="M48" s="7">
        <f t="shared" si="0"/>
        <v>0</v>
      </c>
    </row>
    <row r="49" spans="1:13">
      <c r="A49" s="15"/>
      <c r="B49" s="4" t="s">
        <v>15</v>
      </c>
      <c r="C49" s="14" t="s">
        <v>114</v>
      </c>
      <c r="D49" s="12"/>
      <c r="E49" s="4" t="s">
        <v>115</v>
      </c>
      <c r="F49" s="4" t="s">
        <v>31</v>
      </c>
      <c r="G49" s="5">
        <v>2021</v>
      </c>
      <c r="H49" s="6">
        <v>42406</v>
      </c>
      <c r="I49" s="6">
        <v>3500</v>
      </c>
      <c r="J49" s="7"/>
      <c r="K49" s="7"/>
      <c r="L49" s="5"/>
      <c r="M49" s="7">
        <f t="shared" si="0"/>
        <v>0</v>
      </c>
    </row>
    <row r="50" spans="1:13">
      <c r="A50" s="15"/>
      <c r="B50" s="4" t="s">
        <v>15</v>
      </c>
      <c r="C50" s="14" t="s">
        <v>116</v>
      </c>
      <c r="D50" s="12"/>
      <c r="E50" s="4" t="s">
        <v>117</v>
      </c>
      <c r="F50" s="4" t="s">
        <v>31</v>
      </c>
      <c r="G50" s="5">
        <v>2021</v>
      </c>
      <c r="H50" s="6">
        <v>42406</v>
      </c>
      <c r="I50" s="6">
        <v>3500</v>
      </c>
      <c r="J50" s="7"/>
      <c r="K50" s="7"/>
      <c r="L50" s="5"/>
      <c r="M50" s="7">
        <f t="shared" si="0"/>
        <v>0</v>
      </c>
    </row>
    <row r="51" spans="1:13">
      <c r="A51" s="15"/>
      <c r="B51" s="4" t="s">
        <v>15</v>
      </c>
      <c r="C51" s="14" t="s">
        <v>118</v>
      </c>
      <c r="D51" s="12"/>
      <c r="E51" s="4" t="s">
        <v>119</v>
      </c>
      <c r="F51" s="4" t="s">
        <v>31</v>
      </c>
      <c r="G51" s="5">
        <v>2021</v>
      </c>
      <c r="H51" s="6">
        <v>42406</v>
      </c>
      <c r="I51" s="6">
        <v>3500</v>
      </c>
      <c r="J51" s="7"/>
      <c r="K51" s="7"/>
      <c r="L51" s="5"/>
      <c r="M51" s="7">
        <f t="shared" si="0"/>
        <v>0</v>
      </c>
    </row>
    <row r="52" spans="1:13">
      <c r="A52" s="15"/>
      <c r="B52" s="4" t="s">
        <v>15</v>
      </c>
      <c r="C52" s="14" t="s">
        <v>120</v>
      </c>
      <c r="D52" s="12"/>
      <c r="E52" s="4" t="s">
        <v>21</v>
      </c>
      <c r="F52" s="4" t="s">
        <v>31</v>
      </c>
      <c r="G52" s="5">
        <v>2021</v>
      </c>
      <c r="H52" s="6">
        <v>42406</v>
      </c>
      <c r="I52" s="6">
        <v>3500</v>
      </c>
      <c r="J52" s="7"/>
      <c r="K52" s="7"/>
      <c r="L52" s="5"/>
      <c r="M52" s="7">
        <f t="shared" si="0"/>
        <v>0</v>
      </c>
    </row>
    <row r="53" spans="1:13">
      <c r="A53" s="15"/>
      <c r="B53" s="4" t="s">
        <v>15</v>
      </c>
      <c r="C53" s="14" t="s">
        <v>121</v>
      </c>
      <c r="D53" s="12"/>
      <c r="E53" s="4" t="s">
        <v>122</v>
      </c>
      <c r="F53" s="4" t="s">
        <v>31</v>
      </c>
      <c r="G53" s="5">
        <v>2022</v>
      </c>
      <c r="H53" s="6">
        <v>43034</v>
      </c>
      <c r="I53" s="6">
        <v>3055</v>
      </c>
      <c r="J53" s="7"/>
      <c r="K53" s="7"/>
      <c r="L53" s="5"/>
      <c r="M53" s="7">
        <f t="shared" si="0"/>
        <v>0</v>
      </c>
    </row>
    <row r="54" spans="1:13">
      <c r="A54" s="15"/>
      <c r="B54" s="4" t="s">
        <v>15</v>
      </c>
      <c r="C54" s="14" t="s">
        <v>123</v>
      </c>
      <c r="D54" s="12"/>
      <c r="E54" s="4" t="s">
        <v>124</v>
      </c>
      <c r="F54" s="4" t="s">
        <v>31</v>
      </c>
      <c r="G54" s="5">
        <v>2022</v>
      </c>
      <c r="H54" s="6">
        <v>37635</v>
      </c>
      <c r="I54" s="6">
        <v>3500</v>
      </c>
      <c r="J54" s="7"/>
      <c r="K54" s="7"/>
      <c r="L54" s="5"/>
      <c r="M54" s="7">
        <f t="shared" si="0"/>
        <v>0</v>
      </c>
    </row>
    <row r="55" spans="1:13">
      <c r="A55" s="15"/>
      <c r="B55" s="4" t="s">
        <v>15</v>
      </c>
      <c r="C55" s="14" t="s">
        <v>125</v>
      </c>
      <c r="D55" s="12"/>
      <c r="E55" s="4" t="s">
        <v>126</v>
      </c>
      <c r="F55" s="4" t="s">
        <v>31</v>
      </c>
      <c r="G55" s="5">
        <v>2022</v>
      </c>
      <c r="H55" s="6">
        <v>37635</v>
      </c>
      <c r="I55" s="6">
        <v>3500</v>
      </c>
      <c r="J55" s="7"/>
      <c r="K55" s="7"/>
      <c r="L55" s="5"/>
      <c r="M55" s="7">
        <f t="shared" si="0"/>
        <v>0</v>
      </c>
    </row>
    <row r="56" spans="1:13">
      <c r="A56" s="15"/>
      <c r="B56" s="4" t="s">
        <v>15</v>
      </c>
      <c r="C56" s="14" t="s">
        <v>127</v>
      </c>
      <c r="D56" s="12"/>
      <c r="E56" s="4" t="s">
        <v>108</v>
      </c>
      <c r="F56" s="4" t="s">
        <v>40</v>
      </c>
      <c r="G56" s="5">
        <v>2011</v>
      </c>
      <c r="H56" s="6">
        <v>18834</v>
      </c>
      <c r="I56" s="6">
        <v>1335</v>
      </c>
      <c r="J56" s="7"/>
      <c r="K56" s="7"/>
      <c r="L56" s="5"/>
      <c r="M56" s="7">
        <f t="shared" si="0"/>
        <v>0</v>
      </c>
    </row>
    <row r="57" spans="1:13">
      <c r="A57" s="16"/>
      <c r="B57" s="4" t="s">
        <v>15</v>
      </c>
      <c r="C57" s="14" t="s">
        <v>128</v>
      </c>
      <c r="D57" s="12"/>
      <c r="E57" s="4" t="s">
        <v>129</v>
      </c>
      <c r="F57" s="4" t="s">
        <v>31</v>
      </c>
      <c r="G57" s="5">
        <v>2022</v>
      </c>
      <c r="H57" s="6">
        <v>40846</v>
      </c>
      <c r="I57" s="6">
        <v>2545</v>
      </c>
      <c r="J57" s="7"/>
      <c r="K57" s="7"/>
      <c r="L57" s="5"/>
      <c r="M57" s="7">
        <f t="shared" si="0"/>
        <v>0</v>
      </c>
    </row>
    <row r="58" spans="1:13">
      <c r="A58" s="14" t="s">
        <v>130</v>
      </c>
      <c r="B58" s="4" t="s">
        <v>15</v>
      </c>
      <c r="C58" s="14" t="s">
        <v>131</v>
      </c>
      <c r="D58" s="12"/>
      <c r="E58" s="4" t="s">
        <v>132</v>
      </c>
      <c r="F58" s="4" t="s">
        <v>96</v>
      </c>
      <c r="G58" s="5">
        <v>2010</v>
      </c>
      <c r="H58" s="6">
        <v>48005</v>
      </c>
      <c r="I58" s="6">
        <v>4876</v>
      </c>
      <c r="J58" s="7"/>
      <c r="K58" s="18"/>
      <c r="L58" s="5"/>
      <c r="M58" s="7">
        <f t="shared" si="0"/>
        <v>0</v>
      </c>
    </row>
    <row r="59" spans="1:13">
      <c r="A59" s="15"/>
      <c r="B59" s="4" t="s">
        <v>15</v>
      </c>
      <c r="C59" s="14" t="s">
        <v>133</v>
      </c>
      <c r="D59" s="12"/>
      <c r="E59" s="4" t="s">
        <v>134</v>
      </c>
      <c r="F59" s="4" t="s">
        <v>31</v>
      </c>
      <c r="G59" s="5">
        <v>2009</v>
      </c>
      <c r="H59" s="6">
        <v>50766</v>
      </c>
      <c r="I59" s="6">
        <v>5820</v>
      </c>
      <c r="J59" s="7"/>
      <c r="K59" s="18"/>
      <c r="L59" s="5"/>
      <c r="M59" s="7">
        <f t="shared" si="0"/>
        <v>0</v>
      </c>
    </row>
    <row r="60" spans="1:13">
      <c r="A60" s="15"/>
      <c r="B60" s="4" t="s">
        <v>15</v>
      </c>
      <c r="C60" s="14" t="s">
        <v>135</v>
      </c>
      <c r="D60" s="12"/>
      <c r="E60" s="4" t="s">
        <v>136</v>
      </c>
      <c r="F60" s="4" t="s">
        <v>137</v>
      </c>
      <c r="G60" s="5">
        <v>2002</v>
      </c>
      <c r="H60" s="6">
        <v>23076</v>
      </c>
      <c r="I60" s="6">
        <v>5106</v>
      </c>
      <c r="J60" s="7"/>
      <c r="K60" s="18"/>
      <c r="L60" s="5"/>
      <c r="M60" s="7">
        <f t="shared" si="0"/>
        <v>0</v>
      </c>
    </row>
    <row r="61" spans="1:13">
      <c r="A61" s="15"/>
      <c r="B61" s="4" t="s">
        <v>15</v>
      </c>
      <c r="C61" s="14" t="s">
        <v>138</v>
      </c>
      <c r="D61" s="12"/>
      <c r="E61" s="4" t="s">
        <v>139</v>
      </c>
      <c r="F61" s="4" t="s">
        <v>96</v>
      </c>
      <c r="G61" s="5">
        <v>2014</v>
      </c>
      <c r="H61" s="6">
        <v>65280</v>
      </c>
      <c r="I61" s="6">
        <v>3500</v>
      </c>
      <c r="J61" s="7"/>
      <c r="K61" s="18"/>
      <c r="L61" s="5"/>
      <c r="M61" s="7">
        <f t="shared" si="0"/>
        <v>0</v>
      </c>
    </row>
    <row r="62" spans="1:13">
      <c r="A62" s="15"/>
      <c r="B62" s="4" t="s">
        <v>15</v>
      </c>
      <c r="C62" s="14" t="s">
        <v>140</v>
      </c>
      <c r="D62" s="12"/>
      <c r="E62" s="4" t="s">
        <v>141</v>
      </c>
      <c r="F62" s="4" t="s">
        <v>96</v>
      </c>
      <c r="G62" s="5">
        <v>2014</v>
      </c>
      <c r="H62" s="6">
        <v>43895</v>
      </c>
      <c r="I62" s="6">
        <v>3000</v>
      </c>
      <c r="J62" s="7"/>
      <c r="K62" s="18"/>
      <c r="L62" s="5"/>
      <c r="M62" s="7">
        <f t="shared" si="0"/>
        <v>0</v>
      </c>
    </row>
    <row r="63" spans="1:13">
      <c r="A63" s="15"/>
      <c r="B63" s="4" t="s">
        <v>15</v>
      </c>
      <c r="C63" s="14" t="s">
        <v>142</v>
      </c>
      <c r="D63" s="12"/>
      <c r="E63" s="4" t="s">
        <v>143</v>
      </c>
      <c r="F63" s="4" t="s">
        <v>96</v>
      </c>
      <c r="G63" s="5">
        <v>2014</v>
      </c>
      <c r="H63" s="6">
        <v>43895</v>
      </c>
      <c r="I63" s="6">
        <v>3000</v>
      </c>
      <c r="J63" s="7"/>
      <c r="K63" s="18"/>
      <c r="L63" s="5"/>
      <c r="M63" s="7">
        <f t="shared" si="0"/>
        <v>0</v>
      </c>
    </row>
    <row r="64" spans="1:13">
      <c r="A64" s="15"/>
      <c r="B64" s="4" t="s">
        <v>15</v>
      </c>
      <c r="C64" s="14" t="s">
        <v>144</v>
      </c>
      <c r="D64" s="12"/>
      <c r="E64" s="4" t="s">
        <v>145</v>
      </c>
      <c r="F64" s="4" t="s">
        <v>96</v>
      </c>
      <c r="G64" s="5">
        <v>2015</v>
      </c>
      <c r="H64" s="6">
        <v>51041</v>
      </c>
      <c r="I64" s="6">
        <v>1900</v>
      </c>
      <c r="J64" s="7"/>
      <c r="K64" s="18"/>
      <c r="L64" s="5"/>
      <c r="M64" s="7">
        <f t="shared" si="0"/>
        <v>0</v>
      </c>
    </row>
    <row r="65" spans="1:13">
      <c r="A65" s="15"/>
      <c r="B65" s="4" t="s">
        <v>15</v>
      </c>
      <c r="C65" s="14" t="s">
        <v>146</v>
      </c>
      <c r="D65" s="12"/>
      <c r="E65" s="4" t="s">
        <v>147</v>
      </c>
      <c r="F65" s="4" t="s">
        <v>96</v>
      </c>
      <c r="G65" s="5">
        <v>2015</v>
      </c>
      <c r="H65" s="6">
        <v>51041</v>
      </c>
      <c r="I65" s="6">
        <v>1900</v>
      </c>
      <c r="J65" s="7"/>
      <c r="K65" s="18"/>
      <c r="L65" s="5"/>
      <c r="M65" s="7">
        <f t="shared" si="0"/>
        <v>0</v>
      </c>
    </row>
    <row r="66" spans="1:13">
      <c r="A66" s="15"/>
      <c r="B66" s="4" t="s">
        <v>15</v>
      </c>
      <c r="C66" s="14" t="s">
        <v>148</v>
      </c>
      <c r="D66" s="12"/>
      <c r="E66" s="4" t="s">
        <v>149</v>
      </c>
      <c r="F66" s="4" t="s">
        <v>96</v>
      </c>
      <c r="G66" s="5">
        <v>2015</v>
      </c>
      <c r="H66" s="6">
        <v>49628</v>
      </c>
      <c r="I66" s="6">
        <v>1854</v>
      </c>
      <c r="J66" s="7"/>
      <c r="K66" s="18"/>
      <c r="L66" s="5"/>
      <c r="M66" s="7">
        <f t="shared" si="0"/>
        <v>0</v>
      </c>
    </row>
    <row r="67" spans="1:13">
      <c r="A67" s="15"/>
      <c r="B67" s="4" t="s">
        <v>15</v>
      </c>
      <c r="C67" s="14" t="s">
        <v>150</v>
      </c>
      <c r="D67" s="12"/>
      <c r="E67" s="4" t="s">
        <v>151</v>
      </c>
      <c r="F67" s="4" t="s">
        <v>96</v>
      </c>
      <c r="G67" s="5">
        <v>2016</v>
      </c>
      <c r="H67" s="6">
        <v>51907</v>
      </c>
      <c r="I67" s="6">
        <v>3000</v>
      </c>
      <c r="J67" s="7"/>
      <c r="K67" s="18"/>
      <c r="L67" s="5"/>
      <c r="M67" s="7">
        <f t="shared" si="0"/>
        <v>0</v>
      </c>
    </row>
    <row r="68" spans="1:13">
      <c r="A68" s="15"/>
      <c r="B68" s="4" t="s">
        <v>15</v>
      </c>
      <c r="C68" s="14" t="s">
        <v>152</v>
      </c>
      <c r="D68" s="12"/>
      <c r="E68" s="4" t="s">
        <v>153</v>
      </c>
      <c r="F68" s="4" t="s">
        <v>96</v>
      </c>
      <c r="G68" s="5">
        <v>2016</v>
      </c>
      <c r="H68" s="6">
        <v>51907</v>
      </c>
      <c r="I68" s="6">
        <v>3000</v>
      </c>
      <c r="J68" s="7"/>
      <c r="K68" s="18"/>
      <c r="L68" s="5"/>
      <c r="M68" s="7">
        <f t="shared" si="0"/>
        <v>0</v>
      </c>
    </row>
    <row r="69" spans="1:13">
      <c r="A69" s="15"/>
      <c r="B69" s="4" t="s">
        <v>15</v>
      </c>
      <c r="C69" s="14" t="s">
        <v>154</v>
      </c>
      <c r="D69" s="12"/>
      <c r="E69" s="4" t="s">
        <v>155</v>
      </c>
      <c r="F69" s="4" t="s">
        <v>96</v>
      </c>
      <c r="G69" s="5">
        <v>2018</v>
      </c>
      <c r="H69" s="6">
        <v>60425</v>
      </c>
      <c r="I69" s="6">
        <v>1954</v>
      </c>
      <c r="J69" s="7"/>
      <c r="K69" s="7"/>
      <c r="L69" s="5"/>
      <c r="M69" s="7">
        <f t="shared" ref="M69:M72" si="1">SUM(J69:K69)</f>
        <v>0</v>
      </c>
    </row>
    <row r="70" spans="1:13">
      <c r="A70" s="15"/>
      <c r="B70" s="4" t="s">
        <v>15</v>
      </c>
      <c r="C70" s="14" t="s">
        <v>156</v>
      </c>
      <c r="D70" s="12"/>
      <c r="E70" s="4" t="s">
        <v>157</v>
      </c>
      <c r="F70" s="4" t="s">
        <v>96</v>
      </c>
      <c r="G70" s="5">
        <v>2019</v>
      </c>
      <c r="H70" s="6">
        <v>60640</v>
      </c>
      <c r="I70" s="6">
        <v>3000</v>
      </c>
      <c r="J70" s="7"/>
      <c r="K70" s="7"/>
      <c r="L70" s="5"/>
      <c r="M70" s="7">
        <f t="shared" si="1"/>
        <v>0</v>
      </c>
    </row>
    <row r="71" spans="1:13">
      <c r="A71" s="16"/>
      <c r="B71" s="4" t="s">
        <v>15</v>
      </c>
      <c r="C71" s="14" t="s">
        <v>158</v>
      </c>
      <c r="D71" s="12"/>
      <c r="E71" s="4" t="s">
        <v>159</v>
      </c>
      <c r="F71" s="4" t="s">
        <v>96</v>
      </c>
      <c r="G71" s="5">
        <v>2019</v>
      </c>
      <c r="H71" s="6">
        <v>60640</v>
      </c>
      <c r="I71" s="6">
        <v>3000</v>
      </c>
      <c r="J71" s="7"/>
      <c r="K71" s="7"/>
      <c r="L71" s="5"/>
      <c r="M71" s="7">
        <f>SUM(J71:K71)</f>
        <v>0</v>
      </c>
    </row>
    <row r="72" spans="1:13">
      <c r="A72" s="4" t="s">
        <v>160</v>
      </c>
      <c r="B72" s="4" t="s">
        <v>15</v>
      </c>
      <c r="C72" s="14" t="s">
        <v>161</v>
      </c>
      <c r="D72" s="12"/>
      <c r="E72" s="4" t="s">
        <v>162</v>
      </c>
      <c r="F72" s="4" t="s">
        <v>163</v>
      </c>
      <c r="G72" s="5">
        <v>2008</v>
      </c>
      <c r="H72" s="6">
        <v>76000</v>
      </c>
      <c r="I72" s="6">
        <v>8030</v>
      </c>
      <c r="J72" s="7"/>
      <c r="K72" s="18"/>
      <c r="L72" s="5"/>
      <c r="M72" s="7">
        <f t="shared" si="1"/>
        <v>0</v>
      </c>
    </row>
    <row r="73" spans="1:13" ht="0" hidden="1" customHeight="1"/>
    <row r="74" spans="1:13" ht="6.95" customHeight="1"/>
    <row r="75" spans="1:13" ht="14.1" customHeight="1" thickBot="1">
      <c r="A75" s="17"/>
      <c r="B75" s="9"/>
      <c r="C75" s="9"/>
    </row>
    <row r="76" spans="1:13" ht="0" hidden="1" customHeight="1"/>
    <row r="77" spans="1:13" ht="37.5" customHeight="1" thickBot="1">
      <c r="A77" s="19" t="s">
        <v>165</v>
      </c>
      <c r="B77" s="20"/>
      <c r="C77" s="20"/>
      <c r="D77" s="20"/>
      <c r="E77" s="21"/>
      <c r="F77" s="21"/>
      <c r="G77" s="21"/>
      <c r="H77" s="22"/>
      <c r="I77" s="23"/>
      <c r="J77" s="24" t="s">
        <v>166</v>
      </c>
      <c r="K77" s="24" t="s">
        <v>167</v>
      </c>
      <c r="L77" s="24" t="s">
        <v>168</v>
      </c>
      <c r="M77" s="24" t="s">
        <v>169</v>
      </c>
    </row>
    <row r="78" spans="1:13">
      <c r="A78" s="23"/>
      <c r="B78" s="23"/>
      <c r="C78" s="23"/>
      <c r="D78" s="23"/>
      <c r="E78" s="23"/>
      <c r="F78" s="23"/>
      <c r="G78" s="23"/>
      <c r="H78" s="23"/>
      <c r="I78" s="23"/>
      <c r="J78" s="25">
        <f>SUM(J4:J72)</f>
        <v>0</v>
      </c>
      <c r="K78" s="25">
        <f>SUM(K4:K72)</f>
        <v>0</v>
      </c>
      <c r="L78" s="25">
        <f>SUM(L4:L72)</f>
        <v>0</v>
      </c>
      <c r="M78" s="25">
        <f>SUM(J78:K78)</f>
        <v>0</v>
      </c>
    </row>
    <row r="79" spans="1:13" ht="15.75" thickBo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ht="15.75" thickBot="1">
      <c r="A80" s="23"/>
      <c r="B80" s="23"/>
      <c r="C80" s="23"/>
      <c r="D80" s="23"/>
      <c r="E80" s="23"/>
      <c r="F80" s="23"/>
      <c r="G80" s="23"/>
      <c r="H80" s="23"/>
      <c r="I80" s="23"/>
      <c r="J80" s="26" t="s">
        <v>170</v>
      </c>
      <c r="K80" s="27"/>
      <c r="L80" s="27"/>
      <c r="M80" s="28">
        <f>SUM(M78)</f>
        <v>0</v>
      </c>
    </row>
  </sheetData>
  <mergeCells count="77">
    <mergeCell ref="A77:D77"/>
    <mergeCell ref="C70:D70"/>
    <mergeCell ref="C71:D71"/>
    <mergeCell ref="C72:D72"/>
    <mergeCell ref="A75:C75"/>
    <mergeCell ref="C55:D55"/>
    <mergeCell ref="C56:D56"/>
    <mergeCell ref="C57:D57"/>
    <mergeCell ref="A58:A71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5:D5"/>
    <mergeCell ref="A6:A5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:M1"/>
    <mergeCell ref="B2:F2"/>
    <mergeCell ref="I2:J2"/>
    <mergeCell ref="C3:D3"/>
    <mergeCell ref="C4:D4"/>
  </mergeCells>
  <pageMargins left="0.98425196850393704" right="0.98425196850393704" top="0.98425196850393704" bottom="0.98425196850393704" header="0.98425196850393704" footer="0.98425196850393704"/>
  <pageSetup paperSize="9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1495425</xdr:colOff>
                    <xdr:row>76</xdr:row>
                    <xdr:rowOff>142875</xdr:rowOff>
                  </from>
                  <to>
                    <xdr:col>4</xdr:col>
                    <xdr:colOff>161925</xdr:colOff>
                    <xdr:row>76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142875</xdr:rowOff>
                  </from>
                  <to>
                    <xdr:col>5</xdr:col>
                    <xdr:colOff>923925</xdr:colOff>
                    <xdr:row>76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WSD</vt:lpstr>
      <vt:lpstr>WSD!Afdruktitels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Koeman</dc:creator>
  <cp:lastModifiedBy>Emma Zwaan</cp:lastModifiedBy>
  <dcterms:created xsi:type="dcterms:W3CDTF">2022-10-04T12:49:34Z</dcterms:created>
  <dcterms:modified xsi:type="dcterms:W3CDTF">2022-10-06T07:27:27Z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