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railbv-my.sharepoint.com/personal/bartjan_debeer_ka_prorail_nl/Documents/Bart-Jan de Beer/Projecten Stations/Visuele presentatiemiddelen/NvI/NvI 1/"/>
    </mc:Choice>
  </mc:AlternateContent>
  <xr:revisionPtr revIDLastSave="6" documentId="8_{4B12F09D-D4D2-4722-8A95-655175F32969}" xr6:coauthVersionLast="47" xr6:coauthVersionMax="47" xr10:uidLastSave="{7853EDED-829B-42F9-93FC-014B48C46CAD}"/>
  <bookViews>
    <workbookView xWindow="-110" yWindow="-110" windowWidth="19420" windowHeight="10420" xr2:uid="{00000000-000D-0000-FFFF-FFFF00000000}"/>
  </bookViews>
  <sheets>
    <sheet name="Voorraadstand t.b.v. onderhoud" sheetId="9" r:id="rId1"/>
    <sheet name="Baseline" sheetId="4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65" i="9" l="1"/>
  <c r="AC64" i="9"/>
  <c r="AC63" i="9"/>
  <c r="AC62" i="9"/>
  <c r="AC61" i="9"/>
  <c r="AC59" i="9"/>
  <c r="AC58" i="9"/>
  <c r="AC57" i="9"/>
  <c r="AC56" i="9"/>
  <c r="AC55" i="9"/>
  <c r="AC54" i="9"/>
  <c r="AC52" i="9"/>
  <c r="AC51" i="9"/>
  <c r="AC50" i="9"/>
  <c r="AC49" i="9"/>
  <c r="AC47" i="9"/>
  <c r="AC46" i="9"/>
  <c r="AC45" i="9"/>
  <c r="AC44" i="9"/>
  <c r="AC43" i="9"/>
  <c r="AC42" i="9"/>
  <c r="AC41" i="9"/>
  <c r="AC40" i="9"/>
  <c r="AC39" i="9"/>
  <c r="AC38" i="9"/>
  <c r="AC37" i="9"/>
  <c r="AC36" i="9"/>
  <c r="AC34" i="9"/>
  <c r="AC33" i="9"/>
  <c r="AC32" i="9"/>
  <c r="AC31" i="9"/>
  <c r="AC30" i="9"/>
  <c r="AC29" i="9"/>
  <c r="AC28" i="9"/>
  <c r="AC27" i="9"/>
  <c r="AC26" i="9"/>
  <c r="AC25" i="9"/>
  <c r="AC23" i="9"/>
  <c r="AC22" i="9"/>
  <c r="AC21" i="9"/>
  <c r="AC20" i="9"/>
  <c r="AC19" i="9"/>
  <c r="AC18" i="9"/>
  <c r="AC17" i="9"/>
  <c r="AC16" i="9"/>
  <c r="AC15" i="9"/>
  <c r="AC14" i="9"/>
  <c r="AC13" i="9"/>
  <c r="AC12" i="9"/>
  <c r="AC11" i="9"/>
  <c r="AC10" i="9"/>
  <c r="AC9" i="9"/>
  <c r="AC8" i="9"/>
  <c r="E15" i="4" l="1"/>
  <c r="D12" i="4"/>
  <c r="D11" i="4"/>
  <c r="D5" i="4"/>
  <c r="D4" i="4"/>
  <c r="E12" i="4" l="1"/>
  <c r="E11" i="4"/>
  <c r="E4" i="4"/>
  <c r="E5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presbeheer_dbexport_KLUSTERS_DAY_2" description="Verbinding maken met de query presbeheer_dbexport_KLUSTERS_DAY_2 in de werkmap." type="5" refreshedVersion="0" background="1">
    <dbPr connection="Provider=Microsoft.Mashup.OleDb.1;Data Source=$Workbook$;Location=presbeheer_dbexport_KLUSTERS_DAY_2;Extended Properties=&quot;&quot;" command="SELECT * FROM [presbeheer_dbexport_KLUSTERS_DAY_2]"/>
  </connection>
  <connection id="2" xr16:uid="{00000000-0015-0000-FFFF-FFFF01000000}" keepAlive="1" name="Query - presbeheer_dbexport_KLUSTERS_DAY_3" description="Verbinding maken met de query presbeheer_dbexport_KLUSTERS_DAY_3 in de werkmap." type="5" refreshedVersion="6" background="1">
    <dbPr connection="Provider=Microsoft.Mashup.OleDb.1;Data Source=$Workbook$;Location=presbeheer_dbexport_KLUSTERS_DAY_3;Extended Properties=&quot;&quot;" command="SELECT * FROM [presbeheer_dbexport_KLUSTERS_DAY_3]"/>
  </connection>
  <connection id="3" xr16:uid="{00000000-0015-0000-FFFF-FFFF02000000}" keepAlive="1" name="Query - presbeheer_dbexport_KLUSTERS_DAY_3 (2)" description="Verbinding maken met de query presbeheer_dbexport_KLUSTERS_DAY_3 (2) in de werkmap." type="5" refreshedVersion="6" background="1" saveData="1">
    <dbPr connection="Provider=Microsoft.Mashup.OleDb.1;Data Source=$Workbook$;Location=presbeheer_dbexport_KLUSTERS_DAY_3 (2);Extended Properties=&quot;&quot;" command="SELECT * FROM [presbeheer_dbexport_KLUSTERS_DAY_3 (2)]"/>
  </connection>
  <connection id="4" xr16:uid="{00000000-0015-0000-FFFF-FFFF03000000}" keepAlive="1" name="Query - presbeheer_dbexport_KLUSTERS_DAY_4" description="Verbinding maken met de query presbeheer_dbexport_KLUSTERS_DAY_4 in de werkmap." type="5" refreshedVersion="0" background="1">
    <dbPr connection="Provider=Microsoft.Mashup.OleDb.1;Data Source=$Workbook$;Location=presbeheer_dbexport_KLUSTERS_DAY_4;Extended Properties=&quot;&quot;" command="SELECT * FROM [presbeheer_dbexport_KLUSTERS_DAY_4]"/>
  </connection>
  <connection id="5" xr16:uid="{00000000-0015-0000-FFFF-FFFF04000000}" keepAlive="1" name="Query - presbeheer_dbexport_KLUSTERS_DAY_5" description="Verbinding maken met de query presbeheer_dbexport_KLUSTERS_DAY_5 in de werkmap." type="5" refreshedVersion="6" background="1" saveData="1">
    <dbPr connection="Provider=Microsoft.Mashup.OleDb.1;Data Source=$Workbook$;Location=presbeheer_dbexport_KLUSTERS_DAY_5;Extended Properties=&quot;&quot;" command="SELECT * FROM [presbeheer_dbexport_KLUSTERS_DAY_5]"/>
  </connection>
  <connection id="6" xr16:uid="{00000000-0015-0000-FFFF-FFFF05000000}" keepAlive="1" name="Query - presbeheer_dbexport_KLUSTERS_DAY_5 (2)" description="Verbinding maken met de query presbeheer_dbexport_KLUSTERS_DAY_5 (2) in de werkmap." type="5" refreshedVersion="6" background="1" saveData="1">
    <dbPr connection="Provider=Microsoft.Mashup.OleDb.1;Data Source=$Workbook$;Location=presbeheer_dbexport_KLUSTERS_DAY_5 (2);Extended Properties=&quot;&quot;" command="SELECT * FROM [presbeheer_dbexport_KLUSTERS_DAY_5 (2)]"/>
  </connection>
  <connection id="7" xr16:uid="{00000000-0015-0000-FFFF-FFFF06000000}" keepAlive="1" name="Query - presbeheer_dbexport_KLUSTERS_DAY_6" description="Verbinding maken met de query presbeheer_dbexport_KLUSTERS_DAY_6 in de werkmap." type="5" refreshedVersion="0" background="1">
    <dbPr connection="Provider=Microsoft.Mashup.OleDb.1;Data Source=$Workbook$;Location=presbeheer_dbexport_KLUSTERS_DAY_6;Extended Properties=&quot;&quot;" command="SELECT * FROM [presbeheer_dbexport_KLUSTERS_DAY_6]"/>
  </connection>
  <connection id="8" xr16:uid="{00000000-0015-0000-FFFF-FFFF07000000}" keepAlive="1" name="Query - Tickets" description="Verbinding maken met de query Tickets in de werkmap." type="5" refreshedVersion="0" background="1">
    <dbPr connection="Provider=Microsoft.Mashup.OleDb.1;Data Source=$Workbook$;Location=Tickets;Extended Properties=&quot;&quot;" command="SELECT * FROM [Tickets]"/>
  </connection>
  <connection id="9" xr16:uid="{00000000-0015-0000-FFFF-FFFF08000000}" keepAlive="1" name="Query - Tickets (2)" description="Verbinding maken met de query Tickets (2) in de werkmap." type="5" refreshedVersion="0" background="1">
    <dbPr connection="Provider=Microsoft.Mashup.OleDb.1;Data Source=$Workbook$;Location=Tickets (2);Extended Properties=&quot;&quot;" command="SELECT * FROM [Tickets (2)]"/>
  </connection>
</connections>
</file>

<file path=xl/sharedStrings.xml><?xml version="1.0" encoding="utf-8"?>
<sst xmlns="http://schemas.openxmlformats.org/spreadsheetml/2006/main" count="276" uniqueCount="95">
  <si>
    <t>Maand</t>
  </si>
  <si>
    <t>Technisch applicatiebeheer FRIS (incl. connectiviteit)</t>
  </si>
  <si>
    <t>InfoPLUS</t>
  </si>
  <si>
    <t>Baseline</t>
  </si>
  <si>
    <t>Indexatie (2013 = 100%)</t>
  </si>
  <si>
    <t>Tarief 2019</t>
  </si>
  <si>
    <t>Aantal operationele borden</t>
  </si>
  <si>
    <t>Prijs per middel hardware</t>
  </si>
  <si>
    <t>Prijs per middel software</t>
  </si>
  <si>
    <t>In de totale berekening van Jan Borst wordt de CHA opgevoerd als 1 compleet cluster, om een schoon overzicht te houden wordt er 1 middel bij InfoPLUS afgetrokken</t>
  </si>
  <si>
    <t>CHA</t>
  </si>
  <si>
    <t>CHA BUS SCHERM RECHTS (TFT)</t>
  </si>
  <si>
    <t>Prijs per middel software &amp; connectiviteit per maand</t>
  </si>
  <si>
    <t>Doorbelasten uren</t>
  </si>
  <si>
    <t>Berekening</t>
  </si>
  <si>
    <t>Doordeweeks  (overdag) 06.00 - 18.00 u</t>
  </si>
  <si>
    <t>Doordeweeks  (avond/nacht) 18.00 - 06.00 u</t>
  </si>
  <si>
    <t>Zaterdag 24 u</t>
  </si>
  <si>
    <t>Zon- en feestdagen 24 u</t>
  </si>
  <si>
    <t xml:space="preserve">Uitleg bij het overzicht hieronder: </t>
  </si>
  <si>
    <t>Betreft alleen voorraadstand voor onderhoud. Niet opgenomen is de voorraadstand voor productiedoeleinden. Alleen voor het GSMR modem is de totale voorraadstand opgenomen.</t>
  </si>
  <si>
    <t xml:space="preserve">Voorraadstanden van producten die uit de kannibalisatie of repair komen, kunnen fluctureren. Alleen de operationeel inzetbare producten zijn in de voorraadstand hieronder opgenomen. </t>
  </si>
  <si>
    <t>Leverancier</t>
  </si>
  <si>
    <t>Product Status</t>
  </si>
  <si>
    <t>In bestelling</t>
  </si>
  <si>
    <t>Wijziging t.o.v. voorgaande maand</t>
  </si>
  <si>
    <t>PRES Fan Back</t>
  </si>
  <si>
    <t>GDS</t>
  </si>
  <si>
    <t>End of Life/End of Sale</t>
  </si>
  <si>
    <t>PRES Fan Front</t>
  </si>
  <si>
    <t>FYT Fan 17"</t>
  </si>
  <si>
    <t>ForeyeT</t>
  </si>
  <si>
    <t>Available</t>
  </si>
  <si>
    <t>Kwartaal</t>
  </si>
  <si>
    <t>FYT GSMR Modem (wisselvoorraad + projectenvoorraad)</t>
  </si>
  <si>
    <t>FYT PSU 24V</t>
  </si>
  <si>
    <t>FYT PSU 12V</t>
  </si>
  <si>
    <t xml:space="preserve">PRES PSU 12/24V (GDS)  </t>
  </si>
  <si>
    <t>PRES SBC (GDS)</t>
  </si>
  <si>
    <t>FYT Inno17" Display Panel (incl. video interface board)</t>
  </si>
  <si>
    <t>FYT EmbeddedPC Protech</t>
  </si>
  <si>
    <t xml:space="preserve">FYT SensorBOX </t>
  </si>
  <si>
    <t>FYT NEC32" Display Panel</t>
  </si>
  <si>
    <t>FYT NEC46" Display Panel</t>
  </si>
  <si>
    <t>End of Sale</t>
  </si>
  <si>
    <t>FYT AUO55" Display Panel</t>
  </si>
  <si>
    <t>FYT NEC OPS PC</t>
  </si>
  <si>
    <t>32” front panel led PRES/GDS (ongeacht of side lit, enerlight,)</t>
  </si>
  <si>
    <t>PRES Details</t>
  </si>
  <si>
    <t>PAR00200   CONTROLLER 45" (LCA00015)</t>
  </si>
  <si>
    <t>PAR00214   CONTROLLER 17" (LCA00017)</t>
  </si>
  <si>
    <t>PAR00222   CONTROLLER 32" (LCA00016)</t>
  </si>
  <si>
    <t>PAR00590   CONTROLLER 46" (LCA00032)</t>
  </si>
  <si>
    <t>PAR01515   CONTROLLER 32" (LCA00077)</t>
  </si>
  <si>
    <t>PAR04205   CONTROLLER 46" (LCA04437)</t>
  </si>
  <si>
    <t>PAR04206   CONTROLLER 32" (LCA04435)</t>
  </si>
  <si>
    <t>PAR04235   CONTROLLER 32" (LCA04434/2024)</t>
  </si>
  <si>
    <t>PAR04236   CONTROLLER 45" (LCA04436/2022)</t>
  </si>
  <si>
    <t>PAR05042   CONTROLLER 32" (LCA04817/174)</t>
  </si>
  <si>
    <t>MIDAS details</t>
  </si>
  <si>
    <t xml:space="preserve">SUB00005  MIDAS SBC 32'' </t>
  </si>
  <si>
    <t>Unknown</t>
  </si>
  <si>
    <t>SUB00035  Controller 32" Master (LCA00084)</t>
  </si>
  <si>
    <t>SUB00036  Controller 32" Slave    (LCA00084)</t>
  </si>
  <si>
    <t>SUB00037  Controller 46" Master (LCA00088)</t>
  </si>
  <si>
    <t>SUB00038  Controller 46" Slave    (LCA00088)</t>
  </si>
  <si>
    <t xml:space="preserve">SUB00039  LED Inverter MIDAS 32" &amp; 46" </t>
  </si>
  <si>
    <t>SUB00112  Controller 32" Master (LCA00112)</t>
  </si>
  <si>
    <t>SUB00113  Controller 32" Slave    (LCA00112)</t>
  </si>
  <si>
    <t>SUB00114  Controller 46" Master (LCA00110)</t>
  </si>
  <si>
    <t>SUB00115  Controller 46" Slave (LCA00110)</t>
  </si>
  <si>
    <t>SUB00237R0 Controller 46" Master (LCA00163)</t>
  </si>
  <si>
    <t>SUB00238R0 Controller 46" Slave    (LCA00163)</t>
  </si>
  <si>
    <t>32” front panel led MIDAS/GDS</t>
  </si>
  <si>
    <t>LCA00084 (Master)</t>
  </si>
  <si>
    <t>LCA00084 (Slave)</t>
  </si>
  <si>
    <t>LCA00112 (Master)</t>
  </si>
  <si>
    <t>LCA00112 (Slave)</t>
  </si>
  <si>
    <t>32” front compleet led MIDAS/GDS</t>
  </si>
  <si>
    <t>G3200061</t>
  </si>
  <si>
    <t>G3200062</t>
  </si>
  <si>
    <t>G3200077</t>
  </si>
  <si>
    <t>G3200078</t>
  </si>
  <si>
    <t>G3200121</t>
  </si>
  <si>
    <t>G3200122</t>
  </si>
  <si>
    <t xml:space="preserve">45/46” front led MIDAS </t>
  </si>
  <si>
    <t>G4600169 </t>
  </si>
  <si>
    <t>LCA00088 (Master)</t>
  </si>
  <si>
    <t>LCA00088 (Slave)</t>
  </si>
  <si>
    <t>LCA00110 </t>
  </si>
  <si>
    <t>LCA00163R00</t>
  </si>
  <si>
    <t>Producten met een lager verloop worden éénmaal per kwartaal geïnventariseerd. Producten met een sneller verloop worden éénmaal per maand geïnventariseerd.</t>
  </si>
  <si>
    <t>Algemeen</t>
  </si>
  <si>
    <t>Inventarisatie interval</t>
  </si>
  <si>
    <t>Minimaal gewenste voorraad (voortschrijdend inzicht)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</si>
</sst>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[$-413]mmm/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5" fillId="0" borderId="0" applyFill="0" applyProtection="0"/>
    <xf numFmtId="0" fontId="7" fillId="0" borderId="0" applyFill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0" fillId="0" borderId="0" xfId="0" applyNumberFormat="1"/>
    <xf numFmtId="44" fontId="0" fillId="0" borderId="0" xfId="1" applyFont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0" applyNumberFormat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/>
    <xf numFmtId="0" fontId="6" fillId="0" borderId="0" xfId="0" applyFont="1" applyAlignment="1">
      <alignment horizontal="center"/>
    </xf>
    <xf numFmtId="9" fontId="0" fillId="0" borderId="1" xfId="0" applyNumberFormat="1" applyBorder="1"/>
    <xf numFmtId="9" fontId="0" fillId="0" borderId="1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5" fontId="3" fillId="4" borderId="2" xfId="0" applyNumberFormat="1" applyFont="1" applyFill="1" applyBorder="1" applyAlignment="1">
      <alignment horizontal="left" vertical="center"/>
    </xf>
    <xf numFmtId="165" fontId="3" fillId="4" borderId="3" xfId="0" applyNumberFormat="1" applyFont="1" applyFill="1" applyBorder="1" applyAlignment="1">
      <alignment horizontal="center" vertical="center"/>
    </xf>
    <xf numFmtId="165" fontId="3" fillId="4" borderId="3" xfId="0" applyNumberFormat="1" applyFont="1" applyFill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2" fillId="0" borderId="8" xfId="0" applyFont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165" fontId="3" fillId="4" borderId="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7" borderId="0" xfId="0" applyFill="1" applyAlignment="1">
      <alignment horizontal="center"/>
    </xf>
    <xf numFmtId="165" fontId="3" fillId="4" borderId="4" xfId="0" applyNumberFormat="1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5" borderId="0" xfId="0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8" fillId="4" borderId="0" xfId="0" applyFont="1" applyFill="1" applyAlignment="1">
      <alignment horizontal="center" vertical="center"/>
    </xf>
    <xf numFmtId="0" fontId="0" fillId="5" borderId="5" xfId="0" applyFill="1" applyBorder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0" fillId="5" borderId="6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</cellXfs>
  <cellStyles count="7">
    <cellStyle name="Komma 2" xfId="3" xr:uid="{00000000-0005-0000-0000-00002F000000}"/>
    <cellStyle name="Normal 2" xfId="4" xr:uid="{00000000-0005-0000-0000-000029000000}"/>
    <cellStyle name="Standaard" xfId="0" builtinId="0"/>
    <cellStyle name="Standaard 2" xfId="5" xr:uid="{1BCE0BEB-645E-48E1-88CD-C3233BFCEA3B}"/>
    <cellStyle name="Standaard 3" xfId="6" xr:uid="{4D9CB093-AB07-40F5-8E12-1F214831C0D3}"/>
    <cellStyle name="Valuta" xfId="1" builtinId="4"/>
    <cellStyle name="Valuta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connections" Target="connection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AE440-B0D8-454D-A907-278F3FA5BE32}">
  <dimension ref="B2:AD67"/>
  <sheetViews>
    <sheetView showGridLines="0" tabSelected="1" zoomScale="70" zoomScaleNormal="70" workbookViewId="0">
      <selection activeCell="B12" sqref="B12"/>
    </sheetView>
  </sheetViews>
  <sheetFormatPr defaultColWidth="8.81640625" defaultRowHeight="14.5" x14ac:dyDescent="0.35"/>
  <cols>
    <col min="1" max="1" width="3.81640625" style="1" customWidth="1"/>
    <col min="2" max="2" width="56.54296875" style="4" bestFit="1" customWidth="1"/>
    <col min="3" max="3" width="11.1796875" style="1" bestFit="1" customWidth="1"/>
    <col min="4" max="4" width="21.1796875" style="1" bestFit="1" customWidth="1"/>
    <col min="5" max="5" width="13.453125" style="1" bestFit="1" customWidth="1"/>
    <col min="6" max="6" width="8.54296875" style="1" hidden="1" customWidth="1"/>
    <col min="7" max="7" width="10.1796875" style="1" hidden="1" customWidth="1"/>
    <col min="8" max="8" width="10" style="1" hidden="1" customWidth="1"/>
    <col min="9" max="9" width="9.26953125" style="1" hidden="1" customWidth="1"/>
    <col min="10" max="10" width="10" style="1" hidden="1" customWidth="1"/>
    <col min="11" max="11" width="10.1796875" style="1" hidden="1" customWidth="1"/>
    <col min="12" max="12" width="8.81640625" style="1" hidden="1" customWidth="1"/>
    <col min="13" max="13" width="9.1796875" style="1" hidden="1" customWidth="1"/>
    <col min="14" max="14" width="8.81640625" style="1" hidden="1" customWidth="1"/>
    <col min="15" max="15" width="9.1796875" style="1" hidden="1" customWidth="1"/>
    <col min="16" max="16" width="9.26953125" style="1" hidden="1" customWidth="1"/>
    <col min="17" max="17" width="8.81640625" style="1" hidden="1" customWidth="1"/>
    <col min="18" max="18" width="8.1796875" style="1" hidden="1" customWidth="1"/>
    <col min="19" max="19" width="9.7265625" style="1" hidden="1" customWidth="1"/>
    <col min="20" max="20" width="9.54296875" style="1" hidden="1" customWidth="1"/>
    <col min="21" max="21" width="12" style="1" hidden="1" customWidth="1"/>
    <col min="22" max="22" width="12.81640625" style="25" hidden="1" customWidth="1"/>
    <col min="23" max="23" width="27.453125" style="1" hidden="1" customWidth="1"/>
    <col min="24" max="24" width="15.453125" style="1" hidden="1" customWidth="1"/>
    <col min="25" max="25" width="41.54296875" style="1" hidden="1" customWidth="1"/>
    <col min="26" max="26" width="9.54296875" style="1" bestFit="1" customWidth="1"/>
    <col min="27" max="16384" width="8.81640625" style="1"/>
  </cols>
  <sheetData>
    <row r="2" spans="2:30" s="18" customFormat="1" ht="30" customHeight="1" x14ac:dyDescent="0.35">
      <c r="B2" s="22" t="s">
        <v>19</v>
      </c>
      <c r="C2" s="23"/>
      <c r="D2" s="23"/>
      <c r="E2" s="23"/>
      <c r="F2" s="24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</row>
    <row r="3" spans="2:30" ht="30" customHeight="1" x14ac:dyDescent="0.35">
      <c r="B3" s="52" t="s">
        <v>20</v>
      </c>
      <c r="C3" s="53"/>
      <c r="D3" s="53"/>
      <c r="E3" s="53"/>
      <c r="F3" s="54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</row>
    <row r="4" spans="2:30" ht="30" customHeight="1" x14ac:dyDescent="0.35">
      <c r="B4" s="55" t="s">
        <v>91</v>
      </c>
      <c r="C4" s="56"/>
      <c r="D4" s="56"/>
      <c r="E4" s="56"/>
      <c r="F4" s="57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 spans="2:30" ht="30" customHeight="1" x14ac:dyDescent="0.35">
      <c r="B5" s="58" t="s">
        <v>21</v>
      </c>
      <c r="C5" s="59"/>
      <c r="D5" s="59"/>
      <c r="E5" s="59"/>
      <c r="F5" s="60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</row>
    <row r="6" spans="2:30" x14ac:dyDescent="0.35">
      <c r="V6" s="1"/>
    </row>
    <row r="7" spans="2:30" s="29" customFormat="1" ht="101.5" x14ac:dyDescent="0.35">
      <c r="B7" s="26" t="s">
        <v>92</v>
      </c>
      <c r="C7" s="27" t="s">
        <v>22</v>
      </c>
      <c r="D7" s="27" t="s">
        <v>23</v>
      </c>
      <c r="E7" s="28" t="s">
        <v>93</v>
      </c>
      <c r="F7" s="27">
        <v>44013</v>
      </c>
      <c r="G7" s="27">
        <v>44044</v>
      </c>
      <c r="H7" s="27">
        <v>44075</v>
      </c>
      <c r="I7" s="27">
        <v>44105</v>
      </c>
      <c r="J7" s="27">
        <v>44136</v>
      </c>
      <c r="K7" s="27">
        <v>44166</v>
      </c>
      <c r="L7" s="27">
        <v>44197</v>
      </c>
      <c r="M7" s="27">
        <v>44228</v>
      </c>
      <c r="N7" s="27">
        <v>44256</v>
      </c>
      <c r="O7" s="27">
        <v>44287</v>
      </c>
      <c r="P7" s="27">
        <v>44317</v>
      </c>
      <c r="Q7" s="27">
        <v>44348</v>
      </c>
      <c r="R7" s="27">
        <v>44378</v>
      </c>
      <c r="S7" s="27">
        <v>44409</v>
      </c>
      <c r="T7" s="27">
        <v>44440</v>
      </c>
      <c r="U7" s="27">
        <v>44470</v>
      </c>
      <c r="V7" s="27">
        <v>44501</v>
      </c>
      <c r="W7" s="27">
        <v>44531</v>
      </c>
      <c r="X7" s="27">
        <v>44562</v>
      </c>
      <c r="Y7" s="27"/>
      <c r="Z7" s="27">
        <v>44593</v>
      </c>
      <c r="AA7" s="27">
        <v>44621</v>
      </c>
      <c r="AB7" s="27" t="s">
        <v>24</v>
      </c>
      <c r="AC7" s="40" t="s">
        <v>25</v>
      </c>
      <c r="AD7" s="44" t="s">
        <v>94</v>
      </c>
    </row>
    <row r="8" spans="2:30" x14ac:dyDescent="0.35">
      <c r="B8" s="30" t="s">
        <v>26</v>
      </c>
      <c r="C8" s="18" t="s">
        <v>27</v>
      </c>
      <c r="D8" s="18" t="s">
        <v>28</v>
      </c>
      <c r="E8" s="18" t="s">
        <v>0</v>
      </c>
      <c r="F8" s="1">
        <v>45</v>
      </c>
      <c r="G8" s="1">
        <v>65</v>
      </c>
      <c r="H8" s="1">
        <v>65</v>
      </c>
      <c r="I8" s="1">
        <v>60</v>
      </c>
      <c r="J8" s="1">
        <v>60</v>
      </c>
      <c r="K8" s="1">
        <v>70</v>
      </c>
      <c r="L8" s="1">
        <v>65</v>
      </c>
      <c r="M8" s="1">
        <v>60</v>
      </c>
      <c r="N8" s="1">
        <v>60</v>
      </c>
      <c r="O8" s="1">
        <v>60</v>
      </c>
      <c r="P8" s="1">
        <v>60</v>
      </c>
      <c r="Q8" s="1">
        <v>60</v>
      </c>
      <c r="S8" s="1">
        <v>60</v>
      </c>
      <c r="T8" s="1">
        <v>60</v>
      </c>
      <c r="U8" s="1">
        <v>60</v>
      </c>
      <c r="V8" s="1">
        <v>60</v>
      </c>
      <c r="W8" s="1">
        <v>60</v>
      </c>
      <c r="X8" s="1">
        <v>60</v>
      </c>
      <c r="Z8" s="1">
        <v>60</v>
      </c>
      <c r="AA8" s="43">
        <v>60</v>
      </c>
      <c r="AB8" s="1">
        <v>0</v>
      </c>
      <c r="AC8" s="41">
        <f>G8-F8</f>
        <v>20</v>
      </c>
      <c r="AD8" s="45">
        <v>30</v>
      </c>
    </row>
    <row r="9" spans="2:30" x14ac:dyDescent="0.35">
      <c r="B9" s="30" t="s">
        <v>29</v>
      </c>
      <c r="C9" s="18" t="s">
        <v>27</v>
      </c>
      <c r="D9" s="18" t="s">
        <v>28</v>
      </c>
      <c r="E9" s="18" t="s">
        <v>0</v>
      </c>
      <c r="F9" s="1">
        <v>40</v>
      </c>
      <c r="G9" s="1">
        <v>60</v>
      </c>
      <c r="H9" s="1">
        <v>60</v>
      </c>
      <c r="I9" s="1">
        <v>60</v>
      </c>
      <c r="J9" s="1">
        <v>60</v>
      </c>
      <c r="K9" s="1">
        <v>70</v>
      </c>
      <c r="L9" s="1">
        <v>65</v>
      </c>
      <c r="M9" s="1">
        <v>60</v>
      </c>
      <c r="N9" s="1">
        <v>60</v>
      </c>
      <c r="O9" s="1">
        <v>60</v>
      </c>
      <c r="P9" s="1">
        <v>60</v>
      </c>
      <c r="Q9" s="1">
        <v>60</v>
      </c>
      <c r="S9" s="1">
        <v>60</v>
      </c>
      <c r="T9" s="1">
        <v>60</v>
      </c>
      <c r="U9" s="1">
        <v>60</v>
      </c>
      <c r="V9" s="1">
        <v>60</v>
      </c>
      <c r="W9" s="1">
        <v>60</v>
      </c>
      <c r="X9" s="1">
        <v>60</v>
      </c>
      <c r="Z9" s="1">
        <v>60</v>
      </c>
      <c r="AA9" s="43">
        <v>60</v>
      </c>
      <c r="AB9" s="1">
        <v>0</v>
      </c>
      <c r="AC9" s="41">
        <f t="shared" ref="AC9:AC65" si="0">G9-F9</f>
        <v>20</v>
      </c>
      <c r="AD9" s="45">
        <v>30</v>
      </c>
    </row>
    <row r="10" spans="2:30" x14ac:dyDescent="0.35">
      <c r="B10" s="30" t="s">
        <v>30</v>
      </c>
      <c r="C10" s="18" t="s">
        <v>31</v>
      </c>
      <c r="D10" s="18" t="s">
        <v>32</v>
      </c>
      <c r="E10" s="18" t="s">
        <v>33</v>
      </c>
      <c r="F10" s="1">
        <v>15</v>
      </c>
      <c r="G10" s="1">
        <v>35</v>
      </c>
      <c r="H10" s="1">
        <v>15</v>
      </c>
      <c r="I10" s="1">
        <v>14</v>
      </c>
      <c r="J10" s="1">
        <v>1250</v>
      </c>
      <c r="K10" s="1">
        <v>1200</v>
      </c>
      <c r="L10" s="1">
        <v>10</v>
      </c>
      <c r="M10" s="1">
        <v>10</v>
      </c>
      <c r="N10" s="1">
        <v>10</v>
      </c>
      <c r="O10" s="1">
        <v>10</v>
      </c>
      <c r="P10" s="1">
        <v>10</v>
      </c>
      <c r="Q10" s="1">
        <v>10</v>
      </c>
      <c r="S10" s="1">
        <v>10</v>
      </c>
      <c r="T10" s="1">
        <v>10</v>
      </c>
      <c r="U10" s="1">
        <v>10</v>
      </c>
      <c r="V10" s="1">
        <v>10</v>
      </c>
      <c r="W10" s="1">
        <v>10</v>
      </c>
      <c r="X10" s="1">
        <v>10</v>
      </c>
      <c r="Z10" s="1">
        <v>10</v>
      </c>
      <c r="AA10" s="43">
        <v>10</v>
      </c>
      <c r="AB10" s="1">
        <v>0</v>
      </c>
      <c r="AC10" s="41">
        <f t="shared" si="0"/>
        <v>20</v>
      </c>
      <c r="AD10" s="45">
        <v>15</v>
      </c>
    </row>
    <row r="11" spans="2:30" x14ac:dyDescent="0.35">
      <c r="B11" s="31" t="s">
        <v>34</v>
      </c>
      <c r="C11" s="18" t="s">
        <v>31</v>
      </c>
      <c r="D11" s="18" t="s">
        <v>32</v>
      </c>
      <c r="E11" s="1" t="s">
        <v>33</v>
      </c>
      <c r="F11" s="1">
        <v>233</v>
      </c>
      <c r="G11" s="1">
        <v>188</v>
      </c>
      <c r="H11" s="1">
        <v>172</v>
      </c>
      <c r="I11" s="1">
        <v>241</v>
      </c>
      <c r="J11" s="1">
        <v>196</v>
      </c>
      <c r="K11" s="1">
        <v>163</v>
      </c>
      <c r="L11" s="1">
        <v>142</v>
      </c>
      <c r="M11" s="1">
        <v>97</v>
      </c>
      <c r="N11" s="1">
        <v>176</v>
      </c>
      <c r="O11" s="1">
        <v>84</v>
      </c>
      <c r="P11" s="1">
        <v>120</v>
      </c>
      <c r="Q11" s="1">
        <v>119</v>
      </c>
      <c r="S11" s="1">
        <v>60</v>
      </c>
      <c r="T11" s="1">
        <v>53</v>
      </c>
      <c r="U11" s="1">
        <v>155</v>
      </c>
      <c r="V11" s="1">
        <v>134</v>
      </c>
      <c r="W11" s="1">
        <v>124</v>
      </c>
      <c r="X11" s="1">
        <v>131</v>
      </c>
      <c r="Z11" s="1">
        <v>119</v>
      </c>
      <c r="AA11" s="43">
        <v>122</v>
      </c>
      <c r="AB11" s="1">
        <v>0</v>
      </c>
      <c r="AC11" s="41">
        <f t="shared" si="0"/>
        <v>-45</v>
      </c>
      <c r="AD11" s="45">
        <v>80</v>
      </c>
    </row>
    <row r="12" spans="2:30" x14ac:dyDescent="0.35">
      <c r="B12" s="31" t="s">
        <v>35</v>
      </c>
      <c r="C12" s="18" t="s">
        <v>31</v>
      </c>
      <c r="D12" s="18" t="s">
        <v>32</v>
      </c>
      <c r="E12" s="1" t="s">
        <v>33</v>
      </c>
      <c r="F12" s="1">
        <v>15</v>
      </c>
      <c r="G12" s="1">
        <v>75</v>
      </c>
      <c r="H12" s="1">
        <v>75</v>
      </c>
      <c r="I12" s="1">
        <v>95</v>
      </c>
      <c r="J12" s="1">
        <v>462</v>
      </c>
      <c r="K12" s="1">
        <v>612</v>
      </c>
      <c r="L12" s="1">
        <v>15</v>
      </c>
      <c r="M12" s="1">
        <v>15</v>
      </c>
      <c r="N12" s="1">
        <v>15</v>
      </c>
      <c r="O12" s="1">
        <v>15</v>
      </c>
      <c r="P12" s="1">
        <v>15</v>
      </c>
      <c r="Q12" s="1">
        <v>15</v>
      </c>
      <c r="S12" s="1">
        <v>15</v>
      </c>
      <c r="T12" s="1">
        <v>15</v>
      </c>
      <c r="U12" s="1">
        <v>15</v>
      </c>
      <c r="V12" s="1">
        <v>15</v>
      </c>
      <c r="W12" s="1">
        <v>15</v>
      </c>
      <c r="X12" s="1">
        <v>15</v>
      </c>
      <c r="Z12" s="1">
        <v>14</v>
      </c>
      <c r="AA12" s="43">
        <v>14</v>
      </c>
      <c r="AB12" s="1">
        <v>0</v>
      </c>
      <c r="AC12" s="41">
        <f t="shared" si="0"/>
        <v>60</v>
      </c>
      <c r="AD12" s="45">
        <v>15</v>
      </c>
    </row>
    <row r="13" spans="2:30" x14ac:dyDescent="0.35">
      <c r="B13" s="31" t="s">
        <v>36</v>
      </c>
      <c r="C13" s="18" t="s">
        <v>31</v>
      </c>
      <c r="D13" s="18" t="s">
        <v>32</v>
      </c>
      <c r="E13" s="1" t="s">
        <v>33</v>
      </c>
      <c r="F13" s="1">
        <v>15</v>
      </c>
      <c r="G13" s="1">
        <v>30</v>
      </c>
      <c r="H13" s="1">
        <v>30</v>
      </c>
      <c r="I13" s="1">
        <v>22</v>
      </c>
      <c r="J13" s="1">
        <v>106</v>
      </c>
      <c r="K13" s="1">
        <v>166</v>
      </c>
      <c r="L13" s="1">
        <v>15</v>
      </c>
      <c r="M13" s="1">
        <v>15</v>
      </c>
      <c r="N13" s="1">
        <v>15</v>
      </c>
      <c r="O13" s="1">
        <v>15</v>
      </c>
      <c r="P13" s="1">
        <v>15</v>
      </c>
      <c r="Q13" s="1">
        <v>15</v>
      </c>
      <c r="S13" s="1">
        <v>15</v>
      </c>
      <c r="T13" s="1">
        <v>15</v>
      </c>
      <c r="U13" s="1">
        <v>15</v>
      </c>
      <c r="V13" s="1">
        <v>15</v>
      </c>
      <c r="W13" s="1">
        <v>15</v>
      </c>
      <c r="X13" s="1">
        <v>15</v>
      </c>
      <c r="Z13" s="1">
        <v>14</v>
      </c>
      <c r="AA13" s="43">
        <v>14</v>
      </c>
      <c r="AB13" s="1">
        <v>0</v>
      </c>
      <c r="AC13" s="41">
        <f t="shared" si="0"/>
        <v>15</v>
      </c>
      <c r="AD13" s="45">
        <v>15</v>
      </c>
    </row>
    <row r="14" spans="2:30" x14ac:dyDescent="0.35">
      <c r="B14" s="31" t="s">
        <v>37</v>
      </c>
      <c r="C14" s="18" t="s">
        <v>27</v>
      </c>
      <c r="D14" s="18" t="s">
        <v>28</v>
      </c>
      <c r="E14" s="1" t="s">
        <v>0</v>
      </c>
      <c r="F14" s="1">
        <v>254</v>
      </c>
      <c r="G14" s="1">
        <v>237</v>
      </c>
      <c r="H14" s="1">
        <v>204</v>
      </c>
      <c r="I14" s="1">
        <v>185</v>
      </c>
      <c r="J14" s="1">
        <v>143</v>
      </c>
      <c r="K14" s="1">
        <v>123</v>
      </c>
      <c r="L14" s="1">
        <v>102</v>
      </c>
      <c r="M14" s="1">
        <v>74</v>
      </c>
      <c r="N14" s="1">
        <v>59</v>
      </c>
      <c r="O14" s="1">
        <v>41</v>
      </c>
      <c r="P14" s="1">
        <v>45</v>
      </c>
      <c r="Q14" s="1">
        <v>56</v>
      </c>
      <c r="S14" s="1">
        <v>43</v>
      </c>
      <c r="T14" s="1">
        <v>64</v>
      </c>
      <c r="U14" s="1">
        <v>49</v>
      </c>
      <c r="V14" s="1">
        <v>65</v>
      </c>
      <c r="W14" s="1">
        <v>82</v>
      </c>
      <c r="X14" s="1">
        <v>96</v>
      </c>
      <c r="Z14" s="1">
        <v>93</v>
      </c>
      <c r="AA14" s="43">
        <v>80</v>
      </c>
      <c r="AB14" s="1">
        <v>0</v>
      </c>
      <c r="AC14" s="41">
        <f t="shared" si="0"/>
        <v>-17</v>
      </c>
      <c r="AD14" s="45">
        <v>60</v>
      </c>
    </row>
    <row r="15" spans="2:30" x14ac:dyDescent="0.35">
      <c r="B15" s="31" t="s">
        <v>38</v>
      </c>
      <c r="C15" s="18" t="s">
        <v>27</v>
      </c>
      <c r="D15" s="18" t="s">
        <v>28</v>
      </c>
      <c r="E15" s="1" t="s">
        <v>0</v>
      </c>
      <c r="F15" s="1">
        <v>84</v>
      </c>
      <c r="G15" s="1">
        <v>117</v>
      </c>
      <c r="H15" s="1">
        <v>154</v>
      </c>
      <c r="I15" s="1">
        <v>173</v>
      </c>
      <c r="J15" s="1">
        <v>156</v>
      </c>
      <c r="K15" s="1">
        <v>158</v>
      </c>
      <c r="L15" s="1">
        <v>134</v>
      </c>
      <c r="M15" s="1">
        <v>128</v>
      </c>
      <c r="N15" s="1">
        <v>80</v>
      </c>
      <c r="O15" s="1">
        <v>104</v>
      </c>
      <c r="P15" s="1">
        <v>64</v>
      </c>
      <c r="Q15" s="1">
        <v>82</v>
      </c>
      <c r="S15" s="1">
        <v>77</v>
      </c>
      <c r="T15" s="1">
        <v>110</v>
      </c>
      <c r="U15" s="1">
        <v>85</v>
      </c>
      <c r="V15" s="1">
        <v>117</v>
      </c>
      <c r="W15" s="1">
        <v>160</v>
      </c>
      <c r="X15" s="1">
        <v>197</v>
      </c>
      <c r="Z15" s="1">
        <v>215</v>
      </c>
      <c r="AA15" s="43">
        <v>218</v>
      </c>
      <c r="AB15" s="1">
        <v>0</v>
      </c>
      <c r="AC15" s="41">
        <f t="shared" si="0"/>
        <v>33</v>
      </c>
      <c r="AD15" s="45">
        <v>60</v>
      </c>
    </row>
    <row r="16" spans="2:30" x14ac:dyDescent="0.35">
      <c r="B16" s="31" t="s">
        <v>39</v>
      </c>
      <c r="C16" s="18" t="s">
        <v>31</v>
      </c>
      <c r="D16" s="18" t="s">
        <v>32</v>
      </c>
      <c r="E16" s="1" t="s">
        <v>0</v>
      </c>
      <c r="F16" s="1">
        <v>10</v>
      </c>
      <c r="G16" s="1">
        <v>10</v>
      </c>
      <c r="H16" s="1">
        <v>10</v>
      </c>
      <c r="I16" s="1">
        <v>10</v>
      </c>
      <c r="J16" s="1">
        <v>10</v>
      </c>
      <c r="K16" s="1">
        <v>10</v>
      </c>
      <c r="L16" s="1">
        <v>10</v>
      </c>
      <c r="M16" s="1">
        <v>10</v>
      </c>
      <c r="N16" s="1">
        <v>10</v>
      </c>
      <c r="O16" s="1">
        <v>10</v>
      </c>
      <c r="P16" s="1">
        <v>10</v>
      </c>
      <c r="Q16" s="1">
        <v>10</v>
      </c>
      <c r="S16" s="1">
        <v>10</v>
      </c>
      <c r="T16" s="1">
        <v>10</v>
      </c>
      <c r="U16" s="1">
        <v>10</v>
      </c>
      <c r="V16" s="1">
        <v>10</v>
      </c>
      <c r="W16" s="1">
        <v>10</v>
      </c>
      <c r="X16" s="1">
        <v>10</v>
      </c>
      <c r="Z16" s="1">
        <v>10</v>
      </c>
      <c r="AA16" s="43">
        <v>10</v>
      </c>
      <c r="AB16" s="1">
        <v>0</v>
      </c>
      <c r="AC16" s="41">
        <f t="shared" si="0"/>
        <v>0</v>
      </c>
      <c r="AD16" s="45">
        <v>10</v>
      </c>
    </row>
    <row r="17" spans="2:30" x14ac:dyDescent="0.35">
      <c r="B17" s="31" t="s">
        <v>40</v>
      </c>
      <c r="C17" s="18" t="s">
        <v>31</v>
      </c>
      <c r="D17" s="18" t="s">
        <v>32</v>
      </c>
      <c r="E17" s="1" t="s">
        <v>0</v>
      </c>
      <c r="F17" s="1">
        <v>25</v>
      </c>
      <c r="G17" s="1">
        <v>25</v>
      </c>
      <c r="H17" s="1">
        <v>25</v>
      </c>
      <c r="I17" s="1">
        <v>210</v>
      </c>
      <c r="J17" s="1">
        <v>208</v>
      </c>
      <c r="K17" s="1">
        <v>190</v>
      </c>
      <c r="L17" s="1">
        <v>25</v>
      </c>
      <c r="M17" s="1">
        <v>25</v>
      </c>
      <c r="N17" s="1">
        <v>25</v>
      </c>
      <c r="O17" s="1">
        <v>25</v>
      </c>
      <c r="P17" s="1">
        <v>25</v>
      </c>
      <c r="Q17" s="1">
        <v>25</v>
      </c>
      <c r="S17" s="1">
        <v>25</v>
      </c>
      <c r="T17" s="1">
        <v>25</v>
      </c>
      <c r="U17" s="1">
        <v>25</v>
      </c>
      <c r="V17" s="1">
        <v>25</v>
      </c>
      <c r="W17" s="1">
        <v>25</v>
      </c>
      <c r="X17" s="1">
        <v>25</v>
      </c>
      <c r="Z17" s="1">
        <v>25</v>
      </c>
      <c r="AA17" s="43">
        <v>25</v>
      </c>
      <c r="AB17" s="1">
        <v>0</v>
      </c>
      <c r="AC17" s="41">
        <f t="shared" si="0"/>
        <v>0</v>
      </c>
      <c r="AD17" s="45">
        <v>25</v>
      </c>
    </row>
    <row r="18" spans="2:30" x14ac:dyDescent="0.35">
      <c r="B18" s="31" t="s">
        <v>41</v>
      </c>
      <c r="C18" s="18" t="s">
        <v>31</v>
      </c>
      <c r="D18" s="18" t="s">
        <v>32</v>
      </c>
      <c r="E18" s="1" t="s">
        <v>33</v>
      </c>
      <c r="F18" s="1">
        <v>0</v>
      </c>
      <c r="G18" s="1">
        <v>0</v>
      </c>
      <c r="H18" s="1">
        <v>0</v>
      </c>
      <c r="I18" s="1">
        <v>2</v>
      </c>
      <c r="J18" s="1">
        <v>36</v>
      </c>
      <c r="K18" s="1">
        <v>36</v>
      </c>
      <c r="L18" s="1">
        <v>4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Z18" s="1">
        <v>5</v>
      </c>
      <c r="AA18" s="43">
        <v>5</v>
      </c>
      <c r="AB18" s="1">
        <v>20</v>
      </c>
      <c r="AC18" s="41">
        <f t="shared" si="0"/>
        <v>0</v>
      </c>
      <c r="AD18" s="45">
        <v>20</v>
      </c>
    </row>
    <row r="19" spans="2:30" x14ac:dyDescent="0.35">
      <c r="B19" s="30" t="s">
        <v>42</v>
      </c>
      <c r="C19" s="18" t="s">
        <v>31</v>
      </c>
      <c r="D19" s="18" t="s">
        <v>32</v>
      </c>
      <c r="E19" s="18" t="s">
        <v>33</v>
      </c>
      <c r="F19" s="1">
        <v>0</v>
      </c>
      <c r="G19" s="1">
        <v>0</v>
      </c>
      <c r="H19" s="1">
        <v>0</v>
      </c>
      <c r="I19" s="1">
        <v>15</v>
      </c>
      <c r="J19" s="1">
        <v>30</v>
      </c>
      <c r="K19" s="1">
        <v>30</v>
      </c>
      <c r="L19" s="1">
        <v>15</v>
      </c>
      <c r="M19" s="1">
        <v>13</v>
      </c>
      <c r="N19" s="1">
        <v>15</v>
      </c>
      <c r="O19" s="1">
        <v>15</v>
      </c>
      <c r="P19" s="1">
        <v>15</v>
      </c>
      <c r="Q19" s="1">
        <v>15</v>
      </c>
      <c r="S19" s="1">
        <v>15</v>
      </c>
      <c r="T19" s="1">
        <v>15</v>
      </c>
      <c r="U19" s="1">
        <v>15</v>
      </c>
      <c r="V19" s="1">
        <v>15</v>
      </c>
      <c r="W19" s="1">
        <v>15</v>
      </c>
      <c r="X19" s="1">
        <v>15</v>
      </c>
      <c r="Z19" s="1">
        <v>15</v>
      </c>
      <c r="AA19" s="43">
        <v>15</v>
      </c>
      <c r="AB19" s="1">
        <v>0</v>
      </c>
      <c r="AC19" s="41">
        <f t="shared" si="0"/>
        <v>0</v>
      </c>
      <c r="AD19" s="45">
        <v>15</v>
      </c>
    </row>
    <row r="20" spans="2:30" x14ac:dyDescent="0.35">
      <c r="B20" s="30" t="s">
        <v>43</v>
      </c>
      <c r="C20" s="18" t="s">
        <v>31</v>
      </c>
      <c r="D20" s="18" t="s">
        <v>44</v>
      </c>
      <c r="E20" s="18" t="s">
        <v>33</v>
      </c>
      <c r="F20" s="1">
        <v>8</v>
      </c>
      <c r="G20" s="1">
        <v>7</v>
      </c>
      <c r="H20" s="1">
        <v>7</v>
      </c>
      <c r="I20" s="1">
        <v>10</v>
      </c>
      <c r="J20" s="1">
        <v>10</v>
      </c>
      <c r="K20" s="1">
        <v>10</v>
      </c>
      <c r="L20" s="1">
        <v>9</v>
      </c>
      <c r="M20" s="1">
        <v>9</v>
      </c>
      <c r="N20" s="1">
        <v>9</v>
      </c>
      <c r="O20" s="1">
        <v>6</v>
      </c>
      <c r="P20" s="1">
        <v>6</v>
      </c>
      <c r="Q20" s="1">
        <v>6</v>
      </c>
      <c r="S20" s="1">
        <v>6</v>
      </c>
      <c r="T20" s="1">
        <v>6</v>
      </c>
      <c r="U20" s="1">
        <v>6</v>
      </c>
      <c r="V20" s="1">
        <v>6</v>
      </c>
      <c r="W20" s="1">
        <v>6</v>
      </c>
      <c r="X20" s="1">
        <v>6</v>
      </c>
      <c r="Z20" s="1">
        <v>6</v>
      </c>
      <c r="AA20" s="43">
        <v>6</v>
      </c>
      <c r="AB20" s="1">
        <v>0</v>
      </c>
      <c r="AC20" s="41">
        <f t="shared" si="0"/>
        <v>-1</v>
      </c>
      <c r="AD20" s="46">
        <v>10</v>
      </c>
    </row>
    <row r="21" spans="2:30" x14ac:dyDescent="0.35">
      <c r="B21" s="31" t="s">
        <v>45</v>
      </c>
      <c r="C21" s="18" t="s">
        <v>31</v>
      </c>
      <c r="D21" s="18" t="s">
        <v>32</v>
      </c>
      <c r="E21" s="1" t="s">
        <v>33</v>
      </c>
      <c r="F21" s="1">
        <v>0</v>
      </c>
      <c r="G21" s="1">
        <v>0</v>
      </c>
      <c r="H21" s="1">
        <v>0</v>
      </c>
      <c r="I21" s="1">
        <v>340</v>
      </c>
      <c r="J21" s="1">
        <v>338</v>
      </c>
      <c r="K21" s="1">
        <v>304</v>
      </c>
      <c r="L21" s="1">
        <v>16</v>
      </c>
      <c r="M21" s="1">
        <v>16</v>
      </c>
      <c r="N21" s="1">
        <v>16</v>
      </c>
      <c r="O21" s="1">
        <v>16</v>
      </c>
      <c r="P21" s="1">
        <v>16</v>
      </c>
      <c r="Q21" s="1">
        <v>16</v>
      </c>
      <c r="S21" s="1">
        <v>16</v>
      </c>
      <c r="T21" s="1">
        <v>16</v>
      </c>
      <c r="U21" s="1">
        <v>16</v>
      </c>
      <c r="V21" s="1">
        <v>16</v>
      </c>
      <c r="W21" s="1">
        <v>13</v>
      </c>
      <c r="X21" s="1">
        <v>13</v>
      </c>
      <c r="Z21" s="1">
        <v>13</v>
      </c>
      <c r="AA21" s="43">
        <v>13</v>
      </c>
      <c r="AB21" s="1">
        <v>0</v>
      </c>
      <c r="AC21" s="41">
        <f t="shared" si="0"/>
        <v>0</v>
      </c>
      <c r="AD21" s="45">
        <v>10</v>
      </c>
    </row>
    <row r="22" spans="2:30" x14ac:dyDescent="0.35">
      <c r="B22" s="31" t="s">
        <v>46</v>
      </c>
      <c r="C22" s="18" t="s">
        <v>31</v>
      </c>
      <c r="D22" s="18" t="s">
        <v>32</v>
      </c>
      <c r="E22" s="1" t="s">
        <v>33</v>
      </c>
      <c r="F22" s="1">
        <v>8</v>
      </c>
      <c r="G22" s="1">
        <v>7</v>
      </c>
      <c r="H22" s="1">
        <v>7</v>
      </c>
      <c r="I22" s="1">
        <v>6</v>
      </c>
      <c r="J22" s="1">
        <v>30</v>
      </c>
      <c r="K22" s="1">
        <v>25</v>
      </c>
      <c r="L22" s="1">
        <v>15</v>
      </c>
      <c r="M22" s="1">
        <v>15</v>
      </c>
      <c r="N22" s="1">
        <v>15</v>
      </c>
      <c r="O22" s="1">
        <v>15</v>
      </c>
      <c r="P22" s="1">
        <v>15</v>
      </c>
      <c r="Q22" s="1">
        <v>11</v>
      </c>
      <c r="S22" s="1">
        <v>11</v>
      </c>
      <c r="T22" s="1">
        <v>11</v>
      </c>
      <c r="U22" s="1">
        <v>11</v>
      </c>
      <c r="V22" s="1">
        <v>11</v>
      </c>
      <c r="W22" s="1">
        <v>11</v>
      </c>
      <c r="X22" s="1">
        <v>11</v>
      </c>
      <c r="Z22" s="1">
        <v>11</v>
      </c>
      <c r="AA22" s="43">
        <v>11</v>
      </c>
      <c r="AB22" s="1">
        <v>0</v>
      </c>
      <c r="AC22" s="41">
        <f t="shared" si="0"/>
        <v>-1</v>
      </c>
      <c r="AD22" s="46">
        <v>10</v>
      </c>
    </row>
    <row r="23" spans="2:30" x14ac:dyDescent="0.35">
      <c r="B23" s="32" t="s">
        <v>47</v>
      </c>
      <c r="C23" s="33" t="s">
        <v>27</v>
      </c>
      <c r="D23" s="34" t="s">
        <v>28</v>
      </c>
      <c r="E23" s="33" t="s">
        <v>0</v>
      </c>
      <c r="F23" s="33">
        <v>13</v>
      </c>
      <c r="G23" s="33">
        <v>25</v>
      </c>
      <c r="H23" s="33">
        <v>29</v>
      </c>
      <c r="I23" s="33">
        <v>28</v>
      </c>
      <c r="J23" s="33">
        <v>14</v>
      </c>
      <c r="K23" s="33">
        <v>8</v>
      </c>
      <c r="L23" s="33">
        <v>4</v>
      </c>
      <c r="M23" s="33">
        <v>9</v>
      </c>
      <c r="N23" s="33">
        <v>2</v>
      </c>
      <c r="O23" s="33">
        <v>2</v>
      </c>
      <c r="P23" s="33">
        <v>2</v>
      </c>
      <c r="Q23" s="33">
        <v>0</v>
      </c>
      <c r="R23" s="33"/>
      <c r="S23" s="33"/>
      <c r="T23" s="33"/>
      <c r="U23" s="33"/>
      <c r="V23" s="33"/>
      <c r="W23" s="33"/>
      <c r="X23" s="33"/>
      <c r="Y23" s="33"/>
      <c r="Z23" s="33"/>
      <c r="AA23" s="47"/>
      <c r="AB23" s="33">
        <v>0</v>
      </c>
      <c r="AC23" s="41">
        <f t="shared" si="0"/>
        <v>12</v>
      </c>
      <c r="AD23" s="48">
        <v>30</v>
      </c>
    </row>
    <row r="24" spans="2:30" ht="29" x14ac:dyDescent="0.35">
      <c r="B24" s="22" t="s">
        <v>48</v>
      </c>
      <c r="C24" s="36"/>
      <c r="D24" s="36"/>
      <c r="E24" s="28" t="s">
        <v>93</v>
      </c>
      <c r="F24" s="27">
        <v>44013</v>
      </c>
      <c r="G24" s="27">
        <v>44044</v>
      </c>
      <c r="H24" s="27">
        <v>44075</v>
      </c>
      <c r="I24" s="27">
        <v>44105</v>
      </c>
      <c r="J24" s="27">
        <v>44136</v>
      </c>
      <c r="K24" s="27">
        <v>44166</v>
      </c>
      <c r="L24" s="27">
        <v>44197</v>
      </c>
      <c r="M24" s="27">
        <v>44228</v>
      </c>
      <c r="N24" s="27">
        <v>44256</v>
      </c>
      <c r="O24" s="27">
        <v>44287</v>
      </c>
      <c r="P24" s="27">
        <v>44317</v>
      </c>
      <c r="Q24" s="27">
        <v>44348</v>
      </c>
      <c r="R24" s="27">
        <v>44378</v>
      </c>
      <c r="S24" s="27">
        <v>44409</v>
      </c>
      <c r="T24" s="27">
        <v>44440</v>
      </c>
      <c r="U24" s="27">
        <v>44470</v>
      </c>
      <c r="V24" s="27">
        <v>44501</v>
      </c>
      <c r="W24" s="27">
        <v>44531</v>
      </c>
      <c r="X24" s="27">
        <v>44562</v>
      </c>
      <c r="Y24" s="27"/>
      <c r="Z24" s="27">
        <v>44593</v>
      </c>
      <c r="AA24" s="27">
        <v>44621</v>
      </c>
      <c r="AB24" s="27" t="s">
        <v>24</v>
      </c>
      <c r="AC24" s="40" t="s">
        <v>25</v>
      </c>
      <c r="AD24" s="18"/>
    </row>
    <row r="25" spans="2:30" x14ac:dyDescent="0.35">
      <c r="B25" s="31" t="s">
        <v>49</v>
      </c>
      <c r="C25" s="1" t="s">
        <v>27</v>
      </c>
      <c r="D25" s="18" t="s">
        <v>28</v>
      </c>
      <c r="E25" s="1" t="s">
        <v>0</v>
      </c>
      <c r="F25" s="1">
        <v>19</v>
      </c>
      <c r="G25" s="1">
        <v>22</v>
      </c>
      <c r="H25" s="1">
        <v>36</v>
      </c>
      <c r="I25" s="1">
        <v>31</v>
      </c>
      <c r="J25" s="1">
        <v>28</v>
      </c>
      <c r="K25" s="1">
        <v>31</v>
      </c>
      <c r="L25" s="1">
        <v>33</v>
      </c>
      <c r="M25" s="1">
        <v>31</v>
      </c>
      <c r="N25" s="1">
        <v>27</v>
      </c>
      <c r="O25" s="1">
        <v>26</v>
      </c>
      <c r="P25" s="1">
        <v>22</v>
      </c>
      <c r="Q25" s="1">
        <v>22</v>
      </c>
      <c r="S25" s="1">
        <v>23</v>
      </c>
      <c r="T25" s="1">
        <v>21</v>
      </c>
      <c r="U25" s="1">
        <v>30</v>
      </c>
      <c r="V25" s="1">
        <v>29</v>
      </c>
      <c r="W25" s="1">
        <v>30</v>
      </c>
      <c r="X25" s="1">
        <v>30</v>
      </c>
      <c r="Z25" s="1">
        <v>31</v>
      </c>
      <c r="AA25" s="43">
        <v>34</v>
      </c>
      <c r="AB25" s="1">
        <v>0</v>
      </c>
      <c r="AC25" s="41">
        <f>G25-F25</f>
        <v>3</v>
      </c>
    </row>
    <row r="26" spans="2:30" s="18" customFormat="1" x14ac:dyDescent="0.35">
      <c r="B26" s="31" t="s">
        <v>50</v>
      </c>
      <c r="C26" s="1" t="s">
        <v>27</v>
      </c>
      <c r="D26" s="18" t="s">
        <v>28</v>
      </c>
      <c r="E26" s="1" t="s">
        <v>0</v>
      </c>
      <c r="F26" s="1">
        <v>31</v>
      </c>
      <c r="G26" s="1">
        <v>25</v>
      </c>
      <c r="H26" s="1">
        <v>21</v>
      </c>
      <c r="I26" s="1">
        <v>20</v>
      </c>
      <c r="J26" s="1">
        <v>20</v>
      </c>
      <c r="K26" s="1">
        <v>20</v>
      </c>
      <c r="L26" s="1">
        <v>17</v>
      </c>
      <c r="M26" s="1">
        <v>17</v>
      </c>
      <c r="N26" s="1">
        <v>17</v>
      </c>
      <c r="O26" s="1">
        <v>14</v>
      </c>
      <c r="P26" s="1">
        <v>7</v>
      </c>
      <c r="Q26" s="1">
        <v>7</v>
      </c>
      <c r="R26" s="1"/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/>
      <c r="Z26" s="1">
        <v>0</v>
      </c>
      <c r="AA26" s="43">
        <v>0</v>
      </c>
      <c r="AB26" s="1">
        <v>0</v>
      </c>
      <c r="AC26" s="41">
        <f t="shared" si="0"/>
        <v>-6</v>
      </c>
      <c r="AD26" s="1"/>
    </row>
    <row r="27" spans="2:30" x14ac:dyDescent="0.35">
      <c r="B27" s="31" t="s">
        <v>51</v>
      </c>
      <c r="C27" s="1" t="s">
        <v>27</v>
      </c>
      <c r="D27" s="18" t="s">
        <v>28</v>
      </c>
      <c r="E27" s="1" t="s">
        <v>0</v>
      </c>
      <c r="F27" s="1">
        <v>27</v>
      </c>
      <c r="G27" s="1">
        <v>26</v>
      </c>
      <c r="H27" s="1">
        <v>32</v>
      </c>
      <c r="I27" s="1">
        <v>42</v>
      </c>
      <c r="J27" s="1">
        <v>40</v>
      </c>
      <c r="K27" s="1">
        <v>51</v>
      </c>
      <c r="L27" s="1">
        <v>53</v>
      </c>
      <c r="M27" s="1">
        <v>53</v>
      </c>
      <c r="N27" s="1">
        <v>53</v>
      </c>
      <c r="O27" s="1">
        <v>45</v>
      </c>
      <c r="P27" s="1">
        <v>29</v>
      </c>
      <c r="Q27" s="1">
        <v>36</v>
      </c>
      <c r="S27" s="1">
        <v>23</v>
      </c>
      <c r="T27" s="1">
        <v>25</v>
      </c>
      <c r="U27" s="1">
        <v>27</v>
      </c>
      <c r="V27" s="1">
        <v>26</v>
      </c>
      <c r="W27" s="1">
        <v>31</v>
      </c>
      <c r="X27" s="1">
        <v>30</v>
      </c>
      <c r="Z27" s="1">
        <v>25</v>
      </c>
      <c r="AA27" s="43">
        <v>35</v>
      </c>
      <c r="AB27" s="1">
        <v>0</v>
      </c>
      <c r="AC27" s="41">
        <f t="shared" si="0"/>
        <v>-1</v>
      </c>
    </row>
    <row r="28" spans="2:30" x14ac:dyDescent="0.35">
      <c r="B28" s="31" t="s">
        <v>52</v>
      </c>
      <c r="C28" s="1" t="s">
        <v>27</v>
      </c>
      <c r="D28" s="18" t="s">
        <v>28</v>
      </c>
      <c r="E28" s="1" t="s">
        <v>0</v>
      </c>
      <c r="F28" s="1">
        <v>21</v>
      </c>
      <c r="G28" s="1">
        <v>20</v>
      </c>
      <c r="H28" s="1">
        <v>21</v>
      </c>
      <c r="I28" s="1">
        <v>21</v>
      </c>
      <c r="J28" s="1">
        <v>21</v>
      </c>
      <c r="K28" s="1">
        <v>19</v>
      </c>
      <c r="L28" s="1">
        <v>20</v>
      </c>
      <c r="M28" s="1">
        <v>25</v>
      </c>
      <c r="N28" s="1">
        <v>24</v>
      </c>
      <c r="O28" s="1">
        <v>24</v>
      </c>
      <c r="P28" s="1">
        <v>24</v>
      </c>
      <c r="Q28" s="1">
        <v>24</v>
      </c>
      <c r="S28" s="1">
        <v>22</v>
      </c>
      <c r="T28" s="1">
        <v>22</v>
      </c>
      <c r="U28" s="1">
        <v>27</v>
      </c>
      <c r="V28" s="1">
        <v>29</v>
      </c>
      <c r="W28" s="1">
        <v>31</v>
      </c>
      <c r="X28" s="1">
        <v>31</v>
      </c>
      <c r="Z28" s="1">
        <v>29</v>
      </c>
      <c r="AA28" s="43">
        <v>37</v>
      </c>
      <c r="AB28" s="1">
        <v>0</v>
      </c>
      <c r="AC28" s="41">
        <f t="shared" si="0"/>
        <v>-1</v>
      </c>
    </row>
    <row r="29" spans="2:30" x14ac:dyDescent="0.35">
      <c r="B29" s="31" t="s">
        <v>53</v>
      </c>
      <c r="C29" s="1" t="s">
        <v>27</v>
      </c>
      <c r="D29" s="18" t="s">
        <v>28</v>
      </c>
      <c r="E29" s="1" t="s">
        <v>0</v>
      </c>
      <c r="F29" s="1">
        <v>18</v>
      </c>
      <c r="G29" s="1">
        <v>16</v>
      </c>
      <c r="H29" s="1">
        <v>18</v>
      </c>
      <c r="I29" s="1">
        <v>22</v>
      </c>
      <c r="J29" s="1">
        <v>22</v>
      </c>
      <c r="K29" s="1">
        <v>21</v>
      </c>
      <c r="L29" s="1">
        <v>22</v>
      </c>
      <c r="M29" s="1">
        <v>24</v>
      </c>
      <c r="N29" s="1">
        <v>24</v>
      </c>
      <c r="O29" s="1">
        <v>23</v>
      </c>
      <c r="P29" s="1">
        <v>23</v>
      </c>
      <c r="Q29" s="1">
        <v>25</v>
      </c>
      <c r="S29" s="1">
        <v>27</v>
      </c>
      <c r="T29" s="1">
        <v>25</v>
      </c>
      <c r="U29" s="1">
        <v>25</v>
      </c>
      <c r="V29" s="1">
        <v>23</v>
      </c>
      <c r="W29" s="1">
        <v>23</v>
      </c>
      <c r="X29" s="1">
        <v>23</v>
      </c>
      <c r="Z29" s="1">
        <v>23</v>
      </c>
      <c r="AA29" s="43">
        <v>27</v>
      </c>
      <c r="AB29" s="1">
        <v>0</v>
      </c>
      <c r="AC29" s="41">
        <f t="shared" si="0"/>
        <v>-2</v>
      </c>
    </row>
    <row r="30" spans="2:30" x14ac:dyDescent="0.35">
      <c r="B30" s="31" t="s">
        <v>54</v>
      </c>
      <c r="C30" s="1" t="s">
        <v>27</v>
      </c>
      <c r="D30" s="18" t="s">
        <v>28</v>
      </c>
      <c r="E30" s="1" t="s">
        <v>0</v>
      </c>
      <c r="F30" s="1">
        <v>6</v>
      </c>
      <c r="G30" s="1">
        <v>6</v>
      </c>
      <c r="H30" s="1">
        <v>11</v>
      </c>
      <c r="I30" s="1">
        <v>13</v>
      </c>
      <c r="J30" s="1">
        <v>12</v>
      </c>
      <c r="K30" s="1">
        <v>13</v>
      </c>
      <c r="L30" s="1">
        <v>13</v>
      </c>
      <c r="M30" s="1">
        <v>15</v>
      </c>
      <c r="N30" s="1">
        <v>15</v>
      </c>
      <c r="O30" s="1">
        <v>17</v>
      </c>
      <c r="P30" s="1">
        <v>15</v>
      </c>
      <c r="Q30" s="1">
        <v>18</v>
      </c>
      <c r="S30" s="1">
        <v>21</v>
      </c>
      <c r="T30" s="1">
        <v>21</v>
      </c>
      <c r="U30" s="1">
        <v>22</v>
      </c>
      <c r="V30" s="1">
        <v>20</v>
      </c>
      <c r="W30" s="1">
        <v>31</v>
      </c>
      <c r="X30" s="1">
        <v>32</v>
      </c>
      <c r="Z30" s="1">
        <v>28</v>
      </c>
      <c r="AA30" s="43">
        <v>36</v>
      </c>
      <c r="AB30" s="1">
        <v>0</v>
      </c>
      <c r="AC30" s="41">
        <f t="shared" si="0"/>
        <v>0</v>
      </c>
    </row>
    <row r="31" spans="2:30" x14ac:dyDescent="0.35">
      <c r="B31" s="31" t="s">
        <v>55</v>
      </c>
      <c r="C31" s="1" t="s">
        <v>27</v>
      </c>
      <c r="D31" s="18" t="s">
        <v>28</v>
      </c>
      <c r="E31" s="1" t="s">
        <v>0</v>
      </c>
      <c r="F31" s="1">
        <v>7</v>
      </c>
      <c r="G31" s="1">
        <v>7</v>
      </c>
      <c r="H31" s="1">
        <v>7</v>
      </c>
      <c r="I31" s="1">
        <v>8</v>
      </c>
      <c r="J31" s="1">
        <v>8</v>
      </c>
      <c r="K31" s="1">
        <v>12</v>
      </c>
      <c r="L31" s="1">
        <v>12</v>
      </c>
      <c r="M31" s="1">
        <v>12</v>
      </c>
      <c r="N31" s="1">
        <v>12</v>
      </c>
      <c r="O31" s="1">
        <v>15</v>
      </c>
      <c r="P31" s="1">
        <v>15</v>
      </c>
      <c r="Q31" s="1">
        <v>15</v>
      </c>
      <c r="S31" s="1">
        <v>20</v>
      </c>
      <c r="T31" s="1">
        <v>20</v>
      </c>
      <c r="U31" s="1">
        <v>20</v>
      </c>
      <c r="V31" s="1">
        <v>20</v>
      </c>
      <c r="W31" s="1">
        <v>26</v>
      </c>
      <c r="X31" s="1">
        <v>28</v>
      </c>
      <c r="Z31" s="1">
        <v>25</v>
      </c>
      <c r="AA31" s="43">
        <v>28</v>
      </c>
      <c r="AB31" s="1">
        <v>0</v>
      </c>
      <c r="AC31" s="41">
        <f t="shared" si="0"/>
        <v>0</v>
      </c>
    </row>
    <row r="32" spans="2:30" x14ac:dyDescent="0.35">
      <c r="B32" s="31" t="s">
        <v>56</v>
      </c>
      <c r="C32" s="1" t="s">
        <v>27</v>
      </c>
      <c r="D32" s="18" t="s">
        <v>28</v>
      </c>
      <c r="E32" s="1" t="s">
        <v>0</v>
      </c>
      <c r="F32" s="1">
        <v>20</v>
      </c>
      <c r="G32" s="1">
        <v>21</v>
      </c>
      <c r="H32" s="1">
        <v>18</v>
      </c>
      <c r="I32" s="1">
        <v>39</v>
      </c>
      <c r="J32" s="1">
        <v>34</v>
      </c>
      <c r="K32" s="1">
        <v>37</v>
      </c>
      <c r="L32" s="1">
        <v>37</v>
      </c>
      <c r="M32" s="1">
        <v>36</v>
      </c>
      <c r="N32" s="1">
        <v>39</v>
      </c>
      <c r="O32" s="1">
        <v>37</v>
      </c>
      <c r="P32" s="1">
        <v>35</v>
      </c>
      <c r="Q32" s="1">
        <v>34</v>
      </c>
      <c r="S32" s="1">
        <v>37</v>
      </c>
      <c r="T32" s="1">
        <v>37</v>
      </c>
      <c r="U32" s="1">
        <v>33</v>
      </c>
      <c r="V32" s="1">
        <v>31</v>
      </c>
      <c r="W32" s="1">
        <v>42</v>
      </c>
      <c r="X32" s="1">
        <v>36</v>
      </c>
      <c r="Z32" s="1">
        <v>42</v>
      </c>
      <c r="AA32" s="43">
        <v>43</v>
      </c>
      <c r="AB32" s="1">
        <v>0</v>
      </c>
      <c r="AC32" s="41">
        <f t="shared" si="0"/>
        <v>1</v>
      </c>
    </row>
    <row r="33" spans="2:30" x14ac:dyDescent="0.35">
      <c r="B33" s="31" t="s">
        <v>57</v>
      </c>
      <c r="C33" s="1" t="s">
        <v>27</v>
      </c>
      <c r="D33" s="18" t="s">
        <v>28</v>
      </c>
      <c r="E33" s="1" t="s">
        <v>0</v>
      </c>
      <c r="F33" s="1">
        <v>19</v>
      </c>
      <c r="G33" s="1">
        <v>36</v>
      </c>
      <c r="H33" s="1">
        <v>44</v>
      </c>
      <c r="I33" s="1">
        <v>28</v>
      </c>
      <c r="J33" s="1">
        <v>24</v>
      </c>
      <c r="K33" s="1">
        <v>21</v>
      </c>
      <c r="L33" s="1">
        <v>24</v>
      </c>
      <c r="M33" s="1">
        <v>27</v>
      </c>
      <c r="N33" s="1">
        <v>31</v>
      </c>
      <c r="O33" s="1">
        <v>24</v>
      </c>
      <c r="P33" s="1">
        <v>21</v>
      </c>
      <c r="Q33" s="1">
        <v>27</v>
      </c>
      <c r="S33" s="1">
        <v>20</v>
      </c>
      <c r="T33" s="1">
        <v>24</v>
      </c>
      <c r="U33" s="1">
        <v>21</v>
      </c>
      <c r="V33" s="1">
        <v>24</v>
      </c>
      <c r="W33" s="1">
        <v>35</v>
      </c>
      <c r="X33" s="1">
        <v>33</v>
      </c>
      <c r="Z33" s="1">
        <v>40</v>
      </c>
      <c r="AA33" s="43">
        <v>37</v>
      </c>
      <c r="AB33" s="1">
        <v>0</v>
      </c>
      <c r="AC33" s="41">
        <f t="shared" si="0"/>
        <v>17</v>
      </c>
    </row>
    <row r="34" spans="2:30" x14ac:dyDescent="0.35">
      <c r="B34" s="32" t="s">
        <v>58</v>
      </c>
      <c r="C34" s="33" t="s">
        <v>27</v>
      </c>
      <c r="D34" s="34" t="s">
        <v>28</v>
      </c>
      <c r="E34" s="33" t="s">
        <v>0</v>
      </c>
      <c r="F34" s="33">
        <v>23</v>
      </c>
      <c r="G34" s="33">
        <v>29</v>
      </c>
      <c r="H34" s="33">
        <v>43</v>
      </c>
      <c r="I34" s="33">
        <v>37</v>
      </c>
      <c r="J34" s="33">
        <v>33</v>
      </c>
      <c r="K34" s="33">
        <v>33</v>
      </c>
      <c r="L34" s="33">
        <v>69</v>
      </c>
      <c r="M34" s="33">
        <v>63</v>
      </c>
      <c r="N34" s="33">
        <v>72</v>
      </c>
      <c r="O34" s="33">
        <v>65</v>
      </c>
      <c r="P34" s="33">
        <v>46</v>
      </c>
      <c r="Q34" s="33">
        <v>47</v>
      </c>
      <c r="R34" s="33"/>
      <c r="S34" s="33">
        <v>46</v>
      </c>
      <c r="T34" s="33">
        <v>55</v>
      </c>
      <c r="U34" s="33">
        <v>49</v>
      </c>
      <c r="V34" s="33">
        <v>56</v>
      </c>
      <c r="W34" s="33">
        <v>51</v>
      </c>
      <c r="X34" s="33">
        <v>51</v>
      </c>
      <c r="Y34" s="33"/>
      <c r="Z34" s="33">
        <v>45</v>
      </c>
      <c r="AA34" s="47">
        <v>62</v>
      </c>
      <c r="AB34" s="33">
        <v>0</v>
      </c>
      <c r="AC34" s="41">
        <f t="shared" si="0"/>
        <v>6</v>
      </c>
    </row>
    <row r="35" spans="2:30" ht="29" x14ac:dyDescent="0.35">
      <c r="B35" s="22" t="s">
        <v>59</v>
      </c>
      <c r="C35" s="36"/>
      <c r="D35" s="36"/>
      <c r="E35" s="28" t="s">
        <v>93</v>
      </c>
      <c r="F35" s="27">
        <v>44013</v>
      </c>
      <c r="G35" s="27">
        <v>44044</v>
      </c>
      <c r="H35" s="27">
        <v>44075</v>
      </c>
      <c r="I35" s="27">
        <v>44105</v>
      </c>
      <c r="J35" s="27">
        <v>44136</v>
      </c>
      <c r="K35" s="27">
        <v>44166</v>
      </c>
      <c r="L35" s="27">
        <v>44197</v>
      </c>
      <c r="M35" s="27">
        <v>44228</v>
      </c>
      <c r="N35" s="27">
        <v>44256</v>
      </c>
      <c r="O35" s="27">
        <v>44287</v>
      </c>
      <c r="P35" s="27">
        <v>44317</v>
      </c>
      <c r="Q35" s="27">
        <v>44348</v>
      </c>
      <c r="R35" s="27">
        <v>44378</v>
      </c>
      <c r="S35" s="27">
        <v>44409</v>
      </c>
      <c r="T35" s="27">
        <v>44440</v>
      </c>
      <c r="U35" s="27">
        <v>44470</v>
      </c>
      <c r="V35" s="27">
        <v>44501</v>
      </c>
      <c r="W35" s="27">
        <v>44531</v>
      </c>
      <c r="X35" s="27">
        <v>44562</v>
      </c>
      <c r="Y35" s="27"/>
      <c r="Z35" s="27">
        <v>44593</v>
      </c>
      <c r="AA35" s="27">
        <v>44621</v>
      </c>
      <c r="AB35" s="27" t="s">
        <v>24</v>
      </c>
      <c r="AC35" s="40" t="s">
        <v>25</v>
      </c>
      <c r="AD35" s="18"/>
    </row>
    <row r="36" spans="2:30" x14ac:dyDescent="0.35">
      <c r="B36" s="37" t="s">
        <v>60</v>
      </c>
      <c r="C36" s="1" t="s">
        <v>27</v>
      </c>
      <c r="D36" s="15" t="s">
        <v>61</v>
      </c>
      <c r="E36" s="1" t="s">
        <v>0</v>
      </c>
      <c r="F36" s="1">
        <v>18</v>
      </c>
      <c r="G36" s="1">
        <v>17</v>
      </c>
      <c r="H36" s="1">
        <v>19</v>
      </c>
      <c r="I36" s="1">
        <v>13</v>
      </c>
      <c r="J36" s="1">
        <v>15</v>
      </c>
      <c r="K36" s="1">
        <v>14</v>
      </c>
      <c r="L36" s="1">
        <v>15</v>
      </c>
      <c r="M36" s="1">
        <v>14</v>
      </c>
      <c r="N36" s="1">
        <v>12</v>
      </c>
      <c r="O36" s="1">
        <v>17</v>
      </c>
      <c r="P36" s="1">
        <v>16</v>
      </c>
      <c r="Q36" s="1">
        <v>14</v>
      </c>
      <c r="S36" s="1">
        <v>12</v>
      </c>
      <c r="T36" s="1">
        <v>13</v>
      </c>
      <c r="U36" s="1">
        <v>12</v>
      </c>
      <c r="V36" s="1">
        <v>9</v>
      </c>
      <c r="W36" s="1">
        <v>9</v>
      </c>
      <c r="X36" s="1">
        <v>10</v>
      </c>
      <c r="Z36" s="1">
        <v>10</v>
      </c>
      <c r="AA36" s="43">
        <v>9</v>
      </c>
      <c r="AB36" s="1">
        <v>0</v>
      </c>
      <c r="AC36" s="41">
        <f t="shared" si="0"/>
        <v>-1</v>
      </c>
    </row>
    <row r="37" spans="2:30" s="18" customFormat="1" x14ac:dyDescent="0.35">
      <c r="B37" s="37" t="s">
        <v>62</v>
      </c>
      <c r="C37" s="1" t="s">
        <v>27</v>
      </c>
      <c r="D37" s="15" t="s">
        <v>61</v>
      </c>
      <c r="E37" s="1" t="s">
        <v>0</v>
      </c>
      <c r="F37" s="1">
        <v>33</v>
      </c>
      <c r="G37" s="1">
        <v>33</v>
      </c>
      <c r="H37" s="1">
        <v>33</v>
      </c>
      <c r="I37" s="1">
        <v>33</v>
      </c>
      <c r="J37" s="1">
        <v>33</v>
      </c>
      <c r="K37" s="1">
        <v>34</v>
      </c>
      <c r="L37" s="1">
        <v>35</v>
      </c>
      <c r="M37" s="1">
        <v>35</v>
      </c>
      <c r="N37" s="1">
        <v>35</v>
      </c>
      <c r="O37" s="1">
        <v>37</v>
      </c>
      <c r="P37" s="1">
        <v>36</v>
      </c>
      <c r="Q37" s="1">
        <v>36</v>
      </c>
      <c r="R37" s="1"/>
      <c r="S37" s="1">
        <v>37</v>
      </c>
      <c r="T37" s="1">
        <v>37</v>
      </c>
      <c r="U37" s="1">
        <v>36</v>
      </c>
      <c r="V37" s="1">
        <v>36</v>
      </c>
      <c r="W37" s="1">
        <v>37</v>
      </c>
      <c r="X37" s="1">
        <v>34</v>
      </c>
      <c r="Y37" s="1"/>
      <c r="Z37" s="1">
        <v>30</v>
      </c>
      <c r="AA37" s="43">
        <v>35</v>
      </c>
      <c r="AB37" s="1">
        <v>0</v>
      </c>
      <c r="AC37" s="41">
        <f t="shared" si="0"/>
        <v>0</v>
      </c>
      <c r="AD37" s="1"/>
    </row>
    <row r="38" spans="2:30" x14ac:dyDescent="0.35">
      <c r="B38" s="37" t="s">
        <v>63</v>
      </c>
      <c r="C38" s="1" t="s">
        <v>27</v>
      </c>
      <c r="D38" s="15" t="s">
        <v>61</v>
      </c>
      <c r="E38" s="1" t="s">
        <v>0</v>
      </c>
      <c r="F38" s="1">
        <v>34</v>
      </c>
      <c r="G38" s="1">
        <v>33</v>
      </c>
      <c r="H38" s="1">
        <v>33</v>
      </c>
      <c r="I38" s="1">
        <v>34</v>
      </c>
      <c r="J38" s="1">
        <v>34</v>
      </c>
      <c r="K38" s="1">
        <v>33</v>
      </c>
      <c r="L38" s="1">
        <v>33</v>
      </c>
      <c r="M38" s="1">
        <v>33</v>
      </c>
      <c r="N38" s="1">
        <v>34</v>
      </c>
      <c r="O38" s="1">
        <v>35</v>
      </c>
      <c r="P38" s="1">
        <v>35</v>
      </c>
      <c r="Q38" s="1">
        <v>35</v>
      </c>
      <c r="S38" s="1">
        <v>37</v>
      </c>
      <c r="T38" s="1">
        <v>36</v>
      </c>
      <c r="U38" s="1">
        <v>36</v>
      </c>
      <c r="V38" s="1">
        <v>34</v>
      </c>
      <c r="W38" s="1">
        <v>34</v>
      </c>
      <c r="X38" s="1">
        <v>34</v>
      </c>
      <c r="Z38" s="1">
        <v>30</v>
      </c>
      <c r="AA38" s="43">
        <v>36</v>
      </c>
      <c r="AB38" s="1">
        <v>0</v>
      </c>
      <c r="AC38" s="41">
        <f t="shared" si="0"/>
        <v>-1</v>
      </c>
    </row>
    <row r="39" spans="2:30" x14ac:dyDescent="0.35">
      <c r="B39" s="37" t="s">
        <v>64</v>
      </c>
      <c r="C39" s="1" t="s">
        <v>27</v>
      </c>
      <c r="D39" s="15" t="s">
        <v>61</v>
      </c>
      <c r="E39" s="1" t="s">
        <v>0</v>
      </c>
      <c r="F39" s="1">
        <v>23</v>
      </c>
      <c r="G39" s="1">
        <v>23</v>
      </c>
      <c r="H39" s="1">
        <v>23</v>
      </c>
      <c r="I39" s="1">
        <v>23</v>
      </c>
      <c r="J39" s="1">
        <v>23</v>
      </c>
      <c r="K39" s="1">
        <v>23</v>
      </c>
      <c r="L39" s="1">
        <v>23</v>
      </c>
      <c r="M39" s="1">
        <v>23</v>
      </c>
      <c r="N39" s="1">
        <v>23</v>
      </c>
      <c r="O39" s="1">
        <v>23</v>
      </c>
      <c r="P39" s="1">
        <v>23</v>
      </c>
      <c r="Q39" s="1">
        <v>23</v>
      </c>
      <c r="S39" s="1">
        <v>23</v>
      </c>
      <c r="T39" s="1">
        <v>23</v>
      </c>
      <c r="U39" s="1">
        <v>23</v>
      </c>
      <c r="V39" s="1">
        <v>23</v>
      </c>
      <c r="W39" s="1">
        <v>23</v>
      </c>
      <c r="X39" s="1">
        <v>23</v>
      </c>
      <c r="Z39" s="1">
        <v>23</v>
      </c>
      <c r="AA39" s="43">
        <v>23</v>
      </c>
      <c r="AB39" s="1">
        <v>0</v>
      </c>
      <c r="AC39" s="41">
        <f t="shared" si="0"/>
        <v>0</v>
      </c>
    </row>
    <row r="40" spans="2:30" x14ac:dyDescent="0.35">
      <c r="B40" s="37" t="s">
        <v>65</v>
      </c>
      <c r="C40" s="1" t="s">
        <v>27</v>
      </c>
      <c r="D40" s="15" t="s">
        <v>61</v>
      </c>
      <c r="E40" s="1" t="s">
        <v>0</v>
      </c>
      <c r="F40" s="1">
        <v>28</v>
      </c>
      <c r="G40" s="1">
        <v>28</v>
      </c>
      <c r="H40" s="1">
        <v>28</v>
      </c>
      <c r="I40" s="1">
        <v>28</v>
      </c>
      <c r="J40" s="1">
        <v>28</v>
      </c>
      <c r="K40" s="1">
        <v>28</v>
      </c>
      <c r="L40" s="1">
        <v>28</v>
      </c>
      <c r="M40" s="1">
        <v>28</v>
      </c>
      <c r="N40" s="1">
        <v>28</v>
      </c>
      <c r="O40" s="1">
        <v>28</v>
      </c>
      <c r="P40" s="1">
        <v>28</v>
      </c>
      <c r="Q40" s="1">
        <v>28</v>
      </c>
      <c r="S40" s="1">
        <v>28</v>
      </c>
      <c r="T40" s="1">
        <v>28</v>
      </c>
      <c r="U40" s="1">
        <v>28</v>
      </c>
      <c r="V40" s="1">
        <v>28</v>
      </c>
      <c r="W40" s="1">
        <v>28</v>
      </c>
      <c r="X40" s="1">
        <v>28</v>
      </c>
      <c r="Z40" s="1">
        <v>22</v>
      </c>
      <c r="AA40" s="43">
        <v>27</v>
      </c>
      <c r="AB40" s="1">
        <v>0</v>
      </c>
      <c r="AC40" s="41">
        <f t="shared" si="0"/>
        <v>0</v>
      </c>
    </row>
    <row r="41" spans="2:30" x14ac:dyDescent="0.35">
      <c r="B41" s="37" t="s">
        <v>66</v>
      </c>
      <c r="C41" s="1" t="s">
        <v>27</v>
      </c>
      <c r="D41" s="15" t="s">
        <v>61</v>
      </c>
      <c r="E41" s="1" t="s">
        <v>0</v>
      </c>
      <c r="F41" s="1">
        <v>114</v>
      </c>
      <c r="G41" s="1">
        <v>214</v>
      </c>
      <c r="H41" s="1">
        <v>213</v>
      </c>
      <c r="I41" s="1">
        <v>213</v>
      </c>
      <c r="J41" s="1">
        <v>212</v>
      </c>
      <c r="K41" s="1">
        <v>210</v>
      </c>
      <c r="L41" s="1">
        <v>207</v>
      </c>
      <c r="M41" s="1">
        <v>207</v>
      </c>
      <c r="N41" s="1">
        <v>205</v>
      </c>
      <c r="O41" s="1">
        <v>203</v>
      </c>
      <c r="P41" s="1">
        <v>203</v>
      </c>
      <c r="Q41" s="1">
        <v>203</v>
      </c>
      <c r="S41" s="1">
        <v>203</v>
      </c>
      <c r="T41" s="1">
        <v>203</v>
      </c>
      <c r="U41" s="1">
        <v>201</v>
      </c>
      <c r="V41" s="1">
        <v>201</v>
      </c>
      <c r="W41" s="1">
        <v>195</v>
      </c>
      <c r="X41" s="1">
        <v>195</v>
      </c>
      <c r="Z41" s="1">
        <v>179</v>
      </c>
      <c r="AA41" s="43">
        <v>179</v>
      </c>
      <c r="AB41" s="1">
        <v>0</v>
      </c>
      <c r="AC41" s="41">
        <f t="shared" si="0"/>
        <v>100</v>
      </c>
    </row>
    <row r="42" spans="2:30" x14ac:dyDescent="0.35">
      <c r="B42" s="37" t="s">
        <v>67</v>
      </c>
      <c r="C42" s="1" t="s">
        <v>27</v>
      </c>
      <c r="D42" s="15" t="s">
        <v>61</v>
      </c>
      <c r="E42" s="1" t="s">
        <v>0</v>
      </c>
      <c r="F42" s="1">
        <v>24</v>
      </c>
      <c r="G42" s="1">
        <v>24</v>
      </c>
      <c r="H42" s="1">
        <v>24</v>
      </c>
      <c r="I42" s="1">
        <v>26</v>
      </c>
      <c r="J42" s="1">
        <v>25</v>
      </c>
      <c r="K42" s="1">
        <v>25</v>
      </c>
      <c r="L42" s="1">
        <v>24</v>
      </c>
      <c r="M42" s="1">
        <v>23</v>
      </c>
      <c r="N42" s="1">
        <v>22</v>
      </c>
      <c r="O42" s="1">
        <v>23</v>
      </c>
      <c r="P42" s="1">
        <v>22</v>
      </c>
      <c r="Q42" s="1">
        <v>20</v>
      </c>
      <c r="S42" s="1">
        <v>18</v>
      </c>
      <c r="T42" s="1">
        <v>18</v>
      </c>
      <c r="U42" s="1">
        <v>18</v>
      </c>
      <c r="V42" s="1">
        <v>17</v>
      </c>
      <c r="W42" s="1">
        <v>18</v>
      </c>
      <c r="X42" s="1">
        <v>16</v>
      </c>
      <c r="Z42" s="1">
        <v>16</v>
      </c>
      <c r="AA42" s="43">
        <v>16</v>
      </c>
      <c r="AB42" s="1">
        <v>0</v>
      </c>
      <c r="AC42" s="41">
        <f t="shared" si="0"/>
        <v>0</v>
      </c>
    </row>
    <row r="43" spans="2:30" x14ac:dyDescent="0.35">
      <c r="B43" s="37" t="s">
        <v>68</v>
      </c>
      <c r="C43" s="1" t="s">
        <v>27</v>
      </c>
      <c r="D43" s="15" t="s">
        <v>61</v>
      </c>
      <c r="E43" s="1" t="s">
        <v>0</v>
      </c>
      <c r="F43" s="1">
        <v>30</v>
      </c>
      <c r="G43" s="1">
        <v>30</v>
      </c>
      <c r="H43" s="1">
        <v>30</v>
      </c>
      <c r="I43" s="1">
        <v>29</v>
      </c>
      <c r="J43" s="1">
        <v>30</v>
      </c>
      <c r="K43" s="1">
        <v>28</v>
      </c>
      <c r="L43" s="1">
        <v>27</v>
      </c>
      <c r="M43" s="1">
        <v>26</v>
      </c>
      <c r="N43" s="1">
        <v>26</v>
      </c>
      <c r="O43" s="1">
        <v>28</v>
      </c>
      <c r="P43" s="1">
        <v>28</v>
      </c>
      <c r="Q43" s="1">
        <v>28</v>
      </c>
      <c r="S43" s="1">
        <v>24</v>
      </c>
      <c r="T43" s="1">
        <v>25</v>
      </c>
      <c r="U43" s="1">
        <v>25</v>
      </c>
      <c r="V43" s="1">
        <v>25</v>
      </c>
      <c r="W43" s="1">
        <v>26</v>
      </c>
      <c r="X43" s="1">
        <v>26</v>
      </c>
      <c r="Z43" s="1">
        <v>26</v>
      </c>
      <c r="AA43" s="43">
        <v>24</v>
      </c>
      <c r="AB43" s="1">
        <v>0</v>
      </c>
      <c r="AC43" s="41">
        <f t="shared" si="0"/>
        <v>0</v>
      </c>
    </row>
    <row r="44" spans="2:30" x14ac:dyDescent="0.35">
      <c r="B44" s="37" t="s">
        <v>69</v>
      </c>
      <c r="C44" s="1" t="s">
        <v>27</v>
      </c>
      <c r="D44" s="15" t="s">
        <v>61</v>
      </c>
      <c r="E44" s="1" t="s">
        <v>0</v>
      </c>
      <c r="F44" s="1">
        <v>16</v>
      </c>
      <c r="G44" s="1">
        <v>14</v>
      </c>
      <c r="H44" s="1">
        <v>14</v>
      </c>
      <c r="I44" s="1">
        <v>14</v>
      </c>
      <c r="J44" s="1">
        <v>14</v>
      </c>
      <c r="K44" s="1">
        <v>14</v>
      </c>
      <c r="L44" s="1">
        <v>14</v>
      </c>
      <c r="M44" s="1">
        <v>14</v>
      </c>
      <c r="N44" s="1">
        <v>14</v>
      </c>
      <c r="O44" s="1">
        <v>14</v>
      </c>
      <c r="P44" s="1">
        <v>14</v>
      </c>
      <c r="Q44" s="1">
        <v>16</v>
      </c>
      <c r="S44" s="1">
        <v>16</v>
      </c>
      <c r="T44" s="1">
        <v>16</v>
      </c>
      <c r="U44" s="1">
        <v>14</v>
      </c>
      <c r="V44" s="1">
        <v>13</v>
      </c>
      <c r="W44" s="1">
        <v>15</v>
      </c>
      <c r="X44" s="1">
        <v>15</v>
      </c>
      <c r="Z44" s="1">
        <v>15</v>
      </c>
      <c r="AA44" s="43">
        <v>13</v>
      </c>
      <c r="AB44" s="1">
        <v>0</v>
      </c>
      <c r="AC44" s="41">
        <f t="shared" si="0"/>
        <v>-2</v>
      </c>
    </row>
    <row r="45" spans="2:30" x14ac:dyDescent="0.35">
      <c r="B45" s="37" t="s">
        <v>70</v>
      </c>
      <c r="C45" s="1" t="s">
        <v>27</v>
      </c>
      <c r="D45" s="15" t="s">
        <v>61</v>
      </c>
      <c r="E45" s="1" t="s">
        <v>0</v>
      </c>
      <c r="F45" s="1">
        <v>15</v>
      </c>
      <c r="G45" s="1">
        <v>15</v>
      </c>
      <c r="H45" s="1">
        <v>15</v>
      </c>
      <c r="I45" s="1">
        <v>15</v>
      </c>
      <c r="J45" s="1">
        <v>15</v>
      </c>
      <c r="K45" s="1">
        <v>15</v>
      </c>
      <c r="L45" s="1">
        <v>15</v>
      </c>
      <c r="M45" s="1">
        <v>15</v>
      </c>
      <c r="N45" s="1">
        <v>15</v>
      </c>
      <c r="O45" s="1">
        <v>15</v>
      </c>
      <c r="P45" s="1">
        <v>15</v>
      </c>
      <c r="Q45" s="1">
        <v>15</v>
      </c>
      <c r="S45" s="1">
        <v>15</v>
      </c>
      <c r="T45" s="1">
        <v>15</v>
      </c>
      <c r="U45" s="1">
        <v>15</v>
      </c>
      <c r="V45" s="1">
        <v>15</v>
      </c>
      <c r="W45" s="1">
        <v>15</v>
      </c>
      <c r="X45" s="1">
        <v>15</v>
      </c>
      <c r="Z45" s="1">
        <v>15</v>
      </c>
      <c r="AA45" s="43">
        <v>15</v>
      </c>
      <c r="AB45" s="1">
        <v>0</v>
      </c>
      <c r="AC45" s="41">
        <f t="shared" si="0"/>
        <v>0</v>
      </c>
    </row>
    <row r="46" spans="2:30" x14ac:dyDescent="0.35">
      <c r="B46" s="37" t="s">
        <v>71</v>
      </c>
      <c r="C46" s="1" t="s">
        <v>27</v>
      </c>
      <c r="D46" s="15" t="s">
        <v>61</v>
      </c>
      <c r="E46" s="1" t="s">
        <v>0</v>
      </c>
      <c r="F46" s="1">
        <v>14</v>
      </c>
      <c r="G46" s="1">
        <v>15</v>
      </c>
      <c r="H46" s="1">
        <v>14</v>
      </c>
      <c r="I46" s="1">
        <v>14</v>
      </c>
      <c r="J46" s="1">
        <v>14</v>
      </c>
      <c r="K46" s="1">
        <v>14</v>
      </c>
      <c r="L46" s="1">
        <v>15</v>
      </c>
      <c r="M46" s="1">
        <v>14</v>
      </c>
      <c r="N46" s="1">
        <v>14</v>
      </c>
      <c r="O46" s="1">
        <v>14</v>
      </c>
      <c r="P46" s="1">
        <v>14</v>
      </c>
      <c r="Q46" s="1">
        <v>14</v>
      </c>
      <c r="S46" s="1">
        <v>14</v>
      </c>
      <c r="T46" s="1">
        <v>14</v>
      </c>
      <c r="U46" s="1">
        <v>14</v>
      </c>
      <c r="V46" s="1">
        <v>14</v>
      </c>
      <c r="W46" s="1">
        <v>14</v>
      </c>
      <c r="X46" s="1">
        <v>14</v>
      </c>
      <c r="Z46" s="1">
        <v>14</v>
      </c>
      <c r="AA46" s="43">
        <v>14</v>
      </c>
      <c r="AB46" s="1">
        <v>0</v>
      </c>
      <c r="AC46" s="41">
        <f t="shared" si="0"/>
        <v>1</v>
      </c>
    </row>
    <row r="47" spans="2:30" x14ac:dyDescent="0.35">
      <c r="B47" s="38" t="s">
        <v>72</v>
      </c>
      <c r="C47" s="33" t="s">
        <v>27</v>
      </c>
      <c r="D47" s="39" t="s">
        <v>61</v>
      </c>
      <c r="E47" s="33" t="s">
        <v>0</v>
      </c>
      <c r="F47" s="33">
        <v>15</v>
      </c>
      <c r="G47" s="33">
        <v>15</v>
      </c>
      <c r="H47" s="33">
        <v>15</v>
      </c>
      <c r="I47" s="33">
        <v>15</v>
      </c>
      <c r="J47" s="33">
        <v>15</v>
      </c>
      <c r="K47" s="33">
        <v>15</v>
      </c>
      <c r="L47" s="33">
        <v>14</v>
      </c>
      <c r="M47" s="33">
        <v>15</v>
      </c>
      <c r="N47" s="33">
        <v>15</v>
      </c>
      <c r="O47" s="33">
        <v>15</v>
      </c>
      <c r="P47" s="33">
        <v>15</v>
      </c>
      <c r="Q47" s="33">
        <v>15</v>
      </c>
      <c r="R47" s="33"/>
      <c r="S47" s="33">
        <v>15</v>
      </c>
      <c r="T47" s="33">
        <v>15</v>
      </c>
      <c r="U47" s="33">
        <v>15</v>
      </c>
      <c r="V47" s="33">
        <v>15</v>
      </c>
      <c r="W47" s="33">
        <v>15</v>
      </c>
      <c r="X47" s="33">
        <v>15</v>
      </c>
      <c r="Y47" s="33"/>
      <c r="Z47" s="33">
        <v>15</v>
      </c>
      <c r="AA47" s="47">
        <v>15</v>
      </c>
      <c r="AB47" s="33">
        <v>0</v>
      </c>
      <c r="AC47" s="41">
        <f t="shared" si="0"/>
        <v>0</v>
      </c>
    </row>
    <row r="48" spans="2:30" ht="29" x14ac:dyDescent="0.35">
      <c r="B48" s="22" t="s">
        <v>73</v>
      </c>
      <c r="C48" s="36"/>
      <c r="D48" s="36"/>
      <c r="E48" s="28" t="s">
        <v>93</v>
      </c>
      <c r="F48" s="27">
        <v>44013</v>
      </c>
      <c r="G48" s="27">
        <v>44044</v>
      </c>
      <c r="H48" s="27">
        <v>44075</v>
      </c>
      <c r="I48" s="27">
        <v>44105</v>
      </c>
      <c r="J48" s="27">
        <v>44136</v>
      </c>
      <c r="K48" s="27">
        <v>44166</v>
      </c>
      <c r="L48" s="27">
        <v>44197</v>
      </c>
      <c r="M48" s="27">
        <v>44228</v>
      </c>
      <c r="N48" s="27">
        <v>44256</v>
      </c>
      <c r="O48" s="27">
        <v>44287</v>
      </c>
      <c r="P48" s="27">
        <v>44317</v>
      </c>
      <c r="Q48" s="27">
        <v>44348</v>
      </c>
      <c r="R48" s="27">
        <v>44378</v>
      </c>
      <c r="S48" s="27">
        <v>44409</v>
      </c>
      <c r="T48" s="27">
        <v>44440</v>
      </c>
      <c r="U48" s="27">
        <v>44470</v>
      </c>
      <c r="V48" s="27">
        <v>44501</v>
      </c>
      <c r="W48" s="27">
        <v>44531</v>
      </c>
      <c r="X48" s="27">
        <v>44562</v>
      </c>
      <c r="Y48" s="27"/>
      <c r="Z48" s="27">
        <v>44593</v>
      </c>
      <c r="AA48" s="27">
        <v>44621</v>
      </c>
      <c r="AB48" s="27" t="s">
        <v>24</v>
      </c>
      <c r="AC48" s="40" t="s">
        <v>25</v>
      </c>
      <c r="AD48" s="18"/>
    </row>
    <row r="49" spans="2:30" x14ac:dyDescent="0.35">
      <c r="B49" s="31" t="s">
        <v>74</v>
      </c>
      <c r="C49" s="1" t="s">
        <v>27</v>
      </c>
      <c r="D49" s="15" t="s">
        <v>61</v>
      </c>
      <c r="E49" s="1" t="s">
        <v>33</v>
      </c>
      <c r="F49" s="1">
        <v>11</v>
      </c>
      <c r="G49" s="1">
        <v>11</v>
      </c>
      <c r="H49" s="1">
        <v>11</v>
      </c>
      <c r="I49" s="1">
        <v>10</v>
      </c>
      <c r="J49" s="1">
        <v>5</v>
      </c>
      <c r="K49" s="1">
        <v>3</v>
      </c>
      <c r="L49" s="1">
        <v>7</v>
      </c>
      <c r="M49" s="1">
        <v>5</v>
      </c>
      <c r="N49" s="1">
        <v>3</v>
      </c>
      <c r="O49" s="1">
        <v>3</v>
      </c>
      <c r="P49" s="1">
        <v>6</v>
      </c>
      <c r="Q49" s="1">
        <v>8</v>
      </c>
      <c r="S49" s="1">
        <v>6</v>
      </c>
      <c r="T49" s="1">
        <v>6</v>
      </c>
      <c r="U49" s="1">
        <v>8</v>
      </c>
      <c r="V49" s="1">
        <v>8</v>
      </c>
      <c r="W49" s="1">
        <v>8</v>
      </c>
      <c r="X49" s="1">
        <v>4</v>
      </c>
      <c r="Z49" s="1">
        <v>4</v>
      </c>
      <c r="AA49" s="43">
        <v>1</v>
      </c>
      <c r="AB49" s="1">
        <v>0</v>
      </c>
      <c r="AC49" s="41">
        <f t="shared" si="0"/>
        <v>0</v>
      </c>
    </row>
    <row r="50" spans="2:30" s="18" customFormat="1" x14ac:dyDescent="0.35">
      <c r="B50" s="31" t="s">
        <v>75</v>
      </c>
      <c r="C50" s="1" t="s">
        <v>27</v>
      </c>
      <c r="D50" s="15" t="s">
        <v>61</v>
      </c>
      <c r="E50" s="1" t="s">
        <v>33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1</v>
      </c>
      <c r="R50" s="1"/>
      <c r="S50" s="1">
        <v>1</v>
      </c>
      <c r="T50" s="1">
        <v>1</v>
      </c>
      <c r="U50" s="1">
        <v>1</v>
      </c>
      <c r="V50" s="1">
        <v>1</v>
      </c>
      <c r="W50" s="1">
        <v>1</v>
      </c>
      <c r="X50" s="1">
        <v>1</v>
      </c>
      <c r="Y50" s="1"/>
      <c r="Z50" s="1">
        <v>1</v>
      </c>
      <c r="AA50" s="43">
        <v>1</v>
      </c>
      <c r="AB50" s="1">
        <v>0</v>
      </c>
      <c r="AC50" s="41">
        <f t="shared" si="0"/>
        <v>0</v>
      </c>
      <c r="AD50" s="1"/>
    </row>
    <row r="51" spans="2:30" x14ac:dyDescent="0.35">
      <c r="B51" s="31" t="s">
        <v>76</v>
      </c>
      <c r="C51" s="1" t="s">
        <v>27</v>
      </c>
      <c r="D51" s="15" t="s">
        <v>61</v>
      </c>
      <c r="E51" s="1" t="s">
        <v>33</v>
      </c>
      <c r="F51" s="1">
        <v>3</v>
      </c>
      <c r="G51" s="1">
        <v>3</v>
      </c>
      <c r="H51" s="1">
        <v>3</v>
      </c>
      <c r="I51" s="1">
        <v>2</v>
      </c>
      <c r="J51" s="1">
        <v>1</v>
      </c>
      <c r="K51" s="1">
        <v>0</v>
      </c>
      <c r="L51" s="1">
        <v>6</v>
      </c>
      <c r="M51" s="1">
        <v>4</v>
      </c>
      <c r="N51" s="1">
        <v>2</v>
      </c>
      <c r="O51" s="1">
        <v>2</v>
      </c>
      <c r="P51" s="1">
        <v>6</v>
      </c>
      <c r="Q51" s="1">
        <v>3</v>
      </c>
      <c r="S51" s="1">
        <v>4</v>
      </c>
      <c r="T51" s="1">
        <v>4</v>
      </c>
      <c r="U51" s="1">
        <v>5</v>
      </c>
      <c r="V51" s="1">
        <v>5</v>
      </c>
      <c r="W51" s="1">
        <v>4</v>
      </c>
      <c r="X51" s="1">
        <v>1</v>
      </c>
      <c r="Z51" s="1">
        <v>1</v>
      </c>
      <c r="AA51" s="43">
        <v>0</v>
      </c>
      <c r="AB51" s="1">
        <v>0</v>
      </c>
      <c r="AC51" s="41">
        <f t="shared" si="0"/>
        <v>0</v>
      </c>
    </row>
    <row r="52" spans="2:30" x14ac:dyDescent="0.35">
      <c r="B52" s="32" t="s">
        <v>77</v>
      </c>
      <c r="C52" s="33" t="s">
        <v>27</v>
      </c>
      <c r="D52" s="39" t="s">
        <v>61</v>
      </c>
      <c r="E52" s="33" t="s">
        <v>33</v>
      </c>
      <c r="F52" s="33">
        <v>0</v>
      </c>
      <c r="G52" s="33">
        <v>1</v>
      </c>
      <c r="H52" s="33">
        <v>1</v>
      </c>
      <c r="I52" s="33">
        <v>1</v>
      </c>
      <c r="J52" s="33">
        <v>1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1</v>
      </c>
      <c r="R52" s="33"/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/>
      <c r="Z52" s="33">
        <v>0</v>
      </c>
      <c r="AA52" s="47">
        <v>0</v>
      </c>
      <c r="AB52" s="33">
        <v>0</v>
      </c>
      <c r="AC52" s="41">
        <f t="shared" si="0"/>
        <v>1</v>
      </c>
    </row>
    <row r="53" spans="2:30" ht="29" x14ac:dyDescent="0.35">
      <c r="B53" s="22" t="s">
        <v>78</v>
      </c>
      <c r="C53" s="36"/>
      <c r="D53" s="36"/>
      <c r="E53" s="28" t="s">
        <v>93</v>
      </c>
      <c r="F53" s="27">
        <v>44013</v>
      </c>
      <c r="G53" s="27">
        <v>44044</v>
      </c>
      <c r="H53" s="27">
        <v>44075</v>
      </c>
      <c r="I53" s="27">
        <v>44105</v>
      </c>
      <c r="J53" s="27">
        <v>44136</v>
      </c>
      <c r="K53" s="27">
        <v>44166</v>
      </c>
      <c r="L53" s="27">
        <v>44197</v>
      </c>
      <c r="M53" s="27">
        <v>44228</v>
      </c>
      <c r="N53" s="27">
        <v>44256</v>
      </c>
      <c r="O53" s="27">
        <v>44287</v>
      </c>
      <c r="P53" s="27">
        <v>44317</v>
      </c>
      <c r="Q53" s="27">
        <v>44348</v>
      </c>
      <c r="R53" s="27">
        <v>44378</v>
      </c>
      <c r="S53" s="27">
        <v>44409</v>
      </c>
      <c r="T53" s="27">
        <v>44440</v>
      </c>
      <c r="U53" s="27">
        <v>44470</v>
      </c>
      <c r="V53" s="27">
        <v>44501</v>
      </c>
      <c r="W53" s="27">
        <v>44531</v>
      </c>
      <c r="X53" s="27">
        <v>44562</v>
      </c>
      <c r="Y53" s="27"/>
      <c r="Z53" s="27">
        <v>44593</v>
      </c>
      <c r="AA53" s="27">
        <v>44621</v>
      </c>
      <c r="AB53" s="27" t="s">
        <v>24</v>
      </c>
      <c r="AC53" s="40" t="s">
        <v>25</v>
      </c>
      <c r="AD53" s="18"/>
    </row>
    <row r="54" spans="2:30" x14ac:dyDescent="0.35">
      <c r="B54" s="31" t="s">
        <v>79</v>
      </c>
      <c r="C54" s="1" t="s">
        <v>27</v>
      </c>
      <c r="D54" s="15" t="s">
        <v>61</v>
      </c>
      <c r="E54" s="1" t="s">
        <v>33</v>
      </c>
      <c r="F54" s="1">
        <v>4</v>
      </c>
      <c r="G54" s="1">
        <v>4</v>
      </c>
      <c r="H54" s="1">
        <v>4</v>
      </c>
      <c r="I54" s="1">
        <v>2</v>
      </c>
      <c r="J54" s="1">
        <v>2</v>
      </c>
      <c r="K54" s="1">
        <v>2</v>
      </c>
      <c r="L54" s="1">
        <v>2</v>
      </c>
      <c r="M54" s="1">
        <v>3</v>
      </c>
      <c r="N54" s="1">
        <v>3</v>
      </c>
      <c r="O54" s="1">
        <v>2</v>
      </c>
      <c r="P54" s="1">
        <v>2</v>
      </c>
      <c r="Q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2</v>
      </c>
      <c r="Z54" s="1">
        <v>2</v>
      </c>
      <c r="AA54" s="43">
        <v>1</v>
      </c>
      <c r="AB54" s="1">
        <v>0</v>
      </c>
      <c r="AC54" s="41">
        <f t="shared" si="0"/>
        <v>0</v>
      </c>
    </row>
    <row r="55" spans="2:30" s="18" customFormat="1" x14ac:dyDescent="0.35">
      <c r="B55" s="31" t="s">
        <v>80</v>
      </c>
      <c r="C55" s="1" t="s">
        <v>27</v>
      </c>
      <c r="D55" s="15" t="s">
        <v>61</v>
      </c>
      <c r="E55" s="1" t="s">
        <v>33</v>
      </c>
      <c r="F55" s="1">
        <v>6</v>
      </c>
      <c r="G55" s="1">
        <v>6</v>
      </c>
      <c r="H55" s="1">
        <v>6</v>
      </c>
      <c r="I55" s="1">
        <v>5</v>
      </c>
      <c r="J55" s="1">
        <v>5</v>
      </c>
      <c r="K55" s="1">
        <v>5</v>
      </c>
      <c r="L55" s="1">
        <v>5</v>
      </c>
      <c r="M55" s="1">
        <v>6</v>
      </c>
      <c r="N55" s="1">
        <v>6</v>
      </c>
      <c r="O55" s="1">
        <v>6</v>
      </c>
      <c r="P55" s="1">
        <v>6</v>
      </c>
      <c r="Q55" s="1">
        <v>6</v>
      </c>
      <c r="R55" s="1"/>
      <c r="S55" s="1">
        <v>6</v>
      </c>
      <c r="T55" s="1">
        <v>6</v>
      </c>
      <c r="U55" s="1">
        <v>6</v>
      </c>
      <c r="V55" s="1">
        <v>6</v>
      </c>
      <c r="W55" s="1">
        <v>6</v>
      </c>
      <c r="X55" s="1">
        <v>6</v>
      </c>
      <c r="Y55" s="1"/>
      <c r="Z55" s="1">
        <v>6</v>
      </c>
      <c r="AA55" s="43">
        <v>6</v>
      </c>
      <c r="AB55" s="1">
        <v>0</v>
      </c>
      <c r="AC55" s="41">
        <f t="shared" si="0"/>
        <v>0</v>
      </c>
      <c r="AD55" s="1"/>
    </row>
    <row r="56" spans="2:30" x14ac:dyDescent="0.35">
      <c r="B56" s="31" t="s">
        <v>81</v>
      </c>
      <c r="C56" s="1" t="s">
        <v>27</v>
      </c>
      <c r="D56" s="15" t="s">
        <v>61</v>
      </c>
      <c r="E56" s="1" t="s">
        <v>33</v>
      </c>
      <c r="F56" s="1">
        <v>5</v>
      </c>
      <c r="G56" s="1">
        <v>5</v>
      </c>
      <c r="H56" s="1">
        <v>5</v>
      </c>
      <c r="I56" s="1">
        <v>4</v>
      </c>
      <c r="J56" s="1">
        <v>4</v>
      </c>
      <c r="K56" s="1">
        <v>4</v>
      </c>
      <c r="L56" s="1">
        <v>4</v>
      </c>
      <c r="M56" s="1">
        <v>4</v>
      </c>
      <c r="N56" s="1">
        <v>4</v>
      </c>
      <c r="O56" s="1">
        <v>4</v>
      </c>
      <c r="P56" s="1">
        <v>4</v>
      </c>
      <c r="Q56" s="1">
        <v>4</v>
      </c>
      <c r="S56" s="1">
        <v>3</v>
      </c>
      <c r="T56" s="1">
        <v>3</v>
      </c>
      <c r="U56" s="1">
        <v>3</v>
      </c>
      <c r="V56" s="1">
        <v>3</v>
      </c>
      <c r="W56" s="1">
        <v>3</v>
      </c>
      <c r="X56" s="1">
        <v>1</v>
      </c>
      <c r="Z56" s="1">
        <v>1</v>
      </c>
      <c r="AA56" s="43">
        <v>1</v>
      </c>
      <c r="AB56" s="1">
        <v>0</v>
      </c>
      <c r="AC56" s="41">
        <f t="shared" si="0"/>
        <v>0</v>
      </c>
    </row>
    <row r="57" spans="2:30" x14ac:dyDescent="0.35">
      <c r="B57" s="31" t="s">
        <v>82</v>
      </c>
      <c r="C57" s="1" t="s">
        <v>27</v>
      </c>
      <c r="D57" s="15" t="s">
        <v>61</v>
      </c>
      <c r="E57" s="1" t="s">
        <v>33</v>
      </c>
      <c r="F57" s="1">
        <v>5</v>
      </c>
      <c r="G57" s="1">
        <v>5</v>
      </c>
      <c r="H57" s="1">
        <v>5</v>
      </c>
      <c r="I57" s="1">
        <v>4</v>
      </c>
      <c r="J57" s="1">
        <v>4</v>
      </c>
      <c r="K57" s="1">
        <v>4</v>
      </c>
      <c r="L57" s="1">
        <v>4</v>
      </c>
      <c r="M57" s="1">
        <v>4</v>
      </c>
      <c r="N57" s="1">
        <v>4</v>
      </c>
      <c r="O57" s="1">
        <v>4</v>
      </c>
      <c r="P57" s="1">
        <v>4</v>
      </c>
      <c r="Q57" s="1">
        <v>4</v>
      </c>
      <c r="S57" s="1">
        <v>4</v>
      </c>
      <c r="T57" s="1">
        <v>4</v>
      </c>
      <c r="U57" s="1">
        <v>4</v>
      </c>
      <c r="V57" s="1">
        <v>4</v>
      </c>
      <c r="W57" s="1">
        <v>4</v>
      </c>
      <c r="X57" s="1">
        <v>3</v>
      </c>
      <c r="Z57" s="1">
        <v>3</v>
      </c>
      <c r="AA57" s="43">
        <v>3</v>
      </c>
      <c r="AB57" s="1">
        <v>0</v>
      </c>
      <c r="AC57" s="41">
        <f t="shared" si="0"/>
        <v>0</v>
      </c>
    </row>
    <row r="58" spans="2:30" x14ac:dyDescent="0.35">
      <c r="B58" s="31" t="s">
        <v>83</v>
      </c>
      <c r="C58" s="1" t="s">
        <v>27</v>
      </c>
      <c r="D58" s="15" t="s">
        <v>61</v>
      </c>
      <c r="E58" s="1" t="s">
        <v>33</v>
      </c>
      <c r="F58" s="1">
        <v>1</v>
      </c>
      <c r="G58" s="1">
        <v>1</v>
      </c>
      <c r="H58" s="1">
        <v>1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S58" s="1">
        <v>1</v>
      </c>
      <c r="T58" s="1">
        <v>1</v>
      </c>
      <c r="U58" s="1">
        <v>1</v>
      </c>
      <c r="V58" s="1">
        <v>1</v>
      </c>
      <c r="W58" s="1">
        <v>1</v>
      </c>
      <c r="X58" s="1">
        <v>0</v>
      </c>
      <c r="Z58" s="1">
        <v>0</v>
      </c>
      <c r="AA58" s="43">
        <v>0</v>
      </c>
      <c r="AB58" s="1">
        <v>0</v>
      </c>
      <c r="AC58" s="41">
        <f t="shared" si="0"/>
        <v>0</v>
      </c>
    </row>
    <row r="59" spans="2:30" x14ac:dyDescent="0.35">
      <c r="B59" s="32" t="s">
        <v>84</v>
      </c>
      <c r="C59" s="33" t="s">
        <v>27</v>
      </c>
      <c r="D59" s="39" t="s">
        <v>61</v>
      </c>
      <c r="E59" s="33" t="s">
        <v>33</v>
      </c>
      <c r="F59" s="33">
        <v>8</v>
      </c>
      <c r="G59" s="33">
        <v>8</v>
      </c>
      <c r="H59" s="33">
        <v>8</v>
      </c>
      <c r="I59" s="33">
        <v>8</v>
      </c>
      <c r="J59" s="33">
        <v>8</v>
      </c>
      <c r="K59" s="33">
        <v>8</v>
      </c>
      <c r="L59" s="33">
        <v>8</v>
      </c>
      <c r="M59" s="33">
        <v>8</v>
      </c>
      <c r="N59" s="33">
        <v>8</v>
      </c>
      <c r="O59" s="33">
        <v>8</v>
      </c>
      <c r="P59" s="33">
        <v>8</v>
      </c>
      <c r="Q59" s="33">
        <v>8</v>
      </c>
      <c r="R59" s="33"/>
      <c r="S59" s="33">
        <v>8</v>
      </c>
      <c r="T59" s="33">
        <v>8</v>
      </c>
      <c r="U59" s="33">
        <v>8</v>
      </c>
      <c r="V59" s="33">
        <v>8</v>
      </c>
      <c r="W59" s="33">
        <v>8</v>
      </c>
      <c r="X59" s="33">
        <v>8</v>
      </c>
      <c r="Y59" s="33"/>
      <c r="Z59" s="33">
        <v>8</v>
      </c>
      <c r="AA59" s="47">
        <v>8</v>
      </c>
      <c r="AB59" s="33">
        <v>0</v>
      </c>
      <c r="AC59" s="41">
        <f t="shared" si="0"/>
        <v>0</v>
      </c>
    </row>
    <row r="60" spans="2:30" ht="29" x14ac:dyDescent="0.35">
      <c r="B60" s="22" t="s">
        <v>85</v>
      </c>
      <c r="C60" s="36"/>
      <c r="D60" s="36"/>
      <c r="E60" s="28" t="s">
        <v>93</v>
      </c>
      <c r="F60" s="27">
        <v>44013</v>
      </c>
      <c r="G60" s="27">
        <v>44044</v>
      </c>
      <c r="H60" s="27">
        <v>44075</v>
      </c>
      <c r="I60" s="27">
        <v>44105</v>
      </c>
      <c r="J60" s="27">
        <v>44136</v>
      </c>
      <c r="K60" s="27">
        <v>44166</v>
      </c>
      <c r="L60" s="27">
        <v>44197</v>
      </c>
      <c r="M60" s="27">
        <v>44228</v>
      </c>
      <c r="N60" s="27">
        <v>44256</v>
      </c>
      <c r="O60" s="27">
        <v>44287</v>
      </c>
      <c r="P60" s="27">
        <v>44317</v>
      </c>
      <c r="Q60" s="27">
        <v>44348</v>
      </c>
      <c r="R60" s="27">
        <v>44378</v>
      </c>
      <c r="S60" s="27">
        <v>44409</v>
      </c>
      <c r="T60" s="27">
        <v>44440</v>
      </c>
      <c r="U60" s="27">
        <v>44470</v>
      </c>
      <c r="V60" s="27">
        <v>44501</v>
      </c>
      <c r="W60" s="27">
        <v>44531</v>
      </c>
      <c r="X60" s="27">
        <v>44562</v>
      </c>
      <c r="Y60" s="27"/>
      <c r="Z60" s="27">
        <v>44593</v>
      </c>
      <c r="AA60" s="27">
        <v>44621</v>
      </c>
      <c r="AB60" s="27" t="s">
        <v>24</v>
      </c>
      <c r="AC60" s="40" t="s">
        <v>25</v>
      </c>
      <c r="AD60" s="18"/>
    </row>
    <row r="61" spans="2:30" x14ac:dyDescent="0.35">
      <c r="B61" s="31" t="s">
        <v>86</v>
      </c>
      <c r="C61" s="1" t="s">
        <v>27</v>
      </c>
      <c r="D61" s="15" t="s">
        <v>61</v>
      </c>
      <c r="E61" s="1" t="s">
        <v>33</v>
      </c>
      <c r="F61" s="1">
        <v>6</v>
      </c>
      <c r="G61" s="1">
        <v>6</v>
      </c>
      <c r="H61" s="1">
        <v>6</v>
      </c>
      <c r="I61" s="1">
        <v>6</v>
      </c>
      <c r="J61" s="1">
        <v>6</v>
      </c>
      <c r="K61" s="1">
        <v>6</v>
      </c>
      <c r="L61" s="1">
        <v>6</v>
      </c>
      <c r="M61" s="1">
        <v>6</v>
      </c>
      <c r="N61" s="1">
        <v>6</v>
      </c>
      <c r="O61" s="1">
        <v>6</v>
      </c>
      <c r="P61" s="1">
        <v>6</v>
      </c>
      <c r="Q61" s="1">
        <v>6</v>
      </c>
      <c r="S61" s="1">
        <v>6</v>
      </c>
      <c r="T61" s="1">
        <v>6</v>
      </c>
      <c r="U61" s="1">
        <v>6</v>
      </c>
      <c r="V61" s="1">
        <v>6</v>
      </c>
      <c r="W61" s="1">
        <v>6</v>
      </c>
      <c r="X61" s="1">
        <v>6</v>
      </c>
      <c r="Z61" s="1">
        <v>6</v>
      </c>
      <c r="AA61" s="43">
        <v>6</v>
      </c>
      <c r="AB61" s="1">
        <v>0</v>
      </c>
      <c r="AC61" s="41">
        <f t="shared" si="0"/>
        <v>0</v>
      </c>
    </row>
    <row r="62" spans="2:30" s="18" customFormat="1" x14ac:dyDescent="0.35">
      <c r="B62" s="31" t="s">
        <v>87</v>
      </c>
      <c r="C62" s="1" t="s">
        <v>27</v>
      </c>
      <c r="D62" s="15" t="s">
        <v>61</v>
      </c>
      <c r="E62" s="1" t="s">
        <v>33</v>
      </c>
      <c r="F62" s="1">
        <v>4</v>
      </c>
      <c r="G62" s="1">
        <v>4</v>
      </c>
      <c r="H62" s="1">
        <v>4</v>
      </c>
      <c r="I62" s="1">
        <v>4</v>
      </c>
      <c r="J62" s="1">
        <v>4</v>
      </c>
      <c r="K62" s="1">
        <v>4</v>
      </c>
      <c r="L62" s="1">
        <v>4</v>
      </c>
      <c r="M62" s="1">
        <v>4</v>
      </c>
      <c r="N62" s="1">
        <v>3</v>
      </c>
      <c r="O62" s="1">
        <v>3</v>
      </c>
      <c r="P62" s="1">
        <v>3</v>
      </c>
      <c r="Q62" s="1">
        <v>3</v>
      </c>
      <c r="R62" s="1"/>
      <c r="S62" s="1">
        <v>3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/>
      <c r="Z62" s="1">
        <v>0</v>
      </c>
      <c r="AA62" s="43">
        <v>0</v>
      </c>
      <c r="AB62" s="1">
        <v>0</v>
      </c>
      <c r="AC62" s="41">
        <f t="shared" si="0"/>
        <v>0</v>
      </c>
      <c r="AD62" s="1"/>
    </row>
    <row r="63" spans="2:30" x14ac:dyDescent="0.35">
      <c r="B63" s="31" t="s">
        <v>88</v>
      </c>
      <c r="C63" s="1" t="s">
        <v>27</v>
      </c>
      <c r="D63" s="15" t="s">
        <v>61</v>
      </c>
      <c r="E63" s="1" t="s">
        <v>33</v>
      </c>
      <c r="F63" s="1">
        <v>1</v>
      </c>
      <c r="G63" s="1">
        <v>1</v>
      </c>
      <c r="H63" s="1">
        <v>1</v>
      </c>
      <c r="I63" s="1">
        <v>1</v>
      </c>
      <c r="J63" s="1">
        <v>1</v>
      </c>
      <c r="K63" s="1">
        <v>1</v>
      </c>
      <c r="L63" s="1">
        <v>1</v>
      </c>
      <c r="M63" s="1">
        <v>1</v>
      </c>
      <c r="N63" s="1">
        <v>1</v>
      </c>
      <c r="O63" s="1">
        <v>1</v>
      </c>
      <c r="P63" s="1">
        <v>1</v>
      </c>
      <c r="Q63" s="1">
        <v>1</v>
      </c>
      <c r="S63" s="1">
        <v>1</v>
      </c>
      <c r="T63" s="1">
        <v>1</v>
      </c>
      <c r="U63" s="1">
        <v>1</v>
      </c>
      <c r="V63" s="1">
        <v>1</v>
      </c>
      <c r="W63" s="1">
        <v>1</v>
      </c>
      <c r="X63" s="1">
        <v>1</v>
      </c>
      <c r="Z63" s="1">
        <v>1</v>
      </c>
      <c r="AA63" s="43">
        <v>1</v>
      </c>
      <c r="AB63" s="1">
        <v>0</v>
      </c>
      <c r="AC63" s="41">
        <f t="shared" si="0"/>
        <v>0</v>
      </c>
    </row>
    <row r="64" spans="2:30" x14ac:dyDescent="0.35">
      <c r="B64" s="31" t="s">
        <v>89</v>
      </c>
      <c r="C64" s="1" t="s">
        <v>27</v>
      </c>
      <c r="D64" s="15" t="s">
        <v>61</v>
      </c>
      <c r="E64" s="1" t="s">
        <v>33</v>
      </c>
      <c r="F64" s="1">
        <v>2</v>
      </c>
      <c r="G64" s="1">
        <v>2</v>
      </c>
      <c r="H64" s="1">
        <v>2</v>
      </c>
      <c r="I64" s="1">
        <v>2</v>
      </c>
      <c r="J64" s="1">
        <v>2</v>
      </c>
      <c r="K64" s="1">
        <v>2</v>
      </c>
      <c r="L64" s="1">
        <v>2</v>
      </c>
      <c r="M64" s="1">
        <v>2</v>
      </c>
      <c r="N64" s="1">
        <v>2</v>
      </c>
      <c r="O64" s="1">
        <v>2</v>
      </c>
      <c r="P64" s="1">
        <v>2</v>
      </c>
      <c r="Q64" s="1">
        <v>2</v>
      </c>
      <c r="S64" s="1">
        <v>2</v>
      </c>
      <c r="T64" s="1">
        <v>2</v>
      </c>
      <c r="U64" s="1">
        <v>2</v>
      </c>
      <c r="V64" s="1">
        <v>2</v>
      </c>
      <c r="W64" s="1">
        <v>2</v>
      </c>
      <c r="X64" s="1">
        <v>2</v>
      </c>
      <c r="Z64" s="1">
        <v>2</v>
      </c>
      <c r="AA64" s="43">
        <v>2</v>
      </c>
      <c r="AB64" s="1">
        <v>0</v>
      </c>
      <c r="AC64" s="41">
        <f t="shared" si="0"/>
        <v>0</v>
      </c>
    </row>
    <row r="65" spans="2:29" x14ac:dyDescent="0.35">
      <c r="B65" s="32" t="s">
        <v>90</v>
      </c>
      <c r="C65" s="33" t="s">
        <v>27</v>
      </c>
      <c r="D65" s="39" t="s">
        <v>61</v>
      </c>
      <c r="E65" s="33" t="s">
        <v>33</v>
      </c>
      <c r="F65" s="33">
        <v>2</v>
      </c>
      <c r="G65" s="33">
        <v>2</v>
      </c>
      <c r="H65" s="33">
        <v>2</v>
      </c>
      <c r="I65" s="33">
        <v>2</v>
      </c>
      <c r="J65" s="33">
        <v>2</v>
      </c>
      <c r="K65" s="33">
        <v>2</v>
      </c>
      <c r="L65" s="33">
        <v>2</v>
      </c>
      <c r="M65" s="33">
        <v>2</v>
      </c>
      <c r="N65" s="33">
        <v>2</v>
      </c>
      <c r="O65" s="33">
        <v>2</v>
      </c>
      <c r="P65" s="33">
        <v>2</v>
      </c>
      <c r="Q65" s="33">
        <v>2</v>
      </c>
      <c r="R65" s="33"/>
      <c r="S65" s="33">
        <v>2</v>
      </c>
      <c r="T65" s="33">
        <v>2</v>
      </c>
      <c r="U65" s="33">
        <v>2</v>
      </c>
      <c r="V65" s="33">
        <v>2</v>
      </c>
      <c r="W65" s="33">
        <v>2</v>
      </c>
      <c r="X65" s="33">
        <v>0</v>
      </c>
      <c r="Y65" s="33"/>
      <c r="Z65" s="33">
        <v>0</v>
      </c>
      <c r="AA65" s="47">
        <v>0</v>
      </c>
      <c r="AB65" s="33">
        <v>0</v>
      </c>
      <c r="AC65" s="42">
        <f t="shared" si="0"/>
        <v>0</v>
      </c>
    </row>
    <row r="66" spans="2:29" x14ac:dyDescent="0.35">
      <c r="B66" s="31" t="s">
        <v>89</v>
      </c>
      <c r="C66" s="1" t="s">
        <v>27</v>
      </c>
      <c r="D66" s="15" t="s">
        <v>61</v>
      </c>
      <c r="E66" s="1" t="s">
        <v>33</v>
      </c>
      <c r="F66" s="19">
        <v>2</v>
      </c>
      <c r="G66" s="19">
        <v>2</v>
      </c>
      <c r="H66" s="19">
        <v>2</v>
      </c>
      <c r="I66" s="19">
        <v>2</v>
      </c>
      <c r="J66" s="19">
        <v>2</v>
      </c>
      <c r="K66" s="19">
        <v>2</v>
      </c>
      <c r="L66" s="19">
        <v>2</v>
      </c>
      <c r="M66" s="19">
        <v>2</v>
      </c>
      <c r="N66" s="19">
        <v>2</v>
      </c>
      <c r="O66" s="19">
        <v>2</v>
      </c>
      <c r="P66" s="19">
        <v>2</v>
      </c>
      <c r="Q66" s="19">
        <v>2</v>
      </c>
      <c r="R66" s="19">
        <v>2</v>
      </c>
      <c r="S66" s="19">
        <v>2</v>
      </c>
      <c r="T66" s="19">
        <v>2</v>
      </c>
      <c r="U66" s="19">
        <v>2</v>
      </c>
      <c r="V66" s="19">
        <v>2</v>
      </c>
      <c r="W66" s="1">
        <v>0</v>
      </c>
    </row>
    <row r="67" spans="2:29" x14ac:dyDescent="0.35">
      <c r="B67" s="32" t="s">
        <v>90</v>
      </c>
      <c r="C67" s="33" t="s">
        <v>27</v>
      </c>
      <c r="D67" s="39" t="s">
        <v>61</v>
      </c>
      <c r="E67" s="33" t="s">
        <v>33</v>
      </c>
      <c r="F67" s="35">
        <v>2</v>
      </c>
      <c r="G67" s="35">
        <v>2</v>
      </c>
      <c r="H67" s="35">
        <v>2</v>
      </c>
      <c r="I67" s="35">
        <v>2</v>
      </c>
      <c r="J67" s="35">
        <v>2</v>
      </c>
      <c r="K67" s="35">
        <v>2</v>
      </c>
      <c r="L67" s="35">
        <v>2</v>
      </c>
      <c r="M67" s="35">
        <v>2</v>
      </c>
      <c r="N67" s="35">
        <v>2</v>
      </c>
      <c r="O67" s="35">
        <v>2</v>
      </c>
      <c r="P67" s="35">
        <v>2</v>
      </c>
      <c r="Q67" s="35">
        <v>2</v>
      </c>
      <c r="R67" s="35">
        <v>2</v>
      </c>
      <c r="S67" s="35">
        <v>2</v>
      </c>
      <c r="T67" s="35">
        <v>2</v>
      </c>
      <c r="U67" s="35">
        <v>2</v>
      </c>
      <c r="V67" s="35">
        <v>2</v>
      </c>
      <c r="W67" s="33">
        <v>0</v>
      </c>
    </row>
  </sheetData>
  <mergeCells count="3">
    <mergeCell ref="B3:F3"/>
    <mergeCell ref="B4:F4"/>
    <mergeCell ref="B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H21"/>
  <sheetViews>
    <sheetView showGridLines="0" workbookViewId="0">
      <selection activeCell="B20" sqref="B20"/>
    </sheetView>
  </sheetViews>
  <sheetFormatPr defaultRowHeight="14.5" x14ac:dyDescent="0.35"/>
  <cols>
    <col min="1" max="1" width="3" customWidth="1"/>
    <col min="2" max="2" width="56.453125" customWidth="1"/>
    <col min="3" max="3" width="13.81640625" style="1" customWidth="1"/>
    <col min="4" max="4" width="27.54296875" style="1" customWidth="1"/>
    <col min="5" max="5" width="19.81640625" style="1" customWidth="1"/>
    <col min="7" max="7" width="12.54296875" bestFit="1" customWidth="1"/>
    <col min="8" max="8" width="10.453125" bestFit="1" customWidth="1"/>
  </cols>
  <sheetData>
    <row r="1" spans="2:8" x14ac:dyDescent="0.35">
      <c r="B1" s="2"/>
      <c r="C1" s="19"/>
      <c r="D1" s="19"/>
      <c r="E1" s="19"/>
    </row>
    <row r="2" spans="2:8" x14ac:dyDescent="0.35">
      <c r="B2" s="20" t="s">
        <v>2</v>
      </c>
      <c r="C2" s="21" t="s">
        <v>3</v>
      </c>
      <c r="D2" s="21" t="s">
        <v>4</v>
      </c>
      <c r="E2" s="21" t="s">
        <v>5</v>
      </c>
    </row>
    <row r="3" spans="2:8" x14ac:dyDescent="0.35">
      <c r="B3" s="3" t="s">
        <v>6</v>
      </c>
      <c r="C3" s="5">
        <v>1800</v>
      </c>
      <c r="D3" s="5">
        <v>2020</v>
      </c>
      <c r="E3" s="5"/>
    </row>
    <row r="4" spans="2:8" x14ac:dyDescent="0.35">
      <c r="B4" s="3" t="s">
        <v>7</v>
      </c>
      <c r="C4" s="6">
        <v>43.65</v>
      </c>
      <c r="D4" s="7">
        <f>113.65%+3.5%</f>
        <v>1.1715</v>
      </c>
      <c r="E4" s="8">
        <f>D4*C4</f>
        <v>51.135974999999995</v>
      </c>
      <c r="G4" s="9"/>
      <c r="H4" s="9"/>
    </row>
    <row r="5" spans="2:8" x14ac:dyDescent="0.35">
      <c r="B5" s="3" t="s">
        <v>8</v>
      </c>
      <c r="C5" s="6">
        <v>7.11</v>
      </c>
      <c r="D5" s="7">
        <f>113.65%+3.5%</f>
        <v>1.1715</v>
      </c>
      <c r="E5" s="8">
        <f>D5*C5</f>
        <v>8.329365000000001</v>
      </c>
      <c r="H5" s="9"/>
    </row>
    <row r="6" spans="2:8" x14ac:dyDescent="0.35">
      <c r="B6" s="2" t="s">
        <v>9</v>
      </c>
      <c r="C6" s="10"/>
      <c r="D6" s="11"/>
      <c r="E6" s="12"/>
      <c r="H6" s="9"/>
    </row>
    <row r="7" spans="2:8" x14ac:dyDescent="0.35">
      <c r="H7" s="9"/>
    </row>
    <row r="8" spans="2:8" x14ac:dyDescent="0.35">
      <c r="B8" s="20" t="s">
        <v>10</v>
      </c>
      <c r="C8" s="21" t="s">
        <v>3</v>
      </c>
      <c r="D8" s="21" t="s">
        <v>4</v>
      </c>
      <c r="E8" s="21" t="s">
        <v>5</v>
      </c>
    </row>
    <row r="9" spans="2:8" x14ac:dyDescent="0.35">
      <c r="B9" s="14" t="s">
        <v>11</v>
      </c>
      <c r="C9" s="13"/>
      <c r="D9" s="13"/>
      <c r="E9" s="13"/>
    </row>
    <row r="10" spans="2:8" x14ac:dyDescent="0.35">
      <c r="B10" s="3" t="s">
        <v>6</v>
      </c>
      <c r="C10" s="5">
        <v>18</v>
      </c>
      <c r="D10" s="5">
        <v>2020</v>
      </c>
      <c r="E10" s="5"/>
    </row>
    <row r="11" spans="2:8" x14ac:dyDescent="0.35">
      <c r="B11" s="3" t="s">
        <v>7</v>
      </c>
      <c r="C11" s="6">
        <v>43.65</v>
      </c>
      <c r="D11" s="7">
        <f>113.65%+3.5%</f>
        <v>1.1715</v>
      </c>
      <c r="E11" s="8">
        <f>D11*C11</f>
        <v>51.135974999999995</v>
      </c>
    </row>
    <row r="12" spans="2:8" x14ac:dyDescent="0.35">
      <c r="B12" s="3" t="s">
        <v>8</v>
      </c>
      <c r="C12" s="6">
        <v>7.11</v>
      </c>
      <c r="D12" s="7">
        <f>113.65%+3.5%</f>
        <v>1.1715</v>
      </c>
      <c r="E12" s="8">
        <f>D12*C12</f>
        <v>8.329365000000001</v>
      </c>
    </row>
    <row r="13" spans="2:8" x14ac:dyDescent="0.35">
      <c r="B13" s="14" t="s">
        <v>1</v>
      </c>
      <c r="C13" s="13"/>
      <c r="D13" s="13"/>
      <c r="E13" s="13"/>
    </row>
    <row r="14" spans="2:8" x14ac:dyDescent="0.35">
      <c r="B14" s="3" t="s">
        <v>6</v>
      </c>
      <c r="C14" s="5">
        <v>11</v>
      </c>
      <c r="D14" s="5">
        <v>2021</v>
      </c>
      <c r="E14" s="5"/>
    </row>
    <row r="15" spans="2:8" x14ac:dyDescent="0.35">
      <c r="B15" s="3" t="s">
        <v>12</v>
      </c>
      <c r="C15" s="6">
        <v>75</v>
      </c>
      <c r="D15" s="7">
        <v>1</v>
      </c>
      <c r="E15" s="8">
        <f>C15*D15</f>
        <v>75</v>
      </c>
    </row>
    <row r="17" spans="2:3" x14ac:dyDescent="0.35">
      <c r="B17" s="20" t="s">
        <v>13</v>
      </c>
      <c r="C17" s="21" t="s">
        <v>14</v>
      </c>
    </row>
    <row r="18" spans="2:3" x14ac:dyDescent="0.35">
      <c r="B18" s="16" t="s">
        <v>15</v>
      </c>
      <c r="C18" s="17">
        <v>1</v>
      </c>
    </row>
    <row r="19" spans="2:3" x14ac:dyDescent="0.35">
      <c r="B19" s="3" t="s">
        <v>16</v>
      </c>
      <c r="C19" s="17">
        <v>1.25</v>
      </c>
    </row>
    <row r="20" spans="2:3" x14ac:dyDescent="0.35">
      <c r="B20" s="3" t="s">
        <v>17</v>
      </c>
      <c r="C20" s="17">
        <v>1.5</v>
      </c>
    </row>
    <row r="21" spans="2:3" x14ac:dyDescent="0.35">
      <c r="B21" s="3" t="s">
        <v>18</v>
      </c>
      <c r="C21" s="17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2A7835480CC4B84FAD859B216D74D" ma:contentTypeVersion="14" ma:contentTypeDescription="Een nieuw document maken." ma:contentTypeScope="" ma:versionID="e7aa1bfae430b6e25ccab9bc515847fe">
  <xsd:schema xmlns:xsd="http://www.w3.org/2001/XMLSchema" xmlns:xs="http://www.w3.org/2001/XMLSchema" xmlns:p="http://schemas.microsoft.com/office/2006/metadata/properties" xmlns:ns3="dcac0aa3-d96c-4766-ae23-6d1d68c3a1cf" xmlns:ns4="a7671d27-9045-4d8a-97da-ff2d1fa9e5a3" targetNamespace="http://schemas.microsoft.com/office/2006/metadata/properties" ma:root="true" ma:fieldsID="b81c62e8b9ede6c79ae3b891585e043d" ns3:_="" ns4:_="">
    <xsd:import namespace="dcac0aa3-d96c-4766-ae23-6d1d68c3a1cf"/>
    <xsd:import namespace="a7671d27-9045-4d8a-97da-ff2d1fa9e5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ac0aa3-d96c-4766-ae23-6d1d68c3a1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671d27-9045-4d8a-97da-ff2d1fa9e5a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35D16B-5EFF-4E9B-8EE4-795B01EB35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ac0aa3-d96c-4766-ae23-6d1d68c3a1cf"/>
    <ds:schemaRef ds:uri="a7671d27-9045-4d8a-97da-ff2d1fa9e5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DDC67EC-0604-4FD7-BC44-B57BEB70FEF2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70DB79DE-E53D-479A-A324-123B2533BF8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BD0ADFD-5EC6-4A9D-9585-0B67E300D9B8}">
  <ds:schemaRefs>
    <ds:schemaRef ds:uri="dcac0aa3-d96c-4766-ae23-6d1d68c3a1c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7671d27-9045-4d8a-97da-ff2d1fa9e5a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Voorraadstand t.b.v. onderhoud</vt:lpstr>
      <vt:lpstr>Baseline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Martijn Danse</dc:creator>
  <cp:keywords/>
  <dc:description/>
  <cp:lastModifiedBy>Beer, B.J.M. de (Bart-Jan)</cp:lastModifiedBy>
  <cp:revision/>
  <cp:lastPrinted>2022-03-03T09:53:07Z</cp:lastPrinted>
  <dcterms:created xsi:type="dcterms:W3CDTF">2018-01-28T18:28:06Z</dcterms:created>
  <dcterms:modified xsi:type="dcterms:W3CDTF">2022-04-14T06:19:08Z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0x01010028E2A7835480CC4B84FAD859B216D74D</vt:lpwstr>
  </property>
</Properties>
</file>