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https://deinkoopadviesgroep.sharepoint.com/sites/Team/Shared Documents/Projecten/2022.67 Gemeente Gouda EA Hardware/2. Bestek, offerte-aanvraag/01 Definitief/"/>
    </mc:Choice>
  </mc:AlternateContent>
  <xr:revisionPtr revIDLastSave="18" documentId="8_{DF83BC2C-6D5A-4523-AA3A-6EFEA3DB0AA5}" xr6:coauthVersionLast="47" xr6:coauthVersionMax="47" xr10:uidLastSave="{4565EB6C-8E0A-41A0-B0AA-6FD64FC92DC7}"/>
  <bookViews>
    <workbookView xWindow="-120" yWindow="-120" windowWidth="38640" windowHeight="21240" xr2:uid="{431C8AE4-E042-4CE0-8DF1-28980BEBC1F6}"/>
  </bookViews>
  <sheets>
    <sheet name="1. Voorblad" sheetId="2" r:id="rId1"/>
    <sheet name="2. Invulblad"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2" l="1"/>
  <c r="C9" i="3"/>
  <c r="C10" i="3"/>
  <c r="C11" i="3"/>
  <c r="C12" i="3"/>
  <c r="C13" i="3"/>
  <c r="C14" i="3"/>
  <c r="C15" i="3"/>
  <c r="C16" i="3"/>
  <c r="C8" i="3"/>
  <c r="C32" i="2"/>
  <c r="F39" i="3"/>
  <c r="F40" i="3" s="1"/>
  <c r="G32" i="2" s="1"/>
  <c r="C31" i="2"/>
  <c r="I21" i="3"/>
  <c r="J21" i="3" s="1"/>
  <c r="I22" i="3"/>
  <c r="J22" i="3" s="1"/>
  <c r="I23" i="3"/>
  <c r="J23" i="3" s="1"/>
  <c r="I24" i="3"/>
  <c r="J24" i="3" s="1"/>
  <c r="I25" i="3"/>
  <c r="J25" i="3" s="1"/>
  <c r="I26" i="3"/>
  <c r="J26" i="3" s="1"/>
  <c r="I27" i="3"/>
  <c r="J27" i="3" s="1"/>
  <c r="I28" i="3"/>
  <c r="J28" i="3" s="1"/>
  <c r="D34" i="3" l="1"/>
  <c r="F34" i="3" s="1"/>
  <c r="D33" i="3"/>
  <c r="F33" i="3" s="1"/>
  <c r="F35" i="3" l="1"/>
  <c r="G31" i="2" s="1"/>
  <c r="I20" i="3" l="1"/>
  <c r="J20" i="3" s="1"/>
  <c r="J29" i="3" l="1"/>
  <c r="G30" i="2" s="1"/>
  <c r="G33" i="2" s="1"/>
  <c r="G35" i="2" s="1"/>
</calcChain>
</file>

<file path=xl/sharedStrings.xml><?xml version="1.0" encoding="utf-8"?>
<sst xmlns="http://schemas.openxmlformats.org/spreadsheetml/2006/main" count="75" uniqueCount="62">
  <si>
    <t>Toelichting:</t>
  </si>
  <si>
    <t xml:space="preserve">In dit prijzenblad vult u uw definitieve prijzen in voor uw Inschrijving. De genoemde aantallen zijn fictief en zijn opgesteld voor een goed prijsvergelijk. Hier kunnen dan ook geen rechten aan ontleend worden. </t>
  </si>
  <si>
    <t>Legenda:</t>
  </si>
  <si>
    <t>Tekst</t>
  </si>
  <si>
    <t xml:space="preserve">Invoer Gemeente. Niet wijzigen. </t>
  </si>
  <si>
    <t>Invoer</t>
  </si>
  <si>
    <t>Cellen bestemd voor uw invoer. Inschrijver dient deze cellen in dit Prijzenblad in te vullen. Het niet of niet op juiste wijze invullen van dit Prijzenblad kan leiden tot uitsluiting van deze Aanbesteding.</t>
  </si>
  <si>
    <t>Berekening</t>
  </si>
  <si>
    <t>Berekeningen in werkblad. Niet wijzigen.</t>
  </si>
  <si>
    <t>Opmerkingen</t>
  </si>
  <si>
    <t>Ruimte voor uw opmerkingen of toelichting.</t>
  </si>
  <si>
    <t>Totalen</t>
  </si>
  <si>
    <t>Berekeningen van totalen in werkblad. Niet wijzigen.</t>
  </si>
  <si>
    <t>Uw fictieve Inschrijfprijs</t>
  </si>
  <si>
    <t xml:space="preserve">Berekening van uw fictieve Inschrijfsom. Niet wijzigen. </t>
  </si>
  <si>
    <t>Noten:</t>
  </si>
  <si>
    <t xml:space="preserve">1) De inschrijfprijs staat niet gelijk aan de opdrachtwaarde zoals deze is vermeld in hoofdstuk 2 van de aanbestedingsleidraad.
2) Inschrijver geeft zijn prijzen op exclusief BTW.
</t>
  </si>
  <si>
    <t>Recapitulatie:</t>
  </si>
  <si>
    <t>CONTACTGEGEVENS INSCHRIJVER</t>
  </si>
  <si>
    <t>Onderneming:</t>
  </si>
  <si>
    <t>Functie:</t>
  </si>
  <si>
    <t>Naam rechtsgeldig ondertekenaar:</t>
  </si>
  <si>
    <t>Datum:</t>
  </si>
  <si>
    <t>Handtekening:</t>
  </si>
  <si>
    <t xml:space="preserve">TOTAAL KOSTEN </t>
  </si>
  <si>
    <t>Omschrijving</t>
  </si>
  <si>
    <t>Bedrag in €</t>
  </si>
  <si>
    <t>Dienstverlening</t>
  </si>
  <si>
    <t>TOTALE KOSTEN</t>
  </si>
  <si>
    <t>Apparaat</t>
  </si>
  <si>
    <t>Opslagpercentage (%)</t>
  </si>
  <si>
    <t>Laptop 15.6 inch</t>
  </si>
  <si>
    <t>Laptop 13/14 inch</t>
  </si>
  <si>
    <t xml:space="preserve">iPad WIFI </t>
  </si>
  <si>
    <t>iPad AIR WIFI</t>
  </si>
  <si>
    <t>Mini pc</t>
  </si>
  <si>
    <t>Usb-c docking station</t>
  </si>
  <si>
    <t>Muizen</t>
  </si>
  <si>
    <t>Toetsenborden</t>
  </si>
  <si>
    <t>Specificatie artikel + Prijs</t>
  </si>
  <si>
    <t>Type</t>
  </si>
  <si>
    <t>Minimale eisen</t>
  </si>
  <si>
    <t>Uw art. nr.</t>
  </si>
  <si>
    <t>Uw omschrijving</t>
  </si>
  <si>
    <t>Fictieve afname over 4 jaar (rekenfactor)</t>
  </si>
  <si>
    <t>Netto Inkoopprijs/stuk</t>
  </si>
  <si>
    <t>Opslagpercentage</t>
  </si>
  <si>
    <t>Subtotaal</t>
  </si>
  <si>
    <t>Zoals omschreven in het PvE</t>
  </si>
  <si>
    <t>Monitoren</t>
  </si>
  <si>
    <t>Totaal</t>
  </si>
  <si>
    <t>Fictieve aantallen</t>
  </si>
  <si>
    <t>Stuksprijs</t>
  </si>
  <si>
    <t>Inspoelen laptops</t>
  </si>
  <si>
    <t>iPads DEP gereed maken</t>
  </si>
  <si>
    <t>UW TOTALE FICTIEVE INSCHRIJFSOM OVER 4 JAAR</t>
  </si>
  <si>
    <t>Fictief aantal uren</t>
  </si>
  <si>
    <t>Bijlage 4 - Prijzenblad Hardware voor de gemeentelijke werkplek</t>
  </si>
  <si>
    <t>Bijlage - 4 Prijzenblad Hardware voor de gemeentelijke werkplek</t>
  </si>
  <si>
    <t>Reparatie</t>
  </si>
  <si>
    <t>Uurtarief (minimaal €35)</t>
  </si>
  <si>
    <t>Inschrijfsom = 
(Netto inkoopprijs * aantal van betreffende type * (1 + bijbehorende opslagpercentage)) 
+ (Inspoelen stuksprijs * fictieve aantal laptops)
 + (iPads DEP gereed maken stuksprijs * fictieve aantal iPads)
 + (uurtarief reparaties * fictief aantal uren)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</si>
</sst>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quot;€&quot;\ * #,##0.00_ ;_ &quot;€&quot;\ * \-#,##0.00_ ;_ &quot;€&quot;\ * &quot;-&quot;??_ ;_ @_ "/>
    <numFmt numFmtId="164" formatCode="&quot;€&quot;\ #,##0.00"/>
    <numFmt numFmtId="165" formatCode="_(&quot;€&quot;* #,##0.00_);_(&quot;€&quot;* \(#,##0.00\);_(&quot;€&quot;* &quot;-&quot;??_);_(@_)"/>
    <numFmt numFmtId="166" formatCode="[$$-409]#,##0.00_ ;\-[$$-409]#,##0.00\ "/>
    <numFmt numFmtId="167" formatCode="_ &quot;€&quot;\ * #,##0.0000_ ;_ &quot;€&quot;\ * \-#,##0.0000_ ;_ &quot;€&quot;\ * &quot;-&quot;??_ ;_ @_ "/>
    <numFmt numFmtId="168" formatCode="_ [$€-2]\ * #,##0.00_ ;_ [$€-2]\ * \-#,##0.00_ ;_ [$€-2]\ * &quot;-&quot;??_ ;_ @_ "/>
  </numFmts>
  <fonts count="25" x14ac:knownFonts="1">
    <font>
      <sz val="11"/>
      <color theme="1"/>
      <name val="Calibri"/>
      <family val="2"/>
      <scheme val="minor"/>
    </font>
    <font>
      <sz val="11"/>
      <color theme="1"/>
      <name val="Calibri"/>
      <family val="2"/>
      <scheme val="minor"/>
    </font>
    <font>
      <sz val="18"/>
      <color theme="3"/>
      <name val="Calibri Light"/>
      <family val="2"/>
      <scheme val="major"/>
    </font>
    <font>
      <b/>
      <sz val="13"/>
      <color theme="3"/>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9"/>
      <color theme="1"/>
      <name val="Lucida Sans Unicode"/>
      <family val="2"/>
    </font>
    <font>
      <b/>
      <sz val="14"/>
      <name val="Calibri"/>
      <family val="2"/>
      <scheme val="minor"/>
    </font>
    <font>
      <b/>
      <sz val="14"/>
      <color theme="0"/>
      <name val="Calibri"/>
      <family val="2"/>
      <scheme val="minor"/>
    </font>
    <font>
      <sz val="11"/>
      <name val="Calibri"/>
      <family val="2"/>
      <scheme val="minor"/>
    </font>
    <font>
      <sz val="11"/>
      <name val="Calibri"/>
      <family val="2"/>
    </font>
    <font>
      <b/>
      <sz val="13"/>
      <color rgb="FF013577"/>
      <name val="Calibri"/>
      <family val="2"/>
      <scheme val="minor"/>
    </font>
    <font>
      <b/>
      <sz val="18"/>
      <color theme="3"/>
      <name val="Calibri Light"/>
      <family val="2"/>
      <scheme val="major"/>
    </font>
    <font>
      <sz val="9"/>
      <color theme="1"/>
      <name val="Calibri"/>
      <family val="2"/>
      <scheme val="minor"/>
    </font>
    <font>
      <b/>
      <sz val="11"/>
      <color rgb="FFFF0000"/>
      <name val="Calibri"/>
      <family val="2"/>
      <scheme val="minor"/>
    </font>
    <font>
      <sz val="11"/>
      <color indexed="8"/>
      <name val="Calibri"/>
      <family val="2"/>
      <scheme val="minor"/>
    </font>
    <font>
      <b/>
      <sz val="18"/>
      <color rgb="FF00A0FF"/>
      <name val="Calibri"/>
      <family val="2"/>
      <scheme val="minor"/>
    </font>
    <font>
      <b/>
      <sz val="18"/>
      <color rgb="FFE00614"/>
      <name val="Calibri"/>
      <family val="2"/>
      <scheme val="minor"/>
    </font>
    <font>
      <b/>
      <sz val="9"/>
      <color theme="1"/>
      <name val="Calibri"/>
      <family val="2"/>
      <scheme val="minor"/>
    </font>
    <font>
      <b/>
      <sz val="9"/>
      <color theme="0"/>
      <name val="Calibri"/>
      <family val="2"/>
      <scheme val="minor"/>
    </font>
    <font>
      <sz val="10"/>
      <color theme="1"/>
      <name val="Calibri"/>
      <family val="2"/>
      <scheme val="minor"/>
    </font>
  </fonts>
  <fills count="14">
    <fill>
      <patternFill patternType="none"/>
    </fill>
    <fill>
      <patternFill patternType="gray125"/>
    </fill>
    <fill>
      <patternFill patternType="solid">
        <fgColor rgb="FFFFCC99"/>
      </patternFill>
    </fill>
    <fill>
      <patternFill patternType="solid">
        <fgColor rgb="FFF2F2F2"/>
      </patternFill>
    </fill>
    <fill>
      <patternFill patternType="solid">
        <fgColor theme="4" tint="0.59999389629810485"/>
        <bgColor indexed="65"/>
      </patternFill>
    </fill>
    <fill>
      <patternFill patternType="solid">
        <fgColor rgb="FF92D050"/>
        <bgColor indexed="64"/>
      </patternFill>
    </fill>
    <fill>
      <patternFill patternType="solid">
        <fgColor rgb="FF17375D"/>
        <bgColor indexed="64"/>
      </patternFill>
    </fill>
    <fill>
      <patternFill patternType="solid">
        <fgColor theme="3" tint="-0.249977111117893"/>
        <bgColor indexed="64"/>
      </patternFill>
    </fill>
    <fill>
      <patternFill patternType="solid">
        <fgColor theme="0"/>
        <bgColor indexed="64"/>
      </patternFill>
    </fill>
    <fill>
      <patternFill patternType="solid">
        <fgColor rgb="FF013577"/>
        <bgColor indexed="64"/>
      </patternFill>
    </fill>
    <fill>
      <patternFill patternType="solid">
        <fgColor rgb="FFFFFF99"/>
        <bgColor indexed="64"/>
      </patternFill>
    </fill>
    <fill>
      <patternFill patternType="solid">
        <fgColor rgb="FFE00614"/>
        <bgColor indexed="64"/>
      </patternFill>
    </fill>
    <fill>
      <patternFill patternType="solid">
        <fgColor rgb="FF002060"/>
        <bgColor indexed="64"/>
      </patternFill>
    </fill>
    <fill>
      <patternFill patternType="solid">
        <fgColor rgb="FFC00000"/>
        <bgColor indexed="64"/>
      </patternFill>
    </fill>
  </fills>
  <borders count="53">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bottom/>
      <diagonal/>
    </border>
    <border>
      <left/>
      <right style="thin">
        <color indexed="64"/>
      </right>
      <top style="medium">
        <color indexed="64"/>
      </top>
      <bottom style="thin">
        <color indexed="64"/>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bottom style="thin">
        <color indexed="64"/>
      </bottom>
      <diagonal/>
    </border>
  </borders>
  <cellStyleXfs count="9">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2" borderId="2" applyNumberFormat="0" applyAlignment="0" applyProtection="0"/>
    <xf numFmtId="0" fontId="6" fillId="3" borderId="2" applyNumberFormat="0" applyAlignment="0" applyProtection="0"/>
    <xf numFmtId="0" fontId="1" fillId="4" borderId="0" applyNumberFormat="0" applyBorder="0" applyAlignment="0" applyProtection="0"/>
    <xf numFmtId="0" fontId="10" fillId="0" borderId="0"/>
    <xf numFmtId="44" fontId="10" fillId="0" borderId="0" applyFont="0" applyFill="0" applyBorder="0" applyAlignment="0" applyProtection="0"/>
    <xf numFmtId="9" fontId="1" fillId="0" borderId="0" applyFont="0" applyFill="0" applyBorder="0" applyAlignment="0" applyProtection="0"/>
  </cellStyleXfs>
  <cellXfs count="157">
    <xf numFmtId="0" fontId="0" fillId="0" borderId="0" xfId="0"/>
    <xf numFmtId="49" fontId="1" fillId="10" borderId="15" xfId="7" applyNumberFormat="1" applyFont="1" applyFill="1" applyBorder="1" applyAlignment="1" applyProtection="1"/>
    <xf numFmtId="44" fontId="13" fillId="2" borderId="15" xfId="7" applyFont="1" applyFill="1" applyBorder="1" applyAlignment="1" applyProtection="1">
      <alignment horizontal="center" vertical="center"/>
      <protection locked="0"/>
    </xf>
    <xf numFmtId="44" fontId="13" fillId="2" borderId="42" xfId="7" applyFont="1" applyFill="1" applyBorder="1" applyAlignment="1" applyProtection="1">
      <alignment horizontal="center" vertical="center"/>
      <protection locked="0"/>
    </xf>
    <xf numFmtId="164" fontId="13" fillId="2" borderId="15" xfId="7" applyNumberFormat="1" applyFont="1" applyFill="1" applyBorder="1" applyAlignment="1" applyProtection="1">
      <alignment vertical="center"/>
      <protection locked="0"/>
    </xf>
    <xf numFmtId="164" fontId="13" fillId="2" borderId="35" xfId="7" applyNumberFormat="1" applyFont="1" applyFill="1" applyBorder="1" applyAlignment="1" applyProtection="1">
      <alignment vertical="center"/>
      <protection locked="0"/>
    </xf>
    <xf numFmtId="168" fontId="13" fillId="2" borderId="35" xfId="7" applyNumberFormat="1" applyFont="1" applyFill="1" applyBorder="1" applyAlignment="1" applyProtection="1">
      <alignment vertical="center"/>
      <protection locked="0"/>
    </xf>
    <xf numFmtId="44" fontId="13" fillId="2" borderId="15" xfId="7" applyFont="1" applyFill="1" applyBorder="1" applyAlignment="1" applyProtection="1">
      <alignment vertical="center" wrapText="1"/>
      <protection locked="0"/>
    </xf>
    <xf numFmtId="44" fontId="13" fillId="2" borderId="20" xfId="7" applyFont="1" applyFill="1" applyBorder="1" applyAlignment="1" applyProtection="1">
      <alignment vertical="center" wrapText="1"/>
      <protection locked="0"/>
    </xf>
    <xf numFmtId="44" fontId="13" fillId="2" borderId="26" xfId="7" applyFont="1" applyFill="1" applyBorder="1" applyAlignment="1" applyProtection="1">
      <alignment vertical="center" wrapText="1"/>
      <protection locked="0"/>
    </xf>
    <xf numFmtId="44" fontId="13" fillId="2" borderId="35" xfId="7" applyFont="1" applyFill="1" applyBorder="1" applyAlignment="1" applyProtection="1">
      <alignment vertical="center" wrapText="1"/>
      <protection locked="0"/>
    </xf>
    <xf numFmtId="0" fontId="17" fillId="0" borderId="0" xfId="6" applyFont="1"/>
    <xf numFmtId="167" fontId="17" fillId="0" borderId="0" xfId="6" applyNumberFormat="1" applyFont="1"/>
    <xf numFmtId="0" fontId="17" fillId="0" borderId="40" xfId="6" applyFont="1" applyBorder="1"/>
    <xf numFmtId="0" fontId="17" fillId="0" borderId="39" xfId="6" applyFont="1" applyBorder="1"/>
    <xf numFmtId="167" fontId="17" fillId="0" borderId="39" xfId="6" applyNumberFormat="1" applyFont="1" applyBorder="1"/>
    <xf numFmtId="167" fontId="17" fillId="0" borderId="38" xfId="6" applyNumberFormat="1" applyFont="1" applyBorder="1"/>
    <xf numFmtId="0" fontId="17" fillId="0" borderId="6" xfId="6" applyFont="1" applyBorder="1"/>
    <xf numFmtId="0" fontId="17" fillId="0" borderId="34" xfId="6" applyFont="1" applyBorder="1"/>
    <xf numFmtId="0" fontId="21" fillId="0" borderId="0" xfId="1" applyFont="1" applyBorder="1" applyAlignment="1" applyProtection="1"/>
    <xf numFmtId="0" fontId="20" fillId="0" borderId="0" xfId="1" applyFont="1" applyBorder="1" applyAlignment="1" applyProtection="1"/>
    <xf numFmtId="0" fontId="20" fillId="0" borderId="32" xfId="1" applyFont="1" applyBorder="1" applyAlignment="1" applyProtection="1"/>
    <xf numFmtId="3" fontId="17" fillId="0" borderId="0" xfId="6" applyNumberFormat="1" applyFont="1"/>
    <xf numFmtId="167" fontId="17" fillId="0" borderId="32" xfId="6" applyNumberFormat="1" applyFont="1" applyBorder="1"/>
    <xf numFmtId="0" fontId="22" fillId="0" borderId="0" xfId="6" applyFont="1" applyAlignment="1">
      <alignment wrapText="1"/>
    </xf>
    <xf numFmtId="0" fontId="17" fillId="0" borderId="12" xfId="6" applyFont="1" applyBorder="1"/>
    <xf numFmtId="0" fontId="17" fillId="0" borderId="51" xfId="6" applyFont="1" applyBorder="1"/>
    <xf numFmtId="0" fontId="23" fillId="11" borderId="4" xfId="6" applyFont="1" applyFill="1" applyBorder="1" applyAlignment="1">
      <alignment vertical="center"/>
    </xf>
    <xf numFmtId="0" fontId="23" fillId="11" borderId="52" xfId="6" applyFont="1" applyFill="1" applyBorder="1" applyAlignment="1">
      <alignment vertical="center"/>
    </xf>
    <xf numFmtId="0" fontId="24" fillId="0" borderId="28" xfId="6" applyFont="1" applyBorder="1" applyAlignment="1">
      <alignment vertical="center"/>
    </xf>
    <xf numFmtId="0" fontId="1" fillId="0" borderId="34" xfId="6" applyFont="1" applyBorder="1"/>
    <xf numFmtId="0" fontId="7" fillId="11" borderId="9" xfId="6" applyFont="1" applyFill="1" applyBorder="1" applyAlignment="1">
      <alignment vertical="center"/>
    </xf>
    <xf numFmtId="0" fontId="8" fillId="11" borderId="8" xfId="6" applyFont="1" applyFill="1" applyBorder="1"/>
    <xf numFmtId="0" fontId="8" fillId="11" borderId="7" xfId="6" applyFont="1" applyFill="1" applyBorder="1"/>
    <xf numFmtId="0" fontId="8" fillId="0" borderId="32" xfId="6" applyFont="1" applyBorder="1"/>
    <xf numFmtId="0" fontId="1" fillId="0" borderId="0" xfId="6" applyFont="1"/>
    <xf numFmtId="0" fontId="7" fillId="9" borderId="37" xfId="3" applyFont="1" applyFill="1" applyBorder="1" applyAlignment="1" applyProtection="1">
      <alignment horizontal="center" vertical="center" wrapText="1"/>
    </xf>
    <xf numFmtId="0" fontId="7" fillId="9" borderId="44" xfId="3" applyFont="1" applyFill="1" applyBorder="1" applyAlignment="1" applyProtection="1">
      <alignment horizontal="center" vertical="center" wrapText="1"/>
    </xf>
    <xf numFmtId="0" fontId="7" fillId="9" borderId="45" xfId="3" applyFont="1" applyFill="1" applyBorder="1" applyAlignment="1" applyProtection="1">
      <alignment horizontal="center" vertical="center" wrapText="1"/>
    </xf>
    <xf numFmtId="0" fontId="7" fillId="9" borderId="33" xfId="3" applyFont="1" applyFill="1" applyBorder="1" applyAlignment="1" applyProtection="1">
      <alignment horizontal="center" vertical="center" wrapText="1"/>
    </xf>
    <xf numFmtId="0" fontId="7" fillId="9" borderId="22" xfId="3" applyFont="1" applyFill="1" applyBorder="1" applyAlignment="1" applyProtection="1">
      <alignment horizontal="center" vertical="center" wrapText="1"/>
    </xf>
    <xf numFmtId="167" fontId="7" fillId="9" borderId="36" xfId="3" applyNumberFormat="1" applyFont="1" applyFill="1" applyBorder="1" applyAlignment="1" applyProtection="1">
      <alignment horizontal="center" vertical="center" wrapText="1"/>
    </xf>
    <xf numFmtId="0" fontId="9" fillId="0" borderId="32" xfId="3" applyFont="1" applyFill="1" applyBorder="1" applyAlignment="1" applyProtection="1">
      <alignment horizontal="center" vertical="center" wrapText="1"/>
    </xf>
    <xf numFmtId="0" fontId="1" fillId="0" borderId="28" xfId="6" applyFont="1" applyBorder="1" applyAlignment="1">
      <alignment vertical="center"/>
    </xf>
    <xf numFmtId="0" fontId="1" fillId="0" borderId="15" xfId="6" applyFont="1" applyBorder="1" applyAlignment="1">
      <alignment horizontal="center" vertical="center" wrapText="1"/>
    </xf>
    <xf numFmtId="0" fontId="1" fillId="0" borderId="16" xfId="6" applyFont="1" applyBorder="1" applyAlignment="1">
      <alignment horizontal="center" vertical="center"/>
    </xf>
    <xf numFmtId="44" fontId="6" fillId="3" borderId="14" xfId="4" applyNumberFormat="1" applyBorder="1" applyAlignment="1" applyProtection="1">
      <alignment vertical="center"/>
    </xf>
    <xf numFmtId="0" fontId="1" fillId="0" borderId="32" xfId="6" applyFont="1" applyBorder="1" applyAlignment="1">
      <alignment horizontal="center" vertical="center"/>
    </xf>
    <xf numFmtId="0" fontId="1" fillId="0" borderId="28" xfId="6" applyFont="1" applyBorder="1" applyAlignment="1">
      <alignment horizontal="left" vertical="center"/>
    </xf>
    <xf numFmtId="0" fontId="1" fillId="0" borderId="41" xfId="6" applyFont="1" applyBorder="1" applyAlignment="1">
      <alignment horizontal="left" vertical="center"/>
    </xf>
    <xf numFmtId="0" fontId="1" fillId="0" borderId="29" xfId="6" applyFont="1" applyBorder="1" applyAlignment="1">
      <alignment horizontal="center" vertical="center"/>
    </xf>
    <xf numFmtId="0" fontId="1" fillId="0" borderId="27" xfId="6" applyFont="1" applyBorder="1" applyAlignment="1">
      <alignment vertical="center"/>
    </xf>
    <xf numFmtId="0" fontId="1" fillId="0" borderId="49" xfId="6" applyFont="1" applyBorder="1" applyAlignment="1">
      <alignment horizontal="center" vertical="center" wrapText="1"/>
    </xf>
    <xf numFmtId="0" fontId="1" fillId="0" borderId="35" xfId="6" applyFont="1" applyBorder="1" applyAlignment="1">
      <alignment horizontal="center" vertical="center"/>
    </xf>
    <xf numFmtId="0" fontId="7" fillId="7" borderId="25" xfId="6" applyFont="1" applyFill="1" applyBorder="1" applyAlignment="1">
      <alignment horizontal="center" vertical="center"/>
    </xf>
    <xf numFmtId="0" fontId="7" fillId="7" borderId="12" xfId="6" applyFont="1" applyFill="1" applyBorder="1" applyAlignment="1">
      <alignment horizontal="right"/>
    </xf>
    <xf numFmtId="44" fontId="7" fillId="7" borderId="50" xfId="6" applyNumberFormat="1" applyFont="1" applyFill="1" applyBorder="1" applyAlignment="1">
      <alignment vertical="center"/>
    </xf>
    <xf numFmtId="0" fontId="7" fillId="0" borderId="0" xfId="6" applyFont="1" applyAlignment="1">
      <alignment horizontal="right"/>
    </xf>
    <xf numFmtId="44" fontId="7" fillId="0" borderId="0" xfId="6" applyNumberFormat="1" applyFont="1"/>
    <xf numFmtId="0" fontId="1" fillId="0" borderId="51" xfId="6" applyFont="1" applyBorder="1"/>
    <xf numFmtId="0" fontId="7" fillId="12" borderId="3" xfId="6" applyFont="1" applyFill="1" applyBorder="1" applyAlignment="1">
      <alignment horizontal="center" vertical="center"/>
    </xf>
    <xf numFmtId="0" fontId="7" fillId="12" borderId="46" xfId="6" applyFont="1" applyFill="1" applyBorder="1" applyAlignment="1">
      <alignment horizontal="center" vertical="center"/>
    </xf>
    <xf numFmtId="0" fontId="1" fillId="0" borderId="16" xfId="6" applyFont="1" applyBorder="1"/>
    <xf numFmtId="0" fontId="1" fillId="0" borderId="15" xfId="6" applyFont="1" applyBorder="1" applyAlignment="1">
      <alignment horizontal="center" vertical="center"/>
    </xf>
    <xf numFmtId="0" fontId="1" fillId="0" borderId="49" xfId="6" applyFont="1" applyBorder="1"/>
    <xf numFmtId="44" fontId="6" fillId="3" borderId="43" xfId="4" applyNumberFormat="1" applyBorder="1" applyAlignment="1" applyProtection="1">
      <alignment vertical="center"/>
    </xf>
    <xf numFmtId="0" fontId="7" fillId="7" borderId="47" xfId="6" applyFont="1" applyFill="1" applyBorder="1" applyAlignment="1">
      <alignment horizontal="center" vertical="center"/>
    </xf>
    <xf numFmtId="44" fontId="7" fillId="7" borderId="48" xfId="6" applyNumberFormat="1" applyFont="1" applyFill="1" applyBorder="1" applyAlignment="1">
      <alignment vertical="center"/>
    </xf>
    <xf numFmtId="0" fontId="1" fillId="0" borderId="32" xfId="6" applyFont="1" applyBorder="1"/>
    <xf numFmtId="0" fontId="7" fillId="13" borderId="9" xfId="6" applyFont="1" applyFill="1" applyBorder="1" applyAlignment="1">
      <alignment vertical="center"/>
    </xf>
    <xf numFmtId="0" fontId="7" fillId="13" borderId="8" xfId="6" applyFont="1" applyFill="1" applyBorder="1" applyAlignment="1">
      <alignment vertical="center"/>
    </xf>
    <xf numFmtId="0" fontId="7" fillId="13" borderId="7" xfId="6" applyFont="1" applyFill="1" applyBorder="1" applyAlignment="1">
      <alignment vertical="center"/>
    </xf>
    <xf numFmtId="0" fontId="7" fillId="0" borderId="32" xfId="6" applyFont="1" applyBorder="1" applyAlignment="1">
      <alignment horizontal="left" vertical="center"/>
    </xf>
    <xf numFmtId="0" fontId="1" fillId="0" borderId="49" xfId="6" applyFont="1" applyBorder="1" applyAlignment="1">
      <alignment horizontal="center" vertical="center"/>
    </xf>
    <xf numFmtId="167" fontId="13" fillId="0" borderId="0" xfId="7" applyNumberFormat="1" applyFont="1" applyFill="1" applyBorder="1" applyAlignment="1" applyProtection="1">
      <alignment vertical="top"/>
    </xf>
    <xf numFmtId="0" fontId="1" fillId="0" borderId="13" xfId="6" applyFont="1" applyBorder="1"/>
    <xf numFmtId="0" fontId="1" fillId="0" borderId="12" xfId="6" applyFont="1" applyBorder="1"/>
    <xf numFmtId="0" fontId="1" fillId="0" borderId="12" xfId="6" applyFont="1" applyBorder="1" applyAlignment="1">
      <alignment horizontal="center" vertical="center"/>
    </xf>
    <xf numFmtId="0" fontId="19" fillId="0" borderId="12" xfId="6" applyFont="1" applyBorder="1" applyAlignment="1">
      <alignment vertical="center" wrapText="1"/>
    </xf>
    <xf numFmtId="167" fontId="13" fillId="0" borderId="12" xfId="7" applyNumberFormat="1" applyFont="1" applyFill="1" applyBorder="1" applyAlignment="1" applyProtection="1">
      <alignment vertical="top"/>
    </xf>
    <xf numFmtId="0" fontId="1" fillId="0" borderId="11" xfId="6" applyFont="1" applyBorder="1"/>
    <xf numFmtId="0" fontId="8" fillId="0" borderId="0" xfId="6" applyFont="1"/>
    <xf numFmtId="0" fontId="8" fillId="0" borderId="0" xfId="6" applyFont="1" applyAlignment="1">
      <alignment horizontal="left"/>
    </xf>
    <xf numFmtId="0" fontId="19" fillId="0" borderId="0" xfId="6" applyFont="1" applyAlignment="1">
      <alignment vertical="center" wrapText="1"/>
    </xf>
    <xf numFmtId="3" fontId="18" fillId="0" borderId="0" xfId="6" applyNumberFormat="1" applyFont="1"/>
    <xf numFmtId="3" fontId="1" fillId="0" borderId="0" xfId="6" applyNumberFormat="1" applyFont="1"/>
    <xf numFmtId="167" fontId="1" fillId="0" borderId="0" xfId="6" applyNumberFormat="1" applyFont="1"/>
    <xf numFmtId="0" fontId="13" fillId="0" borderId="0" xfId="6" applyFont="1"/>
    <xf numFmtId="3" fontId="13" fillId="0" borderId="0" xfId="6" applyNumberFormat="1" applyFont="1"/>
    <xf numFmtId="167" fontId="13" fillId="0" borderId="0" xfId="6" applyNumberFormat="1" applyFont="1"/>
    <xf numFmtId="10" fontId="13" fillId="2" borderId="14" xfId="8" applyNumberFormat="1" applyFont="1" applyFill="1" applyBorder="1" applyAlignment="1" applyProtection="1">
      <alignment horizontal="center" vertical="top"/>
      <protection locked="0"/>
    </xf>
    <xf numFmtId="10" fontId="13" fillId="2" borderId="43" xfId="8" applyNumberFormat="1" applyFont="1" applyFill="1" applyBorder="1" applyAlignment="1" applyProtection="1">
      <alignment horizontal="center" vertical="top"/>
      <protection locked="0"/>
    </xf>
    <xf numFmtId="10" fontId="6" fillId="3" borderId="14" xfId="8" applyNumberFormat="1" applyFont="1" applyFill="1" applyBorder="1" applyAlignment="1" applyProtection="1">
      <alignment vertical="center"/>
    </xf>
    <xf numFmtId="0" fontId="10" fillId="0" borderId="0" xfId="6"/>
    <xf numFmtId="0" fontId="10" fillId="0" borderId="31" xfId="6" applyBorder="1"/>
    <xf numFmtId="0" fontId="10" fillId="0" borderId="30" xfId="6" applyBorder="1"/>
    <xf numFmtId="0" fontId="10" fillId="0" borderId="29" xfId="6" applyBorder="1"/>
    <xf numFmtId="0" fontId="16" fillId="0" borderId="10" xfId="1" applyFont="1" applyBorder="1" applyAlignment="1" applyProtection="1">
      <alignment horizontal="left"/>
    </xf>
    <xf numFmtId="0" fontId="10" fillId="0" borderId="6" xfId="6" applyBorder="1"/>
    <xf numFmtId="0" fontId="10" fillId="0" borderId="10" xfId="6" applyBorder="1"/>
    <xf numFmtId="0" fontId="15" fillId="0" borderId="0" xfId="2" applyFont="1" applyBorder="1" applyProtection="1"/>
    <xf numFmtId="0" fontId="1" fillId="8" borderId="15" xfId="5" applyFill="1" applyBorder="1" applyProtection="1"/>
    <xf numFmtId="0" fontId="13" fillId="2" borderId="15" xfId="3" applyFont="1" applyBorder="1" applyAlignment="1" applyProtection="1">
      <alignment vertical="top"/>
    </xf>
    <xf numFmtId="0" fontId="6" fillId="3" borderId="15" xfId="4" applyBorder="1" applyProtection="1"/>
    <xf numFmtId="0" fontId="7" fillId="7" borderId="15" xfId="6" applyFont="1" applyFill="1" applyBorder="1"/>
    <xf numFmtId="166" fontId="5" fillId="5" borderId="15" xfId="7" applyNumberFormat="1" applyFont="1" applyFill="1" applyBorder="1" applyAlignment="1" applyProtection="1">
      <alignment vertical="top"/>
    </xf>
    <xf numFmtId="164" fontId="10" fillId="0" borderId="0" xfId="6" applyNumberFormat="1"/>
    <xf numFmtId="10" fontId="10" fillId="0" borderId="0" xfId="6" applyNumberFormat="1"/>
    <xf numFmtId="0" fontId="3" fillId="0" borderId="0" xfId="2" applyBorder="1" applyProtection="1"/>
    <xf numFmtId="0" fontId="10" fillId="8" borderId="28" xfId="6" applyFill="1" applyBorder="1" applyAlignment="1">
      <alignment vertical="top"/>
    </xf>
    <xf numFmtId="0" fontId="10" fillId="8" borderId="27" xfId="6" applyFill="1" applyBorder="1" applyAlignment="1">
      <alignment horizontal="left" vertical="center"/>
    </xf>
    <xf numFmtId="2" fontId="7" fillId="7" borderId="13" xfId="6" applyNumberFormat="1" applyFont="1" applyFill="1" applyBorder="1" applyAlignment="1">
      <alignment horizontal="center"/>
    </xf>
    <xf numFmtId="2" fontId="7" fillId="7" borderId="12" xfId="6" applyNumberFormat="1" applyFont="1" applyFill="1" applyBorder="1" applyAlignment="1">
      <alignment horizontal="center"/>
    </xf>
    <xf numFmtId="165" fontId="7" fillId="7" borderId="12" xfId="6" applyNumberFormat="1" applyFont="1" applyFill="1" applyBorder="1"/>
    <xf numFmtId="0" fontId="7" fillId="6" borderId="9" xfId="6" applyFont="1" applyFill="1" applyBorder="1"/>
    <xf numFmtId="0" fontId="12" fillId="6" borderId="8" xfId="6" applyFont="1" applyFill="1" applyBorder="1"/>
    <xf numFmtId="0" fontId="10" fillId="0" borderId="5" xfId="6" applyBorder="1"/>
    <xf numFmtId="0" fontId="10" fillId="0" borderId="4" xfId="6" applyBorder="1"/>
    <xf numFmtId="0" fontId="10" fillId="0" borderId="3" xfId="6" applyBorder="1"/>
    <xf numFmtId="44" fontId="7" fillId="7" borderId="12" xfId="7" applyFont="1" applyFill="1" applyBorder="1" applyAlignment="1" applyProtection="1">
      <alignment horizontal="center"/>
    </xf>
    <xf numFmtId="44" fontId="7" fillId="7" borderId="11" xfId="7" applyFont="1" applyFill="1" applyBorder="1" applyAlignment="1" applyProtection="1">
      <alignment horizontal="center"/>
    </xf>
    <xf numFmtId="164" fontId="11" fillId="5" borderId="8" xfId="7" applyNumberFormat="1" applyFont="1" applyFill="1" applyBorder="1" applyAlignment="1" applyProtection="1">
      <alignment horizontal="center" vertical="top"/>
    </xf>
    <xf numFmtId="164" fontId="11" fillId="5" borderId="7" xfId="7" applyNumberFormat="1" applyFont="1" applyFill="1" applyBorder="1" applyAlignment="1" applyProtection="1">
      <alignment horizontal="center" vertical="top"/>
    </xf>
    <xf numFmtId="0" fontId="7" fillId="11" borderId="18" xfId="6" applyFont="1" applyFill="1" applyBorder="1" applyAlignment="1">
      <alignment horizontal="left"/>
    </xf>
    <xf numFmtId="0" fontId="7" fillId="11" borderId="17" xfId="6" applyFont="1" applyFill="1" applyBorder="1" applyAlignment="1">
      <alignment horizontal="left"/>
    </xf>
    <xf numFmtId="0" fontId="7" fillId="11" borderId="16" xfId="6" applyFont="1" applyFill="1" applyBorder="1" applyAlignment="1">
      <alignment horizontal="left"/>
    </xf>
    <xf numFmtId="0" fontId="7" fillId="11" borderId="20" xfId="6" applyFont="1" applyFill="1" applyBorder="1" applyAlignment="1">
      <alignment horizontal="center"/>
    </xf>
    <xf numFmtId="0" fontId="7" fillId="11" borderId="19" xfId="6" applyFont="1" applyFill="1" applyBorder="1" applyAlignment="1">
      <alignment horizontal="center"/>
    </xf>
    <xf numFmtId="0" fontId="10" fillId="8" borderId="18" xfId="6" applyFill="1" applyBorder="1" applyAlignment="1">
      <alignment horizontal="left"/>
    </xf>
    <xf numFmtId="0" fontId="10" fillId="8" borderId="17" xfId="6" applyFill="1" applyBorder="1" applyAlignment="1">
      <alignment horizontal="left"/>
    </xf>
    <xf numFmtId="0" fontId="10" fillId="8" borderId="16" xfId="6" applyFill="1" applyBorder="1" applyAlignment="1">
      <alignment horizontal="left"/>
    </xf>
    <xf numFmtId="44" fontId="6" fillId="0" borderId="15" xfId="7" applyFont="1" applyFill="1" applyBorder="1" applyAlignment="1" applyProtection="1">
      <alignment horizontal="left"/>
    </xf>
    <xf numFmtId="44" fontId="6" fillId="0" borderId="14" xfId="7" applyFont="1" applyFill="1" applyBorder="1" applyAlignment="1" applyProtection="1">
      <alignment horizontal="left"/>
    </xf>
    <xf numFmtId="0" fontId="7" fillId="9" borderId="23" xfId="6" applyFont="1" applyFill="1" applyBorder="1" applyAlignment="1">
      <alignment horizontal="left"/>
    </xf>
    <xf numFmtId="0" fontId="7" fillId="9" borderId="22" xfId="6" applyFont="1" applyFill="1" applyBorder="1" applyAlignment="1">
      <alignment horizontal="left"/>
    </xf>
    <xf numFmtId="0" fontId="7" fillId="9" borderId="21" xfId="6" applyFont="1" applyFill="1" applyBorder="1" applyAlignment="1">
      <alignment horizontal="left"/>
    </xf>
    <xf numFmtId="0" fontId="1" fillId="8" borderId="17" xfId="5" applyFill="1" applyBorder="1" applyAlignment="1" applyProtection="1">
      <alignment horizontal="left" wrapText="1"/>
    </xf>
    <xf numFmtId="0" fontId="1" fillId="8" borderId="16" xfId="5" applyFill="1" applyBorder="1" applyAlignment="1" applyProtection="1">
      <alignment horizontal="left" wrapText="1"/>
    </xf>
    <xf numFmtId="0" fontId="14" fillId="8" borderId="20" xfId="5" applyFont="1" applyFill="1" applyBorder="1" applyAlignment="1" applyProtection="1">
      <alignment horizontal="left" vertical="top" wrapText="1"/>
    </xf>
    <xf numFmtId="0" fontId="10" fillId="8" borderId="17" xfId="6" applyFill="1" applyBorder="1" applyAlignment="1">
      <alignment vertical="top" wrapText="1"/>
    </xf>
    <xf numFmtId="0" fontId="10" fillId="8" borderId="16" xfId="6" applyFill="1" applyBorder="1" applyAlignment="1">
      <alignment vertical="top" wrapText="1"/>
    </xf>
    <xf numFmtId="0" fontId="13" fillId="2" borderId="20" xfId="3" applyFont="1" applyBorder="1" applyAlignment="1" applyProtection="1">
      <alignment horizontal="center" vertical="top"/>
      <protection locked="0"/>
    </xf>
    <xf numFmtId="0" fontId="13" fillId="2" borderId="17" xfId="3" applyFont="1" applyBorder="1" applyAlignment="1" applyProtection="1">
      <alignment horizontal="center" vertical="top"/>
      <protection locked="0"/>
    </xf>
    <xf numFmtId="0" fontId="13" fillId="2" borderId="19" xfId="3" applyFont="1" applyBorder="1" applyAlignment="1" applyProtection="1">
      <alignment horizontal="center" vertical="top"/>
      <protection locked="0"/>
    </xf>
    <xf numFmtId="0" fontId="13" fillId="2" borderId="26" xfId="3" applyFont="1" applyBorder="1" applyAlignment="1" applyProtection="1">
      <alignment horizontal="center" vertical="top"/>
      <protection locked="0"/>
    </xf>
    <xf numFmtId="0" fontId="13" fillId="2" borderId="25" xfId="3" applyFont="1" applyBorder="1" applyAlignment="1" applyProtection="1">
      <alignment horizontal="center" vertical="top"/>
      <protection locked="0"/>
    </xf>
    <xf numFmtId="0" fontId="13" fillId="2" borderId="24" xfId="3" applyFont="1" applyBorder="1" applyAlignment="1" applyProtection="1">
      <alignment horizontal="center" vertical="top"/>
      <protection locked="0"/>
    </xf>
    <xf numFmtId="0" fontId="13" fillId="8" borderId="20" xfId="5" applyFont="1" applyFill="1" applyBorder="1" applyAlignment="1" applyProtection="1">
      <alignment horizontal="left" vertical="top" wrapText="1"/>
    </xf>
    <xf numFmtId="0" fontId="13" fillId="8" borderId="17" xfId="5" applyFont="1" applyFill="1" applyBorder="1" applyAlignment="1" applyProtection="1">
      <alignment horizontal="left" vertical="top" wrapText="1"/>
    </xf>
    <xf numFmtId="0" fontId="13" fillId="8" borderId="16" xfId="5" applyFont="1" applyFill="1" applyBorder="1" applyAlignment="1" applyProtection="1">
      <alignment horizontal="left" vertical="top" wrapText="1"/>
    </xf>
    <xf numFmtId="0" fontId="1" fillId="8" borderId="20" xfId="5" applyFill="1" applyBorder="1" applyAlignment="1" applyProtection="1">
      <alignment horizontal="left" wrapText="1"/>
    </xf>
    <xf numFmtId="0" fontId="7" fillId="13" borderId="9" xfId="6" applyFont="1" applyFill="1" applyBorder="1" applyAlignment="1">
      <alignment horizontal="left" vertical="center"/>
    </xf>
    <xf numFmtId="0" fontId="7" fillId="13" borderId="8" xfId="6" applyFont="1" applyFill="1" applyBorder="1" applyAlignment="1">
      <alignment horizontal="left" vertical="center"/>
    </xf>
    <xf numFmtId="0" fontId="7" fillId="13" borderId="7" xfId="6" applyFont="1" applyFill="1" applyBorder="1" applyAlignment="1">
      <alignment horizontal="left" vertical="center"/>
    </xf>
    <xf numFmtId="0" fontId="22" fillId="0" borderId="9" xfId="6" applyFont="1" applyBorder="1" applyAlignment="1">
      <alignment horizontal="center" wrapText="1"/>
    </xf>
    <xf numFmtId="0" fontId="22" fillId="0" borderId="8" xfId="6" applyFont="1" applyBorder="1" applyAlignment="1">
      <alignment horizontal="center" wrapText="1"/>
    </xf>
    <xf numFmtId="0" fontId="22" fillId="0" borderId="7" xfId="6" applyFont="1" applyBorder="1" applyAlignment="1">
      <alignment horizontal="center" wrapText="1"/>
    </xf>
  </cellXfs>
  <cellStyles count="9">
    <cellStyle name="40% - Accent1" xfId="5" builtinId="31"/>
    <cellStyle name="Berekening" xfId="4" builtinId="22"/>
    <cellStyle name="Invoer" xfId="3" builtinId="20"/>
    <cellStyle name="Kop 2" xfId="2" builtinId="17"/>
    <cellStyle name="Procent" xfId="8" builtinId="5"/>
    <cellStyle name="Standaard" xfId="0" builtinId="0"/>
    <cellStyle name="Standaard 2" xfId="6" xr:uid="{5279C6E6-0A28-496F-939F-23DA5B302540}"/>
    <cellStyle name="Titel" xfId="1" builtinId="15"/>
    <cellStyle name="Valuta 2" xfId="7" xr:uid="{06F5F06F-AA5E-42A9-81E2-1ADF2B31D91E}"/>
  </cellStyles>
  <dxfs count="0"/>
  <tableStyles count="0" defaultTableStyle="TableStyleMedium2" defaultPivotStyle="PivotStyleLight16"/>
  <colors>
    <mruColors>
      <color rgb="FFE0061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xdr:col>
      <xdr:colOff>1543050</xdr:colOff>
      <xdr:row>0</xdr:row>
      <xdr:rowOff>152400</xdr:rowOff>
    </xdr:from>
    <xdr:to>
      <xdr:col>7</xdr:col>
      <xdr:colOff>1181101</xdr:colOff>
      <xdr:row>6</xdr:row>
      <xdr:rowOff>0</xdr:rowOff>
    </xdr:to>
    <xdr:pic>
      <xdr:nvPicPr>
        <xdr:cNvPr id="5" name="Afbeelding 4" descr="Een afspraak maken | Gemeente Gouda">
          <a:extLst>
            <a:ext uri="{FF2B5EF4-FFF2-40B4-BE49-F238E27FC236}">
              <a16:creationId xmlns:a16="http://schemas.microsoft.com/office/drawing/2014/main" id="{24649555-8B79-F45B-E078-FE198C2136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86600" y="152400"/>
          <a:ext cx="1876426" cy="1047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512885</xdr:colOff>
      <xdr:row>1</xdr:row>
      <xdr:rowOff>117232</xdr:rowOff>
    </xdr:from>
    <xdr:to>
      <xdr:col>9</xdr:col>
      <xdr:colOff>85725</xdr:colOff>
      <xdr:row>4</xdr:row>
      <xdr:rowOff>221030</xdr:rowOff>
    </xdr:to>
    <xdr:pic>
      <xdr:nvPicPr>
        <xdr:cNvPr id="2" name="Afbeelding 1" descr="Gemeente Gouda">
          <a:extLst>
            <a:ext uri="{FF2B5EF4-FFF2-40B4-BE49-F238E27FC236}">
              <a16:creationId xmlns:a16="http://schemas.microsoft.com/office/drawing/2014/main" id="{A1D041C0-D7BF-7448-F86B-AEE643FF3CB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17423" y="278424"/>
          <a:ext cx="2181225" cy="701675"/>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2ED1E-9A2C-432D-AA4E-97947F02DD75}">
  <dimension ref="A1:M38"/>
  <sheetViews>
    <sheetView showGridLines="0" tabSelected="1" zoomScaleNormal="100" workbookViewId="0">
      <selection activeCell="D23" sqref="D23:H23"/>
    </sheetView>
  </sheetViews>
  <sheetFormatPr defaultColWidth="0" defaultRowHeight="0" customHeight="1" zeroHeight="1" x14ac:dyDescent="0.25"/>
  <cols>
    <col min="1" max="2" width="2.5703125" style="93" customWidth="1"/>
    <col min="3" max="3" width="33" style="93" customWidth="1"/>
    <col min="4" max="4" width="25.28515625" style="93" customWidth="1"/>
    <col min="5" max="5" width="19.7109375" style="93" customWidth="1"/>
    <col min="6" max="6" width="27.28515625" style="93" customWidth="1"/>
    <col min="7" max="7" width="6.28515625" style="93" customWidth="1"/>
    <col min="8" max="8" width="18.140625" style="93" customWidth="1"/>
    <col min="9" max="10" width="2.5703125" style="93" customWidth="1"/>
    <col min="11" max="13" width="0" style="93" hidden="1" customWidth="1"/>
    <col min="14" max="16384" width="9.140625" style="93" hidden="1"/>
  </cols>
  <sheetData>
    <row r="1" spans="2:9" ht="13.5" x14ac:dyDescent="0.25"/>
    <row r="2" spans="2:9" ht="13.5" x14ac:dyDescent="0.25">
      <c r="B2" s="94"/>
      <c r="C2" s="95"/>
      <c r="D2" s="95"/>
      <c r="E2" s="95"/>
      <c r="F2" s="95"/>
      <c r="G2" s="95"/>
      <c r="H2" s="95"/>
      <c r="I2" s="96"/>
    </row>
    <row r="3" spans="2:9" ht="23.25" x14ac:dyDescent="0.35">
      <c r="B3" s="97"/>
      <c r="C3" s="19" t="s">
        <v>58</v>
      </c>
      <c r="H3"/>
      <c r="I3" s="98"/>
    </row>
    <row r="4" spans="2:9" ht="13.5" x14ac:dyDescent="0.25">
      <c r="B4" s="99"/>
      <c r="I4" s="98"/>
    </row>
    <row r="5" spans="2:9" ht="13.5" x14ac:dyDescent="0.25">
      <c r="B5" s="99"/>
      <c r="I5" s="98"/>
    </row>
    <row r="6" spans="2:9" ht="17.25" x14ac:dyDescent="0.3">
      <c r="B6" s="99"/>
      <c r="C6" s="100" t="s">
        <v>0</v>
      </c>
      <c r="I6" s="98"/>
    </row>
    <row r="7" spans="2:9" ht="32.25" customHeight="1" x14ac:dyDescent="0.25">
      <c r="B7" s="99"/>
      <c r="C7" s="147" t="s">
        <v>1</v>
      </c>
      <c r="D7" s="148"/>
      <c r="E7" s="148"/>
      <c r="F7" s="148"/>
      <c r="G7" s="148"/>
      <c r="H7" s="149"/>
      <c r="I7" s="98"/>
    </row>
    <row r="8" spans="2:9" ht="13.5" x14ac:dyDescent="0.25">
      <c r="B8" s="99"/>
      <c r="I8" s="98"/>
    </row>
    <row r="9" spans="2:9" ht="17.25" x14ac:dyDescent="0.3">
      <c r="B9" s="99"/>
      <c r="C9" s="100" t="s">
        <v>2</v>
      </c>
      <c r="I9" s="98"/>
    </row>
    <row r="10" spans="2:9" ht="15" x14ac:dyDescent="0.25">
      <c r="B10" s="99"/>
      <c r="C10" s="101" t="s">
        <v>3</v>
      </c>
      <c r="D10" s="136" t="s">
        <v>4</v>
      </c>
      <c r="E10" s="136"/>
      <c r="F10" s="136"/>
      <c r="G10" s="136"/>
      <c r="H10" s="137"/>
      <c r="I10" s="98"/>
    </row>
    <row r="11" spans="2:9" ht="30.75" customHeight="1" x14ac:dyDescent="0.25">
      <c r="B11" s="99"/>
      <c r="C11" s="102" t="s">
        <v>5</v>
      </c>
      <c r="D11" s="150" t="s">
        <v>6</v>
      </c>
      <c r="E11" s="136"/>
      <c r="F11" s="136"/>
      <c r="G11" s="136"/>
      <c r="H11" s="137"/>
      <c r="I11" s="98"/>
    </row>
    <row r="12" spans="2:9" ht="14.45" customHeight="1" x14ac:dyDescent="0.25">
      <c r="B12" s="99"/>
      <c r="C12" s="103" t="s">
        <v>7</v>
      </c>
      <c r="D12" s="150" t="s">
        <v>8</v>
      </c>
      <c r="E12" s="136"/>
      <c r="F12" s="136"/>
      <c r="G12" s="136"/>
      <c r="H12" s="137"/>
      <c r="I12" s="98"/>
    </row>
    <row r="13" spans="2:9" ht="15" x14ac:dyDescent="0.25">
      <c r="B13" s="99"/>
      <c r="C13" s="1" t="s">
        <v>9</v>
      </c>
      <c r="D13" s="136" t="s">
        <v>10</v>
      </c>
      <c r="E13" s="136"/>
      <c r="F13" s="136"/>
      <c r="G13" s="136"/>
      <c r="H13" s="137"/>
      <c r="I13" s="98"/>
    </row>
    <row r="14" spans="2:9" ht="15" x14ac:dyDescent="0.25">
      <c r="B14" s="99"/>
      <c r="C14" s="104" t="s">
        <v>11</v>
      </c>
      <c r="D14" s="136" t="s">
        <v>12</v>
      </c>
      <c r="E14" s="136"/>
      <c r="F14" s="136"/>
      <c r="G14" s="136"/>
      <c r="H14" s="137"/>
      <c r="I14" s="98"/>
    </row>
    <row r="15" spans="2:9" ht="15.6" customHeight="1" x14ac:dyDescent="0.25">
      <c r="B15" s="99"/>
      <c r="C15" s="105" t="s">
        <v>13</v>
      </c>
      <c r="D15" s="136" t="s">
        <v>14</v>
      </c>
      <c r="E15" s="136"/>
      <c r="F15" s="136"/>
      <c r="G15" s="136"/>
      <c r="H15" s="137"/>
      <c r="I15" s="98"/>
    </row>
    <row r="16" spans="2:9" ht="13.5" x14ac:dyDescent="0.25">
      <c r="B16" s="99"/>
      <c r="I16" s="98"/>
    </row>
    <row r="17" spans="2:9" ht="17.25" x14ac:dyDescent="0.3">
      <c r="B17" s="99"/>
      <c r="C17" s="100" t="s">
        <v>15</v>
      </c>
      <c r="F17" s="106"/>
      <c r="G17" s="107"/>
      <c r="H17" s="106"/>
      <c r="I17" s="98"/>
    </row>
    <row r="18" spans="2:9" ht="30" customHeight="1" x14ac:dyDescent="0.25">
      <c r="B18" s="99"/>
      <c r="C18" s="138" t="s">
        <v>16</v>
      </c>
      <c r="D18" s="139"/>
      <c r="E18" s="139"/>
      <c r="F18" s="139"/>
      <c r="G18" s="139"/>
      <c r="H18" s="140"/>
      <c r="I18" s="98"/>
    </row>
    <row r="19" spans="2:9" ht="13.5" x14ac:dyDescent="0.25">
      <c r="B19" s="99"/>
      <c r="I19" s="98"/>
    </row>
    <row r="20" spans="2:9" ht="18" thickBot="1" x14ac:dyDescent="0.35">
      <c r="B20" s="99"/>
      <c r="C20" s="108" t="s">
        <v>17</v>
      </c>
      <c r="I20" s="98"/>
    </row>
    <row r="21" spans="2:9" ht="15" x14ac:dyDescent="0.25">
      <c r="B21" s="99"/>
      <c r="C21" s="133" t="s">
        <v>18</v>
      </c>
      <c r="D21" s="134"/>
      <c r="E21" s="134"/>
      <c r="F21" s="134"/>
      <c r="G21" s="134"/>
      <c r="H21" s="135"/>
      <c r="I21" s="98"/>
    </row>
    <row r="22" spans="2:9" ht="15" x14ac:dyDescent="0.25">
      <c r="B22" s="99"/>
      <c r="C22" s="109" t="s">
        <v>19</v>
      </c>
      <c r="D22" s="141"/>
      <c r="E22" s="142"/>
      <c r="F22" s="142"/>
      <c r="G22" s="142"/>
      <c r="H22" s="143"/>
      <c r="I22" s="98"/>
    </row>
    <row r="23" spans="2:9" ht="15" x14ac:dyDescent="0.25">
      <c r="B23" s="99"/>
      <c r="C23" s="109" t="s">
        <v>20</v>
      </c>
      <c r="D23" s="141"/>
      <c r="E23" s="142"/>
      <c r="F23" s="142"/>
      <c r="G23" s="142"/>
      <c r="H23" s="143"/>
      <c r="I23" s="98"/>
    </row>
    <row r="24" spans="2:9" ht="15" x14ac:dyDescent="0.25">
      <c r="B24" s="99"/>
      <c r="C24" s="109" t="s">
        <v>21</v>
      </c>
      <c r="D24" s="141"/>
      <c r="E24" s="142"/>
      <c r="F24" s="142"/>
      <c r="G24" s="142"/>
      <c r="H24" s="143"/>
      <c r="I24" s="98"/>
    </row>
    <row r="25" spans="2:9" ht="15" x14ac:dyDescent="0.25">
      <c r="B25" s="99"/>
      <c r="C25" s="109" t="s">
        <v>22</v>
      </c>
      <c r="D25" s="141"/>
      <c r="E25" s="142"/>
      <c r="F25" s="142"/>
      <c r="G25" s="142"/>
      <c r="H25" s="143"/>
      <c r="I25" s="98"/>
    </row>
    <row r="26" spans="2:9" ht="62.25" customHeight="1" thickBot="1" x14ac:dyDescent="0.3">
      <c r="B26" s="99"/>
      <c r="C26" s="110" t="s">
        <v>23</v>
      </c>
      <c r="D26" s="144"/>
      <c r="E26" s="145"/>
      <c r="F26" s="145"/>
      <c r="G26" s="145"/>
      <c r="H26" s="146"/>
      <c r="I26" s="98"/>
    </row>
    <row r="27" spans="2:9" ht="14.25" thickBot="1" x14ac:dyDescent="0.3">
      <c r="B27" s="99"/>
      <c r="I27" s="98"/>
    </row>
    <row r="28" spans="2:9" ht="15" x14ac:dyDescent="0.25">
      <c r="B28" s="99"/>
      <c r="C28" s="133" t="s">
        <v>24</v>
      </c>
      <c r="D28" s="134"/>
      <c r="E28" s="134"/>
      <c r="F28" s="134"/>
      <c r="G28" s="134"/>
      <c r="H28" s="135"/>
      <c r="I28" s="98"/>
    </row>
    <row r="29" spans="2:9" ht="15" x14ac:dyDescent="0.25">
      <c r="B29" s="99"/>
      <c r="C29" s="123" t="s">
        <v>25</v>
      </c>
      <c r="D29" s="124"/>
      <c r="E29" s="124"/>
      <c r="F29" s="125"/>
      <c r="G29" s="126" t="s">
        <v>26</v>
      </c>
      <c r="H29" s="127"/>
      <c r="I29" s="98"/>
    </row>
    <row r="30" spans="2:9" ht="15" x14ac:dyDescent="0.25">
      <c r="B30" s="99"/>
      <c r="C30" s="128" t="str">
        <f>'2. Invulblad'!C18</f>
        <v>Specificatie artikel + Prijs</v>
      </c>
      <c r="D30" s="129"/>
      <c r="E30" s="129"/>
      <c r="F30" s="130"/>
      <c r="G30" s="131">
        <f>'2. Invulblad'!J29</f>
        <v>0</v>
      </c>
      <c r="H30" s="132"/>
      <c r="I30" s="98"/>
    </row>
    <row r="31" spans="2:9" ht="15" x14ac:dyDescent="0.25">
      <c r="B31" s="99"/>
      <c r="C31" s="128" t="str">
        <f>'2. Invulblad'!C31</f>
        <v>Dienstverlening</v>
      </c>
      <c r="D31" s="129"/>
      <c r="E31" s="129"/>
      <c r="F31" s="130"/>
      <c r="G31" s="131">
        <f>'2. Invulblad'!F35</f>
        <v>0</v>
      </c>
      <c r="H31" s="132"/>
      <c r="I31" s="98"/>
    </row>
    <row r="32" spans="2:9" ht="15" x14ac:dyDescent="0.25">
      <c r="B32" s="99"/>
      <c r="C32" s="128" t="str">
        <f>'2. Invulblad'!D37</f>
        <v>Reparatie</v>
      </c>
      <c r="D32" s="129"/>
      <c r="E32" s="129"/>
      <c r="F32" s="130"/>
      <c r="G32" s="131">
        <f>'2. Invulblad'!F40</f>
        <v>0</v>
      </c>
      <c r="H32" s="132"/>
      <c r="I32" s="98"/>
    </row>
    <row r="33" spans="2:9" ht="15.75" thickBot="1" x14ac:dyDescent="0.3">
      <c r="B33" s="99"/>
      <c r="C33" s="111"/>
      <c r="D33" s="112"/>
      <c r="E33" s="113"/>
      <c r="F33" s="55" t="s">
        <v>28</v>
      </c>
      <c r="G33" s="119">
        <f>SUM(G30:H32)</f>
        <v>0</v>
      </c>
      <c r="H33" s="120"/>
      <c r="I33" s="98"/>
    </row>
    <row r="34" spans="2:9" ht="14.25" thickBot="1" x14ac:dyDescent="0.3">
      <c r="B34" s="99"/>
      <c r="I34" s="98"/>
    </row>
    <row r="35" spans="2:9" ht="19.5" thickBot="1" x14ac:dyDescent="0.35">
      <c r="B35" s="99"/>
      <c r="C35" s="114" t="s">
        <v>55</v>
      </c>
      <c r="D35" s="115"/>
      <c r="E35" s="115"/>
      <c r="F35" s="115"/>
      <c r="G35" s="121">
        <f>G33</f>
        <v>0</v>
      </c>
      <c r="H35" s="122"/>
      <c r="I35" s="98"/>
    </row>
    <row r="36" spans="2:9" ht="13.5" x14ac:dyDescent="0.25">
      <c r="B36" s="116"/>
      <c r="C36" s="117"/>
      <c r="D36" s="117"/>
      <c r="E36" s="117"/>
      <c r="F36" s="117"/>
      <c r="G36" s="117"/>
      <c r="H36" s="117"/>
      <c r="I36" s="118"/>
    </row>
    <row r="37" spans="2:9" ht="13.5" x14ac:dyDescent="0.25"/>
    <row r="38" spans="2:9" ht="13.5" hidden="1" x14ac:dyDescent="0.25"/>
  </sheetData>
  <sheetProtection algorithmName="SHA-512" hashValue="rkOuCVE0nu//da8FJqNNCM8cpjVB3GP7h02oPn+xZ1LQACQRoLx1QHQZ9t4nBkexoDbTxSX+20yMhcYuWrbdnQ==" saltValue="4EQaruanqB4Cv+u2k0zHvw==" spinCount="100000" sheet="1" selectLockedCells="1"/>
  <mergeCells count="25">
    <mergeCell ref="D14:H14"/>
    <mergeCell ref="C7:H7"/>
    <mergeCell ref="D10:H10"/>
    <mergeCell ref="D11:H11"/>
    <mergeCell ref="D12:H12"/>
    <mergeCell ref="D13:H13"/>
    <mergeCell ref="C28:H28"/>
    <mergeCell ref="D15:H15"/>
    <mergeCell ref="C18:H18"/>
    <mergeCell ref="C21:H21"/>
    <mergeCell ref="D22:H22"/>
    <mergeCell ref="D23:H23"/>
    <mergeCell ref="D24:H24"/>
    <mergeCell ref="D25:H25"/>
    <mergeCell ref="D26:H26"/>
    <mergeCell ref="G33:H33"/>
    <mergeCell ref="G35:H35"/>
    <mergeCell ref="C29:F29"/>
    <mergeCell ref="G29:H29"/>
    <mergeCell ref="C30:F30"/>
    <mergeCell ref="G30:H30"/>
    <mergeCell ref="G31:H31"/>
    <mergeCell ref="C31:F31"/>
    <mergeCell ref="C32:F32"/>
    <mergeCell ref="G32:H3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360EF-638C-4E06-B794-D56878D5FCF6}">
  <dimension ref="A1:AA112"/>
  <sheetViews>
    <sheetView showGridLines="0" topLeftCell="A18" zoomScale="85" zoomScaleNormal="85" workbookViewId="0">
      <selection activeCell="H20" sqref="H20"/>
    </sheetView>
  </sheetViews>
  <sheetFormatPr defaultColWidth="0" defaultRowHeight="12" zeroHeight="1" x14ac:dyDescent="0.2"/>
  <cols>
    <col min="1" max="1" width="2.85546875" style="11" customWidth="1"/>
    <col min="2" max="2" width="3.28515625" style="11" customWidth="1"/>
    <col min="3" max="3" width="22.85546875" style="11" customWidth="1"/>
    <col min="4" max="5" width="22.140625" style="11" customWidth="1"/>
    <col min="6" max="6" width="18.5703125" style="11" customWidth="1"/>
    <col min="7" max="7" width="20.85546875" style="22" customWidth="1"/>
    <col min="8" max="8" width="19.5703125" style="22" bestFit="1" customWidth="1"/>
    <col min="9" max="9" width="19.5703125" style="22" customWidth="1"/>
    <col min="10" max="10" width="17.7109375" style="12" bestFit="1" customWidth="1"/>
    <col min="11" max="11" width="4.28515625" style="12" customWidth="1"/>
    <col min="12" max="12" width="2.85546875" style="11" customWidth="1"/>
    <col min="13" max="27" width="0" style="11" hidden="1" customWidth="1"/>
    <col min="28" max="16384" width="81.140625" style="11" hidden="1"/>
  </cols>
  <sheetData>
    <row r="1" spans="2:12" ht="12.75" thickBot="1" x14ac:dyDescent="0.25">
      <c r="G1" s="11"/>
      <c r="H1" s="11"/>
      <c r="I1" s="11"/>
    </row>
    <row r="2" spans="2:12" x14ac:dyDescent="0.2">
      <c r="B2" s="13"/>
      <c r="C2" s="14"/>
      <c r="D2" s="14"/>
      <c r="E2" s="14"/>
      <c r="F2" s="14"/>
      <c r="G2" s="14"/>
      <c r="H2" s="14"/>
      <c r="I2" s="14"/>
      <c r="J2" s="15"/>
      <c r="K2" s="16"/>
      <c r="L2" s="17"/>
    </row>
    <row r="3" spans="2:12" ht="21.75" customHeight="1" x14ac:dyDescent="0.35">
      <c r="B3" s="18"/>
      <c r="C3" s="19" t="s">
        <v>57</v>
      </c>
      <c r="D3" s="20"/>
      <c r="E3" s="20"/>
      <c r="F3" s="20"/>
      <c r="G3" s="20"/>
      <c r="H3" s="20"/>
      <c r="I3" s="20"/>
      <c r="J3" s="20"/>
      <c r="K3" s="21"/>
      <c r="L3" s="17"/>
    </row>
    <row r="4" spans="2:12" ht="13.5" customHeight="1" thickBot="1" x14ac:dyDescent="0.25">
      <c r="B4" s="18"/>
      <c r="K4" s="23"/>
    </row>
    <row r="5" spans="2:12" ht="60" customHeight="1" thickBot="1" x14ac:dyDescent="0.25">
      <c r="B5" s="18"/>
      <c r="C5" s="154" t="s">
        <v>61</v>
      </c>
      <c r="D5" s="155"/>
      <c r="E5" s="155"/>
      <c r="F5" s="156"/>
      <c r="G5" s="24"/>
      <c r="K5" s="23"/>
    </row>
    <row r="6" spans="2:12" ht="13.5" customHeight="1" thickBot="1" x14ac:dyDescent="0.25">
      <c r="B6" s="18"/>
      <c r="C6" s="25"/>
      <c r="D6" s="25"/>
      <c r="K6" s="23"/>
    </row>
    <row r="7" spans="2:12" ht="15" customHeight="1" x14ac:dyDescent="0.2">
      <c r="B7" s="26"/>
      <c r="C7" s="27" t="s">
        <v>29</v>
      </c>
      <c r="D7" s="28" t="s">
        <v>30</v>
      </c>
      <c r="E7" s="22"/>
      <c r="F7" s="22"/>
      <c r="K7" s="23"/>
    </row>
    <row r="8" spans="2:12" ht="13.5" customHeight="1" x14ac:dyDescent="0.2">
      <c r="B8" s="18"/>
      <c r="C8" s="29" t="str">
        <f>C20</f>
        <v>Laptop 15.6 inch</v>
      </c>
      <c r="D8" s="90">
        <v>0</v>
      </c>
      <c r="E8" s="22"/>
      <c r="K8" s="23"/>
    </row>
    <row r="9" spans="2:12" ht="13.5" customHeight="1" x14ac:dyDescent="0.2">
      <c r="B9" s="18"/>
      <c r="C9" s="29" t="str">
        <f t="shared" ref="C9:C16" si="0">C21</f>
        <v>Laptop 13/14 inch</v>
      </c>
      <c r="D9" s="90">
        <v>0</v>
      </c>
      <c r="E9" s="22"/>
      <c r="F9" s="22"/>
      <c r="K9" s="23"/>
    </row>
    <row r="10" spans="2:12" ht="13.5" customHeight="1" x14ac:dyDescent="0.2">
      <c r="B10" s="18"/>
      <c r="C10" s="29" t="str">
        <f t="shared" si="0"/>
        <v xml:space="preserve">iPad WIFI </v>
      </c>
      <c r="D10" s="90">
        <v>0</v>
      </c>
      <c r="E10" s="22"/>
      <c r="F10" s="22"/>
      <c r="K10" s="23"/>
    </row>
    <row r="11" spans="2:12" ht="13.5" customHeight="1" x14ac:dyDescent="0.2">
      <c r="B11" s="18"/>
      <c r="C11" s="29" t="str">
        <f t="shared" si="0"/>
        <v>iPad AIR WIFI</v>
      </c>
      <c r="D11" s="90">
        <v>0</v>
      </c>
      <c r="E11" s="22"/>
      <c r="F11" s="22"/>
      <c r="K11" s="23"/>
    </row>
    <row r="12" spans="2:12" ht="13.5" customHeight="1" x14ac:dyDescent="0.2">
      <c r="B12" s="18"/>
      <c r="C12" s="29" t="str">
        <f t="shared" si="0"/>
        <v>Mini pc</v>
      </c>
      <c r="D12" s="90">
        <v>0</v>
      </c>
      <c r="E12" s="22"/>
      <c r="F12" s="22"/>
      <c r="K12" s="23"/>
    </row>
    <row r="13" spans="2:12" ht="13.5" customHeight="1" x14ac:dyDescent="0.2">
      <c r="B13" s="18"/>
      <c r="C13" s="29" t="str">
        <f t="shared" si="0"/>
        <v>Usb-c docking station</v>
      </c>
      <c r="D13" s="90">
        <v>0</v>
      </c>
      <c r="E13" s="22"/>
      <c r="F13" s="22"/>
      <c r="K13" s="23"/>
    </row>
    <row r="14" spans="2:12" ht="13.5" customHeight="1" x14ac:dyDescent="0.2">
      <c r="B14" s="18"/>
      <c r="C14" s="29" t="str">
        <f t="shared" si="0"/>
        <v>Monitoren</v>
      </c>
      <c r="D14" s="90">
        <v>0</v>
      </c>
      <c r="E14" s="22"/>
      <c r="F14" s="22"/>
      <c r="K14" s="23"/>
    </row>
    <row r="15" spans="2:12" ht="13.5" customHeight="1" x14ac:dyDescent="0.2">
      <c r="B15" s="18"/>
      <c r="C15" s="29" t="str">
        <f t="shared" si="0"/>
        <v>Muizen</v>
      </c>
      <c r="D15" s="90">
        <v>0</v>
      </c>
      <c r="E15" s="22"/>
      <c r="F15" s="22"/>
      <c r="K15" s="23"/>
    </row>
    <row r="16" spans="2:12" ht="13.5" customHeight="1" thickBot="1" x14ac:dyDescent="0.25">
      <c r="B16" s="18"/>
      <c r="C16" s="29" t="str">
        <f t="shared" si="0"/>
        <v>Toetsenborden</v>
      </c>
      <c r="D16" s="91">
        <v>0</v>
      </c>
      <c r="E16" s="22"/>
      <c r="F16" s="22"/>
      <c r="K16" s="23"/>
    </row>
    <row r="17" spans="2:11" ht="13.5" customHeight="1" thickBot="1" x14ac:dyDescent="0.25">
      <c r="B17" s="18"/>
      <c r="K17" s="23"/>
    </row>
    <row r="18" spans="2:11" s="35" customFormat="1" ht="21" customHeight="1" thickBot="1" x14ac:dyDescent="0.3">
      <c r="B18" s="30"/>
      <c r="C18" s="31" t="s">
        <v>39</v>
      </c>
      <c r="D18" s="32"/>
      <c r="E18" s="32"/>
      <c r="F18" s="32"/>
      <c r="G18" s="32"/>
      <c r="H18" s="32"/>
      <c r="I18" s="32"/>
      <c r="J18" s="33"/>
      <c r="K18" s="34"/>
    </row>
    <row r="19" spans="2:11" s="35" customFormat="1" ht="31.5" customHeight="1" x14ac:dyDescent="0.25">
      <c r="B19" s="30"/>
      <c r="C19" s="36" t="s">
        <v>40</v>
      </c>
      <c r="D19" s="37" t="s">
        <v>41</v>
      </c>
      <c r="E19" s="38" t="s">
        <v>42</v>
      </c>
      <c r="F19" s="37" t="s">
        <v>43</v>
      </c>
      <c r="G19" s="39" t="s">
        <v>44</v>
      </c>
      <c r="H19" s="40" t="s">
        <v>45</v>
      </c>
      <c r="I19" s="37" t="s">
        <v>46</v>
      </c>
      <c r="J19" s="41" t="s">
        <v>47</v>
      </c>
      <c r="K19" s="42"/>
    </row>
    <row r="20" spans="2:11" s="35" customFormat="1" ht="60" customHeight="1" x14ac:dyDescent="0.25">
      <c r="B20" s="30"/>
      <c r="C20" s="43" t="s">
        <v>31</v>
      </c>
      <c r="D20" s="44" t="s">
        <v>48</v>
      </c>
      <c r="E20" s="8"/>
      <c r="F20" s="7"/>
      <c r="G20" s="45">
        <v>660</v>
      </c>
      <c r="H20" s="4">
        <v>0</v>
      </c>
      <c r="I20" s="92">
        <f>D8</f>
        <v>0</v>
      </c>
      <c r="J20" s="46">
        <f>H20*G20*(1+I20)</f>
        <v>0</v>
      </c>
      <c r="K20" s="47"/>
    </row>
    <row r="21" spans="2:11" s="35" customFormat="1" ht="60" customHeight="1" x14ac:dyDescent="0.25">
      <c r="B21" s="30"/>
      <c r="C21" s="43" t="s">
        <v>32</v>
      </c>
      <c r="D21" s="44" t="s">
        <v>48</v>
      </c>
      <c r="E21" s="8"/>
      <c r="F21" s="7"/>
      <c r="G21" s="45">
        <v>290</v>
      </c>
      <c r="H21" s="4">
        <v>0</v>
      </c>
      <c r="I21" s="92">
        <f t="shared" ref="I21:I28" si="1">D9</f>
        <v>0</v>
      </c>
      <c r="J21" s="46">
        <f t="shared" ref="J21:J27" si="2">H21*G21*(1+I21)</f>
        <v>0</v>
      </c>
      <c r="K21" s="47"/>
    </row>
    <row r="22" spans="2:11" s="35" customFormat="1" ht="60" customHeight="1" x14ac:dyDescent="0.25">
      <c r="B22" s="30"/>
      <c r="C22" s="48" t="s">
        <v>33</v>
      </c>
      <c r="D22" s="44" t="s">
        <v>48</v>
      </c>
      <c r="E22" s="8"/>
      <c r="F22" s="7"/>
      <c r="G22" s="45">
        <v>250</v>
      </c>
      <c r="H22" s="4">
        <v>0</v>
      </c>
      <c r="I22" s="92">
        <f t="shared" si="1"/>
        <v>0</v>
      </c>
      <c r="J22" s="46">
        <f t="shared" si="2"/>
        <v>0</v>
      </c>
      <c r="K22" s="47"/>
    </row>
    <row r="23" spans="2:11" s="35" customFormat="1" ht="60" customHeight="1" x14ac:dyDescent="0.25">
      <c r="B23" s="30"/>
      <c r="C23" s="48" t="s">
        <v>34</v>
      </c>
      <c r="D23" s="44" t="s">
        <v>48</v>
      </c>
      <c r="E23" s="8"/>
      <c r="F23" s="7"/>
      <c r="G23" s="45">
        <v>100</v>
      </c>
      <c r="H23" s="4">
        <v>0</v>
      </c>
      <c r="I23" s="92">
        <f t="shared" si="1"/>
        <v>0</v>
      </c>
      <c r="J23" s="46">
        <f t="shared" si="2"/>
        <v>0</v>
      </c>
      <c r="K23" s="47"/>
    </row>
    <row r="24" spans="2:11" s="35" customFormat="1" ht="60" customHeight="1" x14ac:dyDescent="0.25">
      <c r="B24" s="30"/>
      <c r="C24" s="49" t="s">
        <v>35</v>
      </c>
      <c r="D24" s="44" t="s">
        <v>48</v>
      </c>
      <c r="E24" s="8"/>
      <c r="F24" s="7"/>
      <c r="G24" s="50">
        <v>50</v>
      </c>
      <c r="H24" s="4">
        <v>0</v>
      </c>
      <c r="I24" s="92">
        <f t="shared" si="1"/>
        <v>0</v>
      </c>
      <c r="J24" s="46">
        <f t="shared" si="2"/>
        <v>0</v>
      </c>
      <c r="K24" s="47"/>
    </row>
    <row r="25" spans="2:11" s="35" customFormat="1" ht="60" customHeight="1" x14ac:dyDescent="0.25">
      <c r="B25" s="30"/>
      <c r="C25" s="49" t="s">
        <v>36</v>
      </c>
      <c r="D25" s="44" t="s">
        <v>48</v>
      </c>
      <c r="E25" s="8"/>
      <c r="F25" s="7"/>
      <c r="G25" s="50">
        <v>500</v>
      </c>
      <c r="H25" s="4">
        <v>0</v>
      </c>
      <c r="I25" s="92">
        <f t="shared" si="1"/>
        <v>0</v>
      </c>
      <c r="J25" s="46">
        <f t="shared" si="2"/>
        <v>0</v>
      </c>
      <c r="K25" s="47"/>
    </row>
    <row r="26" spans="2:11" s="35" customFormat="1" ht="60" customHeight="1" x14ac:dyDescent="0.25">
      <c r="B26" s="30"/>
      <c r="C26" s="49" t="s">
        <v>49</v>
      </c>
      <c r="D26" s="44" t="s">
        <v>48</v>
      </c>
      <c r="E26" s="8"/>
      <c r="F26" s="7"/>
      <c r="G26" s="50">
        <v>620</v>
      </c>
      <c r="H26" s="4">
        <v>0</v>
      </c>
      <c r="I26" s="92">
        <f t="shared" si="1"/>
        <v>0</v>
      </c>
      <c r="J26" s="46">
        <f t="shared" si="2"/>
        <v>0</v>
      </c>
      <c r="K26" s="47"/>
    </row>
    <row r="27" spans="2:11" s="35" customFormat="1" ht="60" customHeight="1" x14ac:dyDescent="0.25">
      <c r="B27" s="30"/>
      <c r="C27" s="49" t="s">
        <v>37</v>
      </c>
      <c r="D27" s="44" t="s">
        <v>48</v>
      </c>
      <c r="E27" s="8"/>
      <c r="F27" s="7"/>
      <c r="G27" s="50">
        <v>620</v>
      </c>
      <c r="H27" s="4">
        <v>0</v>
      </c>
      <c r="I27" s="92">
        <f t="shared" si="1"/>
        <v>0</v>
      </c>
      <c r="J27" s="46">
        <f t="shared" si="2"/>
        <v>0</v>
      </c>
      <c r="K27" s="47"/>
    </row>
    <row r="28" spans="2:11" s="35" customFormat="1" ht="60" customHeight="1" thickBot="1" x14ac:dyDescent="0.3">
      <c r="B28" s="30"/>
      <c r="C28" s="51" t="s">
        <v>38</v>
      </c>
      <c r="D28" s="52" t="s">
        <v>48</v>
      </c>
      <c r="E28" s="9"/>
      <c r="F28" s="10"/>
      <c r="G28" s="53">
        <v>620</v>
      </c>
      <c r="H28" s="5">
        <v>0</v>
      </c>
      <c r="I28" s="92">
        <f t="shared" si="1"/>
        <v>0</v>
      </c>
      <c r="J28" s="46">
        <f>H28*G28*(1+I28)</f>
        <v>0</v>
      </c>
      <c r="K28" s="47"/>
    </row>
    <row r="29" spans="2:11" s="35" customFormat="1" ht="21" customHeight="1" thickBot="1" x14ac:dyDescent="0.3">
      <c r="B29" s="30"/>
      <c r="H29" s="54" t="s">
        <v>47</v>
      </c>
      <c r="I29" s="55"/>
      <c r="J29" s="56">
        <f>SUM(J20:J28)</f>
        <v>0</v>
      </c>
      <c r="K29" s="47"/>
    </row>
    <row r="30" spans="2:11" s="35" customFormat="1" ht="21" customHeight="1" thickBot="1" x14ac:dyDescent="0.3">
      <c r="B30" s="30"/>
      <c r="H30" s="57"/>
      <c r="I30" s="57"/>
      <c r="J30" s="58"/>
      <c r="K30" s="47"/>
    </row>
    <row r="31" spans="2:11" s="35" customFormat="1" ht="21" customHeight="1" thickBot="1" x14ac:dyDescent="0.3">
      <c r="B31" s="30"/>
      <c r="C31" s="151" t="s">
        <v>27</v>
      </c>
      <c r="D31" s="152"/>
      <c r="E31" s="152"/>
      <c r="F31" s="153"/>
      <c r="H31" s="57"/>
      <c r="I31" s="57"/>
      <c r="J31" s="58"/>
      <c r="K31" s="47"/>
    </row>
    <row r="32" spans="2:11" s="35" customFormat="1" ht="21" customHeight="1" x14ac:dyDescent="0.25">
      <c r="B32" s="59"/>
      <c r="C32" s="60" t="s">
        <v>40</v>
      </c>
      <c r="D32" s="61" t="s">
        <v>51</v>
      </c>
      <c r="E32" s="61" t="s">
        <v>52</v>
      </c>
      <c r="F32" s="61" t="s">
        <v>50</v>
      </c>
      <c r="H32" s="57"/>
      <c r="I32" s="57"/>
      <c r="J32" s="58"/>
      <c r="K32" s="47"/>
    </row>
    <row r="33" spans="2:11" s="35" customFormat="1" ht="21" customHeight="1" x14ac:dyDescent="0.25">
      <c r="B33" s="59"/>
      <c r="C33" s="62" t="s">
        <v>53</v>
      </c>
      <c r="D33" s="63">
        <f>SUM(G20:G21)</f>
        <v>950</v>
      </c>
      <c r="E33" s="2">
        <v>0</v>
      </c>
      <c r="F33" s="46">
        <f>D33*E33</f>
        <v>0</v>
      </c>
      <c r="H33" s="57"/>
      <c r="I33" s="57"/>
      <c r="J33" s="58"/>
      <c r="K33" s="47"/>
    </row>
    <row r="34" spans="2:11" s="35" customFormat="1" ht="21" customHeight="1" thickBot="1" x14ac:dyDescent="0.3">
      <c r="B34" s="59"/>
      <c r="C34" s="64" t="s">
        <v>54</v>
      </c>
      <c r="D34" s="53">
        <f>SUM(G22:G23)</f>
        <v>350</v>
      </c>
      <c r="E34" s="3">
        <v>0</v>
      </c>
      <c r="F34" s="65">
        <f>D34*E34</f>
        <v>0</v>
      </c>
      <c r="H34" s="57"/>
      <c r="I34" s="57"/>
      <c r="J34" s="58"/>
      <c r="K34" s="47"/>
    </row>
    <row r="35" spans="2:11" s="35" customFormat="1" ht="21" customHeight="1" thickBot="1" x14ac:dyDescent="0.3">
      <c r="B35" s="30"/>
      <c r="E35" s="66" t="s">
        <v>47</v>
      </c>
      <c r="F35" s="67">
        <f>SUM(F33,F34)</f>
        <v>0</v>
      </c>
      <c r="H35" s="57"/>
      <c r="I35" s="57"/>
      <c r="J35" s="58"/>
      <c r="K35" s="47"/>
    </row>
    <row r="36" spans="2:11" s="35" customFormat="1" ht="34.5" customHeight="1" thickBot="1" x14ac:dyDescent="0.3">
      <c r="B36" s="30"/>
      <c r="F36" s="57"/>
      <c r="H36" s="57"/>
      <c r="I36" s="57"/>
      <c r="J36" s="58"/>
      <c r="K36" s="47"/>
    </row>
    <row r="37" spans="2:11" s="35" customFormat="1" ht="21" customHeight="1" thickBot="1" x14ac:dyDescent="0.3">
      <c r="B37" s="30"/>
      <c r="C37" s="68"/>
      <c r="D37" s="69" t="s">
        <v>59</v>
      </c>
      <c r="E37" s="70"/>
      <c r="F37" s="71"/>
      <c r="H37" s="57"/>
      <c r="I37" s="57"/>
      <c r="J37" s="58"/>
      <c r="K37" s="47"/>
    </row>
    <row r="38" spans="2:11" s="35" customFormat="1" ht="21" customHeight="1" x14ac:dyDescent="0.25">
      <c r="B38" s="30"/>
      <c r="C38" s="72"/>
      <c r="D38" s="60" t="s">
        <v>56</v>
      </c>
      <c r="E38" s="61" t="s">
        <v>60</v>
      </c>
      <c r="F38" s="61" t="s">
        <v>50</v>
      </c>
      <c r="H38" s="57"/>
      <c r="I38" s="57"/>
      <c r="J38" s="58"/>
      <c r="K38" s="47"/>
    </row>
    <row r="39" spans="2:11" s="35" customFormat="1" ht="21" customHeight="1" thickBot="1" x14ac:dyDescent="0.3">
      <c r="B39" s="30"/>
      <c r="C39" s="68"/>
      <c r="D39" s="73">
        <v>20</v>
      </c>
      <c r="E39" s="6">
        <v>0</v>
      </c>
      <c r="F39" s="65">
        <f>D39*E39</f>
        <v>0</v>
      </c>
      <c r="H39" s="57"/>
      <c r="I39" s="57"/>
      <c r="J39" s="58"/>
      <c r="K39" s="47"/>
    </row>
    <row r="40" spans="2:11" s="35" customFormat="1" ht="21" customHeight="1" thickBot="1" x14ac:dyDescent="0.3">
      <c r="B40" s="30"/>
      <c r="E40" s="66" t="s">
        <v>47</v>
      </c>
      <c r="F40" s="67">
        <f>SUM(F39)</f>
        <v>0</v>
      </c>
      <c r="H40" s="57"/>
      <c r="I40" s="57"/>
      <c r="J40" s="58"/>
      <c r="K40" s="47"/>
    </row>
    <row r="41" spans="2:11" s="35" customFormat="1" ht="34.5" customHeight="1" thickBot="1" x14ac:dyDescent="0.3">
      <c r="B41" s="75"/>
      <c r="C41" s="76"/>
      <c r="D41" s="77"/>
      <c r="E41" s="78"/>
      <c r="F41" s="78"/>
      <c r="G41" s="78"/>
      <c r="H41" s="78"/>
      <c r="I41" s="78"/>
      <c r="J41" s="79"/>
      <c r="K41" s="80"/>
    </row>
    <row r="42" spans="2:11" s="35" customFormat="1" ht="13.5" customHeight="1" x14ac:dyDescent="0.25">
      <c r="C42" s="81"/>
      <c r="D42" s="81"/>
      <c r="E42" s="81"/>
      <c r="F42" s="81"/>
      <c r="G42" s="81"/>
      <c r="H42" s="81"/>
      <c r="I42" s="81"/>
      <c r="J42" s="81"/>
      <c r="K42" s="82"/>
    </row>
    <row r="43" spans="2:11" s="35" customFormat="1" ht="13.5" customHeight="1" x14ac:dyDescent="0.25">
      <c r="D43" s="83"/>
      <c r="E43" s="83"/>
      <c r="F43" s="83"/>
      <c r="G43" s="83"/>
      <c r="H43" s="83"/>
      <c r="I43" s="83"/>
      <c r="J43" s="74"/>
      <c r="K43" s="74"/>
    </row>
    <row r="44" spans="2:11" s="35" customFormat="1" ht="13.5" customHeight="1" x14ac:dyDescent="0.25">
      <c r="D44" s="83"/>
      <c r="E44" s="83"/>
      <c r="F44" s="83"/>
      <c r="G44" s="83"/>
      <c r="H44" s="83"/>
      <c r="I44" s="83"/>
      <c r="J44" s="74"/>
      <c r="K44" s="74"/>
    </row>
    <row r="45" spans="2:11" s="35" customFormat="1" ht="13.5" hidden="1" customHeight="1" x14ac:dyDescent="0.25">
      <c r="D45" s="83"/>
      <c r="E45" s="83"/>
      <c r="F45" s="83"/>
      <c r="G45" s="83"/>
      <c r="H45" s="83"/>
      <c r="I45" s="83"/>
      <c r="J45" s="74"/>
      <c r="K45" s="74"/>
    </row>
    <row r="46" spans="2:11" s="35" customFormat="1" ht="13.5" hidden="1" customHeight="1" x14ac:dyDescent="0.25">
      <c r="D46" s="83"/>
      <c r="E46" s="83"/>
      <c r="F46" s="83"/>
      <c r="G46" s="83"/>
      <c r="H46" s="83"/>
      <c r="I46" s="83"/>
      <c r="J46" s="74"/>
      <c r="K46" s="74"/>
    </row>
    <row r="47" spans="2:11" s="35" customFormat="1" ht="13.5" hidden="1" customHeight="1" x14ac:dyDescent="0.25">
      <c r="D47" s="83"/>
      <c r="E47" s="83"/>
      <c r="F47" s="83"/>
      <c r="G47" s="83"/>
      <c r="H47" s="83"/>
      <c r="I47" s="83"/>
      <c r="J47" s="74"/>
      <c r="K47" s="74"/>
    </row>
    <row r="48" spans="2:11" s="35" customFormat="1" ht="13.5" hidden="1" customHeight="1" x14ac:dyDescent="0.25">
      <c r="D48" s="83"/>
      <c r="E48" s="83"/>
      <c r="F48" s="83"/>
      <c r="G48" s="83"/>
      <c r="H48" s="83"/>
      <c r="I48" s="83"/>
      <c r="J48" s="74"/>
      <c r="K48" s="74"/>
    </row>
    <row r="49" spans="4:11" s="35" customFormat="1" ht="13.5" hidden="1" customHeight="1" x14ac:dyDescent="0.25">
      <c r="D49" s="83"/>
      <c r="E49" s="83"/>
      <c r="F49" s="83"/>
      <c r="G49" s="83"/>
      <c r="H49" s="83"/>
      <c r="I49" s="83"/>
      <c r="J49" s="74"/>
      <c r="K49" s="74"/>
    </row>
    <row r="50" spans="4:11" s="35" customFormat="1" ht="13.5" hidden="1" customHeight="1" x14ac:dyDescent="0.25">
      <c r="D50" s="83"/>
      <c r="E50" s="83"/>
      <c r="F50" s="83"/>
      <c r="G50" s="83"/>
      <c r="H50" s="83"/>
      <c r="I50" s="83"/>
      <c r="J50" s="74"/>
      <c r="K50" s="74"/>
    </row>
    <row r="51" spans="4:11" s="35" customFormat="1" ht="13.5" hidden="1" customHeight="1" x14ac:dyDescent="0.25">
      <c r="D51" s="83"/>
      <c r="E51" s="83"/>
      <c r="F51" s="83"/>
      <c r="G51" s="83"/>
      <c r="H51" s="83"/>
      <c r="I51" s="83"/>
      <c r="J51" s="74"/>
      <c r="K51" s="74"/>
    </row>
    <row r="52" spans="4:11" s="35" customFormat="1" ht="13.5" hidden="1" customHeight="1" x14ac:dyDescent="0.25">
      <c r="D52" s="83"/>
      <c r="E52" s="83"/>
      <c r="F52" s="83"/>
      <c r="G52" s="83"/>
      <c r="H52" s="83"/>
      <c r="I52" s="83"/>
      <c r="J52" s="74"/>
      <c r="K52" s="74"/>
    </row>
    <row r="53" spans="4:11" s="35" customFormat="1" ht="13.5" hidden="1" customHeight="1" x14ac:dyDescent="0.25">
      <c r="D53" s="83"/>
      <c r="E53" s="83"/>
      <c r="F53" s="83"/>
      <c r="G53" s="83"/>
      <c r="H53" s="83"/>
      <c r="I53" s="83"/>
      <c r="J53" s="74"/>
      <c r="K53" s="74"/>
    </row>
    <row r="54" spans="4:11" s="35" customFormat="1" ht="13.5" hidden="1" customHeight="1" x14ac:dyDescent="0.25">
      <c r="D54" s="83"/>
      <c r="E54" s="83"/>
      <c r="F54" s="83"/>
      <c r="G54" s="83"/>
      <c r="H54" s="83"/>
      <c r="I54" s="83"/>
      <c r="J54" s="74"/>
      <c r="K54" s="74"/>
    </row>
    <row r="55" spans="4:11" s="35" customFormat="1" ht="13.5" hidden="1" customHeight="1" x14ac:dyDescent="0.25">
      <c r="D55" s="83"/>
      <c r="E55" s="83"/>
      <c r="F55" s="83"/>
      <c r="G55" s="83"/>
      <c r="H55" s="83"/>
      <c r="I55" s="83"/>
      <c r="J55" s="74"/>
      <c r="K55" s="74"/>
    </row>
    <row r="56" spans="4:11" s="35" customFormat="1" ht="13.5" hidden="1" customHeight="1" x14ac:dyDescent="0.25">
      <c r="D56" s="83"/>
      <c r="E56" s="83"/>
      <c r="F56" s="83"/>
      <c r="G56" s="83"/>
      <c r="H56" s="83"/>
      <c r="I56" s="83"/>
      <c r="J56" s="74"/>
      <c r="K56" s="74"/>
    </row>
    <row r="57" spans="4:11" s="35" customFormat="1" ht="13.5" hidden="1" customHeight="1" x14ac:dyDescent="0.25">
      <c r="D57" s="83"/>
      <c r="E57" s="83"/>
      <c r="F57" s="83"/>
      <c r="G57" s="83"/>
      <c r="H57" s="83"/>
      <c r="I57" s="83"/>
      <c r="J57" s="74"/>
      <c r="K57" s="74"/>
    </row>
    <row r="58" spans="4:11" s="35" customFormat="1" ht="13.5" hidden="1" customHeight="1" x14ac:dyDescent="0.25">
      <c r="D58" s="83"/>
      <c r="E58" s="83"/>
      <c r="F58" s="83"/>
      <c r="G58" s="83"/>
      <c r="H58" s="83"/>
      <c r="I58" s="83"/>
      <c r="J58" s="74"/>
      <c r="K58" s="74"/>
    </row>
    <row r="59" spans="4:11" s="35" customFormat="1" ht="13.5" hidden="1" customHeight="1" x14ac:dyDescent="0.25">
      <c r="D59" s="83"/>
      <c r="E59" s="83"/>
      <c r="F59" s="83"/>
      <c r="G59" s="83"/>
      <c r="H59" s="83"/>
      <c r="I59" s="83"/>
      <c r="J59" s="74"/>
      <c r="K59" s="74"/>
    </row>
    <row r="60" spans="4:11" s="35" customFormat="1" ht="13.5" hidden="1" customHeight="1" x14ac:dyDescent="0.25">
      <c r="D60" s="83"/>
      <c r="E60" s="83"/>
      <c r="F60" s="83"/>
      <c r="G60" s="83"/>
      <c r="H60" s="83"/>
      <c r="I60" s="83"/>
      <c r="J60" s="74"/>
      <c r="K60" s="74"/>
    </row>
    <row r="61" spans="4:11" s="35" customFormat="1" ht="13.5" hidden="1" customHeight="1" x14ac:dyDescent="0.25">
      <c r="D61" s="83"/>
      <c r="E61" s="83"/>
      <c r="F61" s="83"/>
      <c r="G61" s="83"/>
      <c r="H61" s="83"/>
      <c r="I61" s="83"/>
      <c r="J61" s="74"/>
      <c r="K61" s="74"/>
    </row>
    <row r="62" spans="4:11" s="35" customFormat="1" ht="13.5" hidden="1" customHeight="1" x14ac:dyDescent="0.25">
      <c r="D62" s="83"/>
      <c r="E62" s="83"/>
      <c r="F62" s="83"/>
      <c r="G62" s="83"/>
      <c r="H62" s="83"/>
      <c r="I62" s="83"/>
      <c r="J62" s="74"/>
      <c r="K62" s="74"/>
    </row>
    <row r="63" spans="4:11" s="35" customFormat="1" ht="13.5" hidden="1" customHeight="1" x14ac:dyDescent="0.25">
      <c r="D63" s="83"/>
      <c r="E63" s="83"/>
      <c r="F63" s="83"/>
      <c r="G63" s="83"/>
      <c r="H63" s="83"/>
      <c r="I63" s="83"/>
      <c r="J63" s="74"/>
      <c r="K63" s="74"/>
    </row>
    <row r="64" spans="4:11" s="35" customFormat="1" ht="13.5" hidden="1" customHeight="1" x14ac:dyDescent="0.25">
      <c r="D64" s="83"/>
      <c r="E64" s="83"/>
      <c r="F64" s="83"/>
      <c r="G64" s="83"/>
      <c r="H64" s="83"/>
      <c r="I64" s="83"/>
      <c r="J64" s="74"/>
      <c r="K64" s="74"/>
    </row>
    <row r="65" spans="3:12" s="35" customFormat="1" ht="13.5" hidden="1" customHeight="1" x14ac:dyDescent="0.25">
      <c r="D65" s="83"/>
      <c r="E65" s="83"/>
      <c r="F65" s="83"/>
      <c r="G65" s="83"/>
      <c r="H65" s="83"/>
      <c r="I65" s="83"/>
      <c r="J65" s="74"/>
      <c r="K65" s="74"/>
    </row>
    <row r="66" spans="3:12" s="35" customFormat="1" ht="13.5" hidden="1" customHeight="1" x14ac:dyDescent="0.25">
      <c r="D66" s="83"/>
      <c r="E66" s="83"/>
      <c r="F66" s="83"/>
      <c r="G66" s="83"/>
      <c r="H66" s="83"/>
      <c r="I66" s="83"/>
      <c r="J66" s="74"/>
      <c r="K66" s="74"/>
    </row>
    <row r="67" spans="3:12" s="35" customFormat="1" ht="13.5" hidden="1" customHeight="1" x14ac:dyDescent="0.25">
      <c r="D67" s="83"/>
      <c r="E67" s="83"/>
      <c r="F67" s="83"/>
      <c r="G67" s="83"/>
      <c r="H67" s="83"/>
      <c r="I67" s="83"/>
      <c r="J67" s="74"/>
      <c r="K67" s="74"/>
    </row>
    <row r="68" spans="3:12" s="35" customFormat="1" ht="13.5" hidden="1" customHeight="1" x14ac:dyDescent="0.25">
      <c r="D68" s="83"/>
      <c r="E68" s="83"/>
      <c r="F68" s="83"/>
      <c r="G68" s="83"/>
      <c r="H68" s="83"/>
      <c r="I68" s="83"/>
      <c r="J68" s="74"/>
      <c r="K68" s="74"/>
    </row>
    <row r="69" spans="3:12" s="35" customFormat="1" ht="13.5" hidden="1" customHeight="1" x14ac:dyDescent="0.25">
      <c r="D69" s="83"/>
      <c r="E69" s="83"/>
      <c r="F69" s="83"/>
      <c r="G69" s="83"/>
      <c r="H69" s="83"/>
      <c r="I69" s="83"/>
      <c r="J69" s="74"/>
      <c r="K69" s="74"/>
    </row>
    <row r="70" spans="3:12" s="35" customFormat="1" ht="13.5" hidden="1" customHeight="1" x14ac:dyDescent="0.25">
      <c r="D70" s="83"/>
      <c r="E70" s="83"/>
      <c r="F70" s="83"/>
      <c r="G70" s="83"/>
      <c r="H70" s="83"/>
      <c r="I70" s="83"/>
      <c r="J70" s="74"/>
      <c r="K70" s="74"/>
    </row>
    <row r="71" spans="3:12" s="35" customFormat="1" ht="13.5" hidden="1" customHeight="1" x14ac:dyDescent="0.25">
      <c r="D71" s="83"/>
      <c r="E71" s="83"/>
      <c r="F71" s="83"/>
      <c r="G71" s="83"/>
      <c r="H71" s="83"/>
      <c r="I71" s="83"/>
      <c r="J71" s="74"/>
      <c r="K71" s="74"/>
    </row>
    <row r="72" spans="3:12" s="35" customFormat="1" ht="13.5" hidden="1" customHeight="1" x14ac:dyDescent="0.25">
      <c r="D72" s="83"/>
      <c r="E72" s="83"/>
      <c r="F72" s="83"/>
      <c r="G72" s="83"/>
      <c r="H72" s="83"/>
      <c r="I72" s="83"/>
      <c r="J72" s="74"/>
      <c r="K72" s="74"/>
    </row>
    <row r="73" spans="3:12" s="35" customFormat="1" ht="13.5" hidden="1" customHeight="1" x14ac:dyDescent="0.25">
      <c r="D73" s="84"/>
      <c r="E73" s="84"/>
      <c r="F73" s="84"/>
      <c r="G73" s="85"/>
      <c r="J73" s="86"/>
      <c r="K73" s="86"/>
    </row>
    <row r="74" spans="3:12" s="35" customFormat="1" ht="13.5" hidden="1" customHeight="1" x14ac:dyDescent="0.25">
      <c r="C74" s="87"/>
      <c r="D74" s="87"/>
      <c r="E74" s="87"/>
      <c r="F74" s="87"/>
      <c r="G74" s="88"/>
      <c r="H74" s="88"/>
      <c r="I74" s="88"/>
      <c r="J74" s="89"/>
      <c r="K74" s="89"/>
    </row>
    <row r="75" spans="3:12" s="35" customFormat="1" ht="15" hidden="1" customHeight="1" x14ac:dyDescent="0.25">
      <c r="C75" s="87"/>
      <c r="D75" s="87"/>
      <c r="E75" s="87"/>
      <c r="F75" s="87"/>
      <c r="G75" s="88"/>
      <c r="H75" s="88"/>
      <c r="I75" s="88"/>
      <c r="J75" s="89"/>
      <c r="K75" s="89"/>
      <c r="L75" s="87"/>
    </row>
    <row r="76" spans="3:12" s="35" customFormat="1" ht="15" hidden="1" customHeight="1" x14ac:dyDescent="0.25">
      <c r="C76" s="87"/>
      <c r="D76" s="87"/>
      <c r="E76" s="87"/>
      <c r="F76" s="87"/>
      <c r="G76" s="88"/>
      <c r="H76" s="88"/>
      <c r="I76" s="88"/>
      <c r="J76" s="89"/>
      <c r="K76" s="89"/>
      <c r="L76" s="87"/>
    </row>
    <row r="77" spans="3:12" s="35" customFormat="1" ht="15" hidden="1" customHeight="1" x14ac:dyDescent="0.25">
      <c r="G77" s="85"/>
      <c r="H77" s="85"/>
      <c r="I77" s="85"/>
      <c r="J77" s="86"/>
      <c r="K77" s="86"/>
      <c r="L77" s="87"/>
    </row>
    <row r="78" spans="3:12" s="35" customFormat="1" ht="15" hidden="1" customHeight="1" x14ac:dyDescent="0.25">
      <c r="G78" s="85"/>
      <c r="H78" s="85"/>
      <c r="I78" s="85"/>
      <c r="J78" s="86"/>
      <c r="K78" s="86"/>
      <c r="L78" s="87"/>
    </row>
    <row r="79" spans="3:12" s="35" customFormat="1" ht="15" hidden="1" customHeight="1" x14ac:dyDescent="0.25">
      <c r="G79" s="85"/>
      <c r="H79" s="85"/>
      <c r="I79" s="85"/>
      <c r="J79" s="86"/>
      <c r="K79" s="86"/>
      <c r="L79" s="87"/>
    </row>
    <row r="80" spans="3:12" s="35" customFormat="1" ht="15" hidden="1" customHeight="1" x14ac:dyDescent="0.25">
      <c r="G80" s="85"/>
      <c r="H80" s="85"/>
      <c r="I80" s="85"/>
      <c r="J80" s="86"/>
      <c r="K80" s="86"/>
      <c r="L80" s="87"/>
    </row>
    <row r="81" spans="7:12" s="35" customFormat="1" ht="15" hidden="1" customHeight="1" x14ac:dyDescent="0.25">
      <c r="G81" s="85"/>
      <c r="H81" s="85"/>
      <c r="I81" s="85"/>
      <c r="J81" s="86"/>
      <c r="K81" s="86"/>
      <c r="L81" s="87"/>
    </row>
    <row r="82" spans="7:12" s="35" customFormat="1" ht="15" hidden="1" customHeight="1" x14ac:dyDescent="0.25">
      <c r="G82" s="85"/>
      <c r="H82" s="85"/>
      <c r="I82" s="85"/>
      <c r="J82" s="86"/>
      <c r="K82" s="86"/>
      <c r="L82" s="87"/>
    </row>
    <row r="83" spans="7:12" s="35" customFormat="1" ht="15" hidden="1" customHeight="1" x14ac:dyDescent="0.25">
      <c r="G83" s="85"/>
      <c r="H83" s="85"/>
      <c r="I83" s="85"/>
      <c r="J83" s="86"/>
      <c r="K83" s="86"/>
      <c r="L83" s="87"/>
    </row>
    <row r="84" spans="7:12" s="35" customFormat="1" ht="15" hidden="1" customHeight="1" x14ac:dyDescent="0.25">
      <c r="G84" s="85"/>
      <c r="H84" s="85"/>
      <c r="I84" s="85"/>
      <c r="J84" s="86"/>
      <c r="K84" s="86"/>
      <c r="L84" s="87"/>
    </row>
    <row r="85" spans="7:12" s="35" customFormat="1" ht="15" hidden="1" customHeight="1" x14ac:dyDescent="0.25">
      <c r="G85" s="85"/>
      <c r="H85" s="85"/>
      <c r="I85" s="85"/>
      <c r="J85" s="86"/>
      <c r="K85" s="86"/>
    </row>
    <row r="86" spans="7:12" s="35" customFormat="1" ht="15" hidden="1" customHeight="1" x14ac:dyDescent="0.25">
      <c r="G86" s="85"/>
      <c r="H86" s="85"/>
      <c r="I86" s="85"/>
      <c r="J86" s="86"/>
      <c r="K86" s="86"/>
    </row>
    <row r="87" spans="7:12" s="35" customFormat="1" ht="15" hidden="1" customHeight="1" x14ac:dyDescent="0.25">
      <c r="G87" s="85"/>
      <c r="H87" s="85"/>
      <c r="I87" s="85"/>
      <c r="J87" s="86"/>
      <c r="K87" s="86"/>
    </row>
    <row r="88" spans="7:12" s="35" customFormat="1" ht="15" hidden="1" customHeight="1" x14ac:dyDescent="0.25">
      <c r="G88" s="85"/>
      <c r="H88" s="85"/>
      <c r="I88" s="85"/>
      <c r="J88" s="86"/>
      <c r="K88" s="86"/>
    </row>
    <row r="89" spans="7:12" s="35" customFormat="1" ht="15" hidden="1" customHeight="1" x14ac:dyDescent="0.25">
      <c r="G89" s="85"/>
      <c r="H89" s="85"/>
      <c r="I89" s="85"/>
      <c r="J89" s="86"/>
      <c r="K89" s="86"/>
    </row>
    <row r="90" spans="7:12" s="35" customFormat="1" ht="15" hidden="1" customHeight="1" x14ac:dyDescent="0.25">
      <c r="G90" s="85"/>
      <c r="H90" s="85"/>
      <c r="I90" s="85"/>
      <c r="J90" s="86"/>
      <c r="K90" s="86"/>
    </row>
    <row r="91" spans="7:12" s="35" customFormat="1" ht="15" hidden="1" customHeight="1" x14ac:dyDescent="0.25">
      <c r="G91" s="85"/>
      <c r="H91" s="85"/>
      <c r="I91" s="85"/>
      <c r="J91" s="86"/>
      <c r="K91" s="86"/>
    </row>
    <row r="92" spans="7:12" s="35" customFormat="1" ht="15" hidden="1" customHeight="1" x14ac:dyDescent="0.25">
      <c r="G92" s="85"/>
      <c r="H92" s="85"/>
      <c r="I92" s="85"/>
      <c r="J92" s="86"/>
      <c r="K92" s="86"/>
    </row>
    <row r="93" spans="7:12" s="35" customFormat="1" ht="15" hidden="1" customHeight="1" x14ac:dyDescent="0.25">
      <c r="G93" s="85"/>
      <c r="H93" s="85"/>
      <c r="I93" s="85"/>
      <c r="J93" s="86"/>
      <c r="K93" s="86"/>
    </row>
    <row r="94" spans="7:12" s="35" customFormat="1" ht="15" hidden="1" customHeight="1" x14ac:dyDescent="0.25">
      <c r="G94" s="85"/>
      <c r="H94" s="85"/>
      <c r="I94" s="85"/>
      <c r="J94" s="86"/>
      <c r="K94" s="86"/>
    </row>
    <row r="95" spans="7:12" s="35" customFormat="1" ht="15" hidden="1" customHeight="1" x14ac:dyDescent="0.25">
      <c r="G95" s="85"/>
      <c r="H95" s="85"/>
      <c r="I95" s="85"/>
      <c r="J95" s="86"/>
      <c r="K95" s="86"/>
    </row>
    <row r="96" spans="7:12" s="35" customFormat="1" ht="15" hidden="1" customHeight="1" x14ac:dyDescent="0.25">
      <c r="G96" s="85"/>
      <c r="H96" s="85"/>
      <c r="I96" s="85"/>
      <c r="J96" s="86"/>
      <c r="K96" s="86"/>
    </row>
    <row r="97" spans="2:11" s="35" customFormat="1" ht="15" hidden="1" customHeight="1" x14ac:dyDescent="0.25">
      <c r="G97" s="85"/>
      <c r="H97" s="85"/>
      <c r="I97" s="85"/>
      <c r="J97" s="86"/>
      <c r="K97" s="86"/>
    </row>
    <row r="98" spans="2:11" s="35" customFormat="1" ht="15" hidden="1" customHeight="1" x14ac:dyDescent="0.25">
      <c r="G98" s="85"/>
      <c r="H98" s="85"/>
      <c r="I98" s="85"/>
      <c r="J98" s="86"/>
      <c r="K98" s="86"/>
    </row>
    <row r="99" spans="2:11" s="35" customFormat="1" ht="15" hidden="1" customHeight="1" x14ac:dyDescent="0.25">
      <c r="G99" s="85"/>
      <c r="H99" s="85"/>
      <c r="I99" s="85"/>
      <c r="J99" s="86"/>
      <c r="K99" s="86"/>
    </row>
    <row r="100" spans="2:11" s="35" customFormat="1" ht="15" hidden="1" customHeight="1" x14ac:dyDescent="0.25">
      <c r="G100" s="85"/>
      <c r="H100" s="85"/>
      <c r="I100" s="85"/>
      <c r="J100" s="86"/>
      <c r="K100" s="86"/>
    </row>
    <row r="101" spans="2:11" s="35" customFormat="1" ht="15" hidden="1" customHeight="1" x14ac:dyDescent="0.25">
      <c r="G101" s="85"/>
      <c r="H101" s="85"/>
      <c r="I101" s="85"/>
      <c r="J101" s="86"/>
      <c r="K101" s="86"/>
    </row>
    <row r="102" spans="2:11" s="35" customFormat="1" ht="15" hidden="1" customHeight="1" x14ac:dyDescent="0.25">
      <c r="G102" s="85"/>
      <c r="H102" s="85"/>
      <c r="I102" s="85"/>
      <c r="J102" s="86"/>
      <c r="K102" s="86"/>
    </row>
    <row r="103" spans="2:11" s="35" customFormat="1" ht="15" hidden="1" customHeight="1" x14ac:dyDescent="0.25">
      <c r="G103" s="85"/>
      <c r="H103" s="85"/>
      <c r="I103" s="85"/>
      <c r="J103" s="86"/>
      <c r="K103" s="86"/>
    </row>
    <row r="104" spans="2:11" s="35" customFormat="1" ht="15" hidden="1" customHeight="1" x14ac:dyDescent="0.25">
      <c r="G104" s="85"/>
      <c r="H104" s="85"/>
      <c r="I104" s="85"/>
      <c r="J104" s="86"/>
      <c r="K104" s="86"/>
    </row>
    <row r="105" spans="2:11" s="35" customFormat="1" ht="15" hidden="1" customHeight="1" x14ac:dyDescent="0.25">
      <c r="G105" s="85"/>
      <c r="H105" s="85"/>
      <c r="I105" s="85"/>
      <c r="J105" s="86"/>
      <c r="K105" s="86"/>
    </row>
    <row r="106" spans="2:11" s="35" customFormat="1" ht="15" hidden="1" customHeight="1" x14ac:dyDescent="0.25">
      <c r="B106" s="11"/>
      <c r="C106" s="11"/>
      <c r="D106" s="11"/>
      <c r="E106" s="11"/>
      <c r="F106" s="11"/>
      <c r="G106" s="22"/>
      <c r="H106" s="22"/>
      <c r="I106" s="22"/>
      <c r="J106" s="12"/>
      <c r="K106" s="12"/>
    </row>
    <row r="107" spans="2:11" s="35" customFormat="1" ht="15" hidden="1" customHeight="1" x14ac:dyDescent="0.25">
      <c r="B107" s="11"/>
      <c r="C107" s="11"/>
      <c r="D107" s="11"/>
      <c r="E107" s="11"/>
      <c r="F107" s="11"/>
      <c r="G107" s="22"/>
      <c r="H107" s="22"/>
      <c r="I107" s="22"/>
      <c r="J107" s="12"/>
      <c r="K107" s="12"/>
    </row>
    <row r="108" spans="2:11" x14ac:dyDescent="0.2"/>
    <row r="109" spans="2:11" x14ac:dyDescent="0.2"/>
    <row r="110" spans="2:11" x14ac:dyDescent="0.2"/>
    <row r="111" spans="2:11" x14ac:dyDescent="0.2"/>
    <row r="112" spans="2:11" x14ac:dyDescent="0.2"/>
  </sheetData>
  <sheetProtection algorithmName="SHA-512" hashValue="4GxlXJ4FI9prcvVitS/+hwzaOWDqKTOi/NfR/AaCNmSTfXaGw5axxJZqOp7wyFlcakzQfV8Jaq6n4dqFJalgmw==" saltValue="pgOz69DVBhltE9HjYM328Q==" spinCount="100000" sheet="1" objects="1" scenarios="1"/>
  <mergeCells count="2">
    <mergeCell ref="C31:F31"/>
    <mergeCell ref="C5:F5"/>
  </mergeCells>
  <pageMargins left="0.7" right="0.7" top="0.75" bottom="0.75" header="0.3" footer="0.3"/>
  <pageSetup paperSize="9" orientation="portrait" r:id="rId1"/>
  <ignoredErrors>
    <ignoredError sqref="D33:D34"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9577C1BC267B84EAAFEE51B84D094BF" ma:contentTypeVersion="16" ma:contentTypeDescription="Create a new document." ma:contentTypeScope="" ma:versionID="48683ed158565249273dff861c6c7e7d">
  <xsd:schema xmlns:xsd="http://www.w3.org/2001/XMLSchema" xmlns:xs="http://www.w3.org/2001/XMLSchema" xmlns:p="http://schemas.microsoft.com/office/2006/metadata/properties" xmlns:ns2="720d9b1d-60e8-4acf-8763-7792c7c9d130" xmlns:ns3="d1b6d353-2e47-4aa4-9b0f-d1ecf904f41c" targetNamespace="http://schemas.microsoft.com/office/2006/metadata/properties" ma:root="true" ma:fieldsID="da4d5c365e215ccdcc961b75e29576c8" ns2:_="" ns3:_="">
    <xsd:import namespace="720d9b1d-60e8-4acf-8763-7792c7c9d130"/>
    <xsd:import namespace="d1b6d353-2e47-4aa4-9b0f-d1ecf904f41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AutoKeyPoints" minOccurs="0"/>
                <xsd:element ref="ns3:MediaServiceKeyPoints" minOccurs="0"/>
                <xsd:element ref="ns3:MediaServiceLocation" minOccurs="0"/>
                <xsd:element ref="ns3:MediaLengthInSecond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0d9b1d-60e8-4acf-8763-7792c7c9d13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e1fe9947-23f0-4572-8ed9-0791e311fa0d}" ma:internalName="TaxCatchAll" ma:showField="CatchAllData" ma:web="720d9b1d-60e8-4acf-8763-7792c7c9d13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1b6d353-2e47-4aa4-9b0f-d1ecf904f41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b4a256c-d6d1-4418-bc9d-3d30b6e9dd17"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1b6d353-2e47-4aa4-9b0f-d1ecf904f41c">
      <Terms xmlns="http://schemas.microsoft.com/office/infopath/2007/PartnerControls"/>
    </lcf76f155ced4ddcb4097134ff3c332f>
    <TaxCatchAll xmlns="720d9b1d-60e8-4acf-8763-7792c7c9d130" xsi:nil="true"/>
  </documentManagement>
</p:properties>
</file>

<file path=customXml/itemProps1.xml><?xml version="1.0" encoding="utf-8"?>
<ds:datastoreItem xmlns:ds="http://schemas.openxmlformats.org/officeDocument/2006/customXml" ds:itemID="{166459BC-7A12-4508-9BDD-B9580A1D36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0d9b1d-60e8-4acf-8763-7792c7c9d130"/>
    <ds:schemaRef ds:uri="d1b6d353-2e47-4aa4-9b0f-d1ecf904f4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40D3EF9-8AE0-42BE-A840-DA1C8495D75C}">
  <ds:schemaRefs>
    <ds:schemaRef ds:uri="http://schemas.microsoft.com/sharepoint/v3/contenttype/forms"/>
  </ds:schemaRefs>
</ds:datastoreItem>
</file>

<file path=customXml/itemProps3.xml><?xml version="1.0" encoding="utf-8"?>
<ds:datastoreItem xmlns:ds="http://schemas.openxmlformats.org/officeDocument/2006/customXml" ds:itemID="{DEEB2302-1919-46C5-9C38-73BAC45D7148}">
  <ds:schemaRefs>
    <ds:schemaRef ds:uri="http://schemas.microsoft.com/office/2006/metadata/properties"/>
    <ds:schemaRef ds:uri="http://schemas.microsoft.com/office/infopath/2007/PartnerControls"/>
    <ds:schemaRef ds:uri="d1b6d353-2e47-4aa4-9b0f-d1ecf904f41c"/>
    <ds:schemaRef ds:uri="720d9b1d-60e8-4acf-8763-7792c7c9d13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1. Voorblad</vt:lpstr>
      <vt:lpstr>2. Invulblad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Nick Wijnstok</dc:creator>
  <cp:keywords/>
  <dc:description/>
  <cp:lastModifiedBy>hielke.kuin@outlook.com</cp:lastModifiedBy>
  <cp:revision/>
  <dcterms:created xsi:type="dcterms:W3CDTF">2022-01-19T14:11:00Z</dcterms:created>
  <dcterms:modified xsi:type="dcterms:W3CDTF">2022-10-27T14:48:10Z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0x010100E9577C1BC267B84EAAFEE51B84D094BF</vt:lpwstr>
  </property>
  <property fmtid="{D5CDD505-2E9C-101B-9397-08002B2CF9AE}" pid="3" name="MediaServiceImageTags">
    <vt:lpwstr/>
  </property>
</Properties>
</file>