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TRAJECTEN\BEDRIJFSVOERING\ICT Software\Parkeren\NW 202203 PRJ-2200137 Parkeerdienstverlening\06. Nota van Inlichtingen\"/>
    </mc:Choice>
  </mc:AlternateContent>
  <xr:revisionPtr revIDLastSave="0" documentId="13_ncr:1_{FFED2B7B-8FDF-48CE-B6F1-05A313FED185}" xr6:coauthVersionLast="47" xr6:coauthVersionMax="47" xr10:uidLastSave="{00000000-0000-0000-0000-000000000000}"/>
  <bookViews>
    <workbookView xWindow="-38520" yWindow="-2265" windowWidth="38640" windowHeight="21240" xr2:uid="{00000000-000D-0000-FFFF-FFFF00000000}"/>
  </bookViews>
  <sheets>
    <sheet name="Prijzenblad Parkeerdiens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79" i="1"/>
  <c r="F28" i="1"/>
  <c r="F40" i="1" l="1"/>
  <c r="F63" i="1"/>
  <c r="F62" i="1"/>
  <c r="F25" i="1" l="1"/>
  <c r="F18" i="1" l="1"/>
  <c r="F19" i="1"/>
  <c r="F20" i="1"/>
  <c r="F21" i="1"/>
  <c r="F22" i="1"/>
  <c r="F17" i="1"/>
  <c r="F75" i="1"/>
  <c r="F76" i="1"/>
  <c r="F77" i="1"/>
  <c r="F74" i="1"/>
  <c r="F67" i="1"/>
  <c r="F59" i="1"/>
  <c r="F58" i="1"/>
  <c r="F57" i="1"/>
  <c r="F51" i="1"/>
  <c r="F52" i="1"/>
  <c r="F66" i="1" l="1"/>
  <c r="F70" i="1" s="1"/>
  <c r="F73" i="1"/>
  <c r="F56" i="1"/>
  <c r="F65" i="1" s="1"/>
  <c r="F50" i="1"/>
  <c r="F49" i="1" s="1"/>
  <c r="F55" i="1" s="1"/>
  <c r="F29" i="1"/>
  <c r="F30" i="1"/>
  <c r="F45" i="1"/>
  <c r="F44" i="1"/>
  <c r="F39" i="1"/>
  <c r="F38" i="1" s="1"/>
  <c r="F32" i="1"/>
  <c r="F33" i="1"/>
  <c r="F34" i="1"/>
  <c r="F31" i="1"/>
  <c r="F43" i="1" l="1"/>
  <c r="F48" i="1" s="1"/>
  <c r="F27" i="1"/>
  <c r="F37" i="1" s="1"/>
  <c r="F11" i="1"/>
  <c r="F12" i="1"/>
  <c r="F13" i="1"/>
  <c r="F14" i="1"/>
  <c r="F10" i="1" l="1"/>
  <c r="F9" i="1" s="1"/>
  <c r="F26" i="1" s="1"/>
</calcChain>
</file>

<file path=xl/sharedStrings.xml><?xml version="1.0" encoding="utf-8"?>
<sst xmlns="http://schemas.openxmlformats.org/spreadsheetml/2006/main" count="115" uniqueCount="74">
  <si>
    <t xml:space="preserve">Omschrijving </t>
  </si>
  <si>
    <t>Aantal</t>
  </si>
  <si>
    <t>Totaal</t>
  </si>
  <si>
    <t>Eenh</t>
  </si>
  <si>
    <t>Jaar</t>
  </si>
  <si>
    <t>Prijs per eenheid</t>
  </si>
  <si>
    <t>Aantal jaren</t>
  </si>
  <si>
    <t>Naam inschrijver:</t>
  </si>
  <si>
    <t>Getekend (rechtsgeldende vertegenwoordiging):</t>
  </si>
  <si>
    <t>Datum:</t>
  </si>
  <si>
    <t>Totaalprijs + optionele onderdelen = fictieve aanneemsom</t>
  </si>
  <si>
    <t>Stuks</t>
  </si>
  <si>
    <t>Post</t>
  </si>
  <si>
    <t>stuks</t>
  </si>
  <si>
    <t>uur</t>
  </si>
  <si>
    <t>Jaarvergoeding scanoplossing</t>
  </si>
  <si>
    <t>Jaarvergoeding scanvoertuig</t>
  </si>
  <si>
    <t>Jaarvergoeding opvolgscoorters</t>
  </si>
  <si>
    <t>Formatiekosten scanteam per jaar</t>
  </si>
  <si>
    <t>Uurtarief chaufeur scanvoertuig 09:00 - 18:00</t>
  </si>
  <si>
    <t>Uurtarief Boa (opvolging) 09:00 - 18:00</t>
  </si>
  <si>
    <t>Uurtarief chaufeur scanvoertuig 18:00 - 09:00</t>
  </si>
  <si>
    <t>Uurtarief Boa (opvolging) 18:00 - 09:00</t>
  </si>
  <si>
    <t>Uurtarief chaufeur scanvoertuig weekend of feestdagen</t>
  </si>
  <si>
    <t>Uurtarief Boa (opvolging) weekend of feestdagen</t>
  </si>
  <si>
    <t>Eénmalige kosten Handhaving</t>
  </si>
  <si>
    <t>Jaarvergoeding datacommunicatie en licenties</t>
  </si>
  <si>
    <t>post</t>
  </si>
  <si>
    <t>Configuratie scanplatform</t>
  </si>
  <si>
    <t>Totaalprijs Parkeercontrole</t>
  </si>
  <si>
    <t>Vergoeding per bezwaarschrift</t>
  </si>
  <si>
    <t>Vergoeding per beroepschrift</t>
  </si>
  <si>
    <t>Vergoeding per beroepszaak</t>
  </si>
  <si>
    <t>Totaalprijs Invordering, bezwaar en beroep</t>
  </si>
  <si>
    <t>Naheffingsaanslagen Nederlands</t>
  </si>
  <si>
    <t>Naheffingsaanslagen Duits</t>
  </si>
  <si>
    <t>Naheffingsaanslagen Belgisch</t>
  </si>
  <si>
    <t>Jaarvergoeding voor vergunningenapplicatie</t>
  </si>
  <si>
    <t>Vergoeding per digitaal af te handelen aanvraag/ mutatie</t>
  </si>
  <si>
    <t>Eenmalige kosten vergunningenapplicatie</t>
  </si>
  <si>
    <t>Inrichten applicatie conform verordeningen</t>
  </si>
  <si>
    <t>Importeren bestaande vergunningendata</t>
  </si>
  <si>
    <t>Onderhoudsprijs per parkeerautomaat (nieuw)</t>
  </si>
  <si>
    <t>Onderhoudsprijs per parkeerautomaat (bestaand)</t>
  </si>
  <si>
    <t>Verbruiksmaterialen</t>
  </si>
  <si>
    <t>Totaalprijs onderhoud parkeerautomaten</t>
  </si>
  <si>
    <t>Formatiekosten parkeerloket per jaar</t>
  </si>
  <si>
    <t>Facilitaire kosten parkeerloket per jaar</t>
  </si>
  <si>
    <t>Totaalprijs parkeerloket</t>
  </si>
  <si>
    <t>Uurtarief medewerker parkeerloket 09:00 - 18:00</t>
  </si>
  <si>
    <t>Maandrapportage Parkeertaken</t>
  </si>
  <si>
    <t>Indirecte kosten</t>
  </si>
  <si>
    <t>Totaalprijs rapportage</t>
  </si>
  <si>
    <t>Overlegstructuur</t>
  </si>
  <si>
    <t>Projectmanagement</t>
  </si>
  <si>
    <t>Indirecte ICT kosten</t>
  </si>
  <si>
    <t>Onvoorzien</t>
  </si>
  <si>
    <t>Jaarlijkse indirecte kosten</t>
  </si>
  <si>
    <t>Totaalprijs Jaarlijkse kosten vergunninguitgifte</t>
  </si>
  <si>
    <t>Totaalprijs Indirecte kosten</t>
  </si>
  <si>
    <t>Verwerking Aankondigingen van beschikking (Mulder)</t>
  </si>
  <si>
    <t>Uurtarief medewerker parkeerloket weekend 09:00 - 18:00</t>
  </si>
  <si>
    <t xml:space="preserve">Prijzenblad </t>
  </si>
  <si>
    <t xml:space="preserve">Parkeerdienstverlening </t>
  </si>
  <si>
    <t>Alle tarieven zijn in euro's exclusief BTW</t>
  </si>
  <si>
    <t>Alle kosten dienen in de tarieven inbegrepen te zijn</t>
  </si>
  <si>
    <t>Aan genoemde aantallen kunnen geen rechten ontleend worden</t>
  </si>
  <si>
    <r>
      <rPr>
        <sz val="10"/>
        <rFont val="Calibri"/>
        <family val="2"/>
        <scheme val="minor"/>
      </rPr>
      <t>Alle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blauwe vakken dienen ingevuld te worden, andere cellen rekenen automatisch door.</t>
    </r>
  </si>
  <si>
    <t>Kosten Parkeercontrole (4 jaren)</t>
  </si>
  <si>
    <t>Kosten Invordering, bezwaar en beroep (4 jaren)</t>
  </si>
  <si>
    <t>Kosten vergunninguitgifte (4 jaren)</t>
  </si>
  <si>
    <t>Kosten onderhoud parkeerautomaten (4 jaren)</t>
  </si>
  <si>
    <t>Kosten parkeerloket (4 jaren)</t>
  </si>
  <si>
    <t>Kosten rapportage (4 jaren)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</si>
</sst>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2DB1D5"/>
      </patternFill>
    </fill>
    <fill>
      <patternFill patternType="solid">
        <fgColor rgb="FF94C7DC"/>
        <bgColor indexed="64"/>
      </patternFill>
    </fill>
    <fill>
      <patternFill patternType="solid">
        <fgColor theme="0" tint="-4.9989318521683403E-2"/>
        <bgColor rgb="FF2DB1D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44" fontId="0" fillId="0" borderId="1" xfId="1" applyFont="1" applyBorder="1"/>
    <xf numFmtId="44" fontId="2" fillId="2" borderId="1" xfId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4" fontId="0" fillId="2" borderId="1" xfId="1" applyFont="1" applyFill="1" applyBorder="1" applyAlignment="1">
      <alignment vertical="top" wrapText="1"/>
    </xf>
    <xf numFmtId="44" fontId="0" fillId="3" borderId="1" xfId="1" applyFont="1" applyFill="1" applyBorder="1" applyProtection="1">
      <protection locked="0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/>
    <xf numFmtId="0" fontId="5" fillId="0" borderId="0" xfId="0" applyFont="1" applyAlignment="1">
      <alignment vertical="top" wrapText="1"/>
    </xf>
    <xf numFmtId="0" fontId="6" fillId="6" borderId="0" xfId="0" applyFont="1" applyFill="1" applyAlignment="1">
      <alignment vertical="top" wrapText="1"/>
    </xf>
    <xf numFmtId="8" fontId="4" fillId="7" borderId="5" xfId="0" applyNumberFormat="1" applyFont="1" applyFill="1" applyBorder="1" applyAlignment="1">
      <alignment vertical="top" wrapText="1"/>
    </xf>
    <xf numFmtId="44" fontId="4" fillId="7" borderId="5" xfId="0" applyNumberFormat="1" applyFont="1" applyFill="1" applyBorder="1" applyAlignment="1">
      <alignment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4C7DC"/>
      <color rgb="FFF2F2F2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130809</xdr:colOff>
      <xdr:row>0</xdr:row>
      <xdr:rowOff>1</xdr:rowOff>
    </xdr:from>
    <xdr:to>
      <xdr:col>5</xdr:col>
      <xdr:colOff>1639386</xdr:colOff>
      <xdr:row>5</xdr:row>
      <xdr:rowOff>16299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CE2077B-56C2-4FD5-8268-E131E032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9559" y="1"/>
          <a:ext cx="1508577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85"/>
  <sheetViews>
    <sheetView tabSelected="1" topLeftCell="A61" zoomScale="90" zoomScaleNormal="90" workbookViewId="0">
      <selection activeCell="K79" sqref="K79"/>
    </sheetView>
  </sheetViews>
  <sheetFormatPr defaultColWidth="8.75" defaultRowHeight="14.25" x14ac:dyDescent="0.2"/>
  <cols>
    <col min="1" max="1" width="5.125" customWidth="1"/>
    <col min="2" max="2" width="49.75" customWidth="1"/>
    <col min="3" max="3" width="7.875" bestFit="1" customWidth="1"/>
    <col min="4" max="4" width="6.75" customWidth="1"/>
    <col min="5" max="5" width="15.875" customWidth="1"/>
    <col min="6" max="6" width="21.75" customWidth="1"/>
  </cols>
  <sheetData>
    <row r="1" spans="2:6" ht="15" x14ac:dyDescent="0.25">
      <c r="B1" s="1" t="s">
        <v>62</v>
      </c>
    </row>
    <row r="2" spans="2:6" ht="15" x14ac:dyDescent="0.25">
      <c r="B2" s="1" t="s">
        <v>63</v>
      </c>
    </row>
    <row r="3" spans="2:6" ht="15" x14ac:dyDescent="0.25">
      <c r="B3" s="1"/>
    </row>
    <row r="4" spans="2:6" ht="15" x14ac:dyDescent="0.2">
      <c r="B4" s="13" t="s">
        <v>7</v>
      </c>
      <c r="C4" s="15"/>
      <c r="D4" s="16"/>
      <c r="E4" s="17"/>
    </row>
    <row r="5" spans="2:6" ht="15" x14ac:dyDescent="0.2">
      <c r="B5" s="13" t="s">
        <v>8</v>
      </c>
      <c r="C5" s="15"/>
      <c r="D5" s="16"/>
      <c r="E5" s="17"/>
    </row>
    <row r="6" spans="2:6" ht="15" x14ac:dyDescent="0.2">
      <c r="B6" s="13" t="s">
        <v>9</v>
      </c>
      <c r="C6" s="15"/>
      <c r="D6" s="16"/>
      <c r="E6" s="17"/>
    </row>
    <row r="8" spans="2:6" ht="30" x14ac:dyDescent="0.2">
      <c r="B8" s="13" t="s">
        <v>0</v>
      </c>
      <c r="C8" s="13" t="s">
        <v>1</v>
      </c>
      <c r="D8" s="13" t="s">
        <v>3</v>
      </c>
      <c r="E8" s="13" t="s">
        <v>5</v>
      </c>
      <c r="F8" s="13" t="s">
        <v>2</v>
      </c>
    </row>
    <row r="9" spans="2:6" ht="15" x14ac:dyDescent="0.2">
      <c r="B9" s="2" t="s">
        <v>68</v>
      </c>
      <c r="C9" s="3"/>
      <c r="D9" s="3"/>
      <c r="E9" s="4"/>
      <c r="F9" s="5">
        <f>SUM(F10:F14)*C15</f>
        <v>0</v>
      </c>
    </row>
    <row r="10" spans="2:6" x14ac:dyDescent="0.2">
      <c r="B10" s="6" t="s">
        <v>15</v>
      </c>
      <c r="C10" s="3">
        <v>1</v>
      </c>
      <c r="D10" s="3" t="s">
        <v>11</v>
      </c>
      <c r="E10" s="8"/>
      <c r="F10" s="7">
        <f>C10*E10</f>
        <v>0</v>
      </c>
    </row>
    <row r="11" spans="2:6" x14ac:dyDescent="0.2">
      <c r="B11" s="6" t="s">
        <v>16</v>
      </c>
      <c r="C11" s="3">
        <v>1</v>
      </c>
      <c r="D11" s="3" t="s">
        <v>11</v>
      </c>
      <c r="E11" s="8"/>
      <c r="F11" s="7">
        <f t="shared" ref="F11:F14" si="0">C11*E11</f>
        <v>0</v>
      </c>
    </row>
    <row r="12" spans="2:6" x14ac:dyDescent="0.2">
      <c r="B12" s="6" t="s">
        <v>17</v>
      </c>
      <c r="C12" s="3">
        <v>1</v>
      </c>
      <c r="D12" s="3" t="s">
        <v>11</v>
      </c>
      <c r="E12" s="8"/>
      <c r="F12" s="7">
        <f t="shared" si="0"/>
        <v>0</v>
      </c>
    </row>
    <row r="13" spans="2:6" x14ac:dyDescent="0.2">
      <c r="B13" s="6" t="s">
        <v>26</v>
      </c>
      <c r="C13" s="3">
        <v>1</v>
      </c>
      <c r="D13" s="3" t="s">
        <v>27</v>
      </c>
      <c r="E13" s="8"/>
      <c r="F13" s="7">
        <f t="shared" si="0"/>
        <v>0</v>
      </c>
    </row>
    <row r="14" spans="2:6" x14ac:dyDescent="0.2">
      <c r="B14" s="6" t="s">
        <v>18</v>
      </c>
      <c r="C14" s="3">
        <v>1</v>
      </c>
      <c r="D14" s="3" t="s">
        <v>13</v>
      </c>
      <c r="E14" s="8"/>
      <c r="F14" s="7">
        <f t="shared" si="0"/>
        <v>0</v>
      </c>
    </row>
    <row r="15" spans="2:6" x14ac:dyDescent="0.2">
      <c r="B15" s="6" t="s">
        <v>6</v>
      </c>
      <c r="C15" s="3">
        <v>4</v>
      </c>
      <c r="D15" s="3" t="s">
        <v>4</v>
      </c>
      <c r="E15" s="4"/>
      <c r="F15" s="4"/>
    </row>
    <row r="16" spans="2:6" x14ac:dyDescent="0.2">
      <c r="B16" s="6"/>
      <c r="C16" s="3"/>
      <c r="D16" s="3"/>
      <c r="E16" s="4"/>
      <c r="F16" s="4"/>
    </row>
    <row r="17" spans="2:6" x14ac:dyDescent="0.2">
      <c r="B17" s="6" t="s">
        <v>19</v>
      </c>
      <c r="C17" s="3">
        <v>1</v>
      </c>
      <c r="D17" s="3" t="s">
        <v>14</v>
      </c>
      <c r="E17" s="8"/>
      <c r="F17" s="7">
        <f t="shared" ref="F17:F22" si="1">C17*E17</f>
        <v>0</v>
      </c>
    </row>
    <row r="18" spans="2:6" x14ac:dyDescent="0.2">
      <c r="B18" s="6" t="s">
        <v>20</v>
      </c>
      <c r="C18" s="3">
        <v>1</v>
      </c>
      <c r="D18" s="3" t="s">
        <v>14</v>
      </c>
      <c r="E18" s="8"/>
      <c r="F18" s="7">
        <f t="shared" si="1"/>
        <v>0</v>
      </c>
    </row>
    <row r="19" spans="2:6" x14ac:dyDescent="0.2">
      <c r="B19" s="6" t="s">
        <v>21</v>
      </c>
      <c r="C19" s="3">
        <v>1</v>
      </c>
      <c r="D19" s="3" t="s">
        <v>14</v>
      </c>
      <c r="E19" s="8"/>
      <c r="F19" s="7">
        <f t="shared" si="1"/>
        <v>0</v>
      </c>
    </row>
    <row r="20" spans="2:6" x14ac:dyDescent="0.2">
      <c r="B20" s="6" t="s">
        <v>22</v>
      </c>
      <c r="C20" s="3">
        <v>1</v>
      </c>
      <c r="D20" s="3" t="s">
        <v>14</v>
      </c>
      <c r="E20" s="8"/>
      <c r="F20" s="7">
        <f t="shared" si="1"/>
        <v>0</v>
      </c>
    </row>
    <row r="21" spans="2:6" x14ac:dyDescent="0.2">
      <c r="B21" s="6" t="s">
        <v>23</v>
      </c>
      <c r="C21" s="3">
        <v>1</v>
      </c>
      <c r="D21" s="3" t="s">
        <v>14</v>
      </c>
      <c r="E21" s="8"/>
      <c r="F21" s="7">
        <f t="shared" si="1"/>
        <v>0</v>
      </c>
    </row>
    <row r="22" spans="2:6" x14ac:dyDescent="0.2">
      <c r="B22" s="6" t="s">
        <v>24</v>
      </c>
      <c r="C22" s="3">
        <v>1</v>
      </c>
      <c r="D22" s="3" t="s">
        <v>14</v>
      </c>
      <c r="E22" s="8"/>
      <c r="F22" s="7">
        <f t="shared" si="1"/>
        <v>0</v>
      </c>
    </row>
    <row r="23" spans="2:6" x14ac:dyDescent="0.2">
      <c r="B23" s="6"/>
      <c r="C23" s="3"/>
      <c r="D23" s="3"/>
      <c r="E23" s="4"/>
      <c r="F23" s="4"/>
    </row>
    <row r="24" spans="2:6" ht="15" x14ac:dyDescent="0.2">
      <c r="B24" s="2" t="s">
        <v>25</v>
      </c>
      <c r="C24" s="3"/>
      <c r="D24" s="3"/>
      <c r="E24" s="4"/>
      <c r="F24" s="4"/>
    </row>
    <row r="25" spans="2:6" ht="15" x14ac:dyDescent="0.2">
      <c r="B25" s="6" t="s">
        <v>28</v>
      </c>
      <c r="C25" s="3">
        <v>1</v>
      </c>
      <c r="D25" s="3" t="s">
        <v>11</v>
      </c>
      <c r="E25" s="8"/>
      <c r="F25" s="5">
        <f>C25*E25</f>
        <v>0</v>
      </c>
    </row>
    <row r="26" spans="2:6" ht="15" x14ac:dyDescent="0.2">
      <c r="B26" s="13" t="s">
        <v>29</v>
      </c>
      <c r="C26" s="13"/>
      <c r="D26" s="13"/>
      <c r="E26" s="13"/>
      <c r="F26" s="14">
        <f>F9+F25</f>
        <v>0</v>
      </c>
    </row>
    <row r="27" spans="2:6" ht="15" x14ac:dyDescent="0.2">
      <c r="B27" s="2" t="s">
        <v>69</v>
      </c>
      <c r="C27" s="3"/>
      <c r="D27" s="3"/>
      <c r="E27" s="4"/>
      <c r="F27" s="5">
        <f>SUM(F28:F34)*C35</f>
        <v>0</v>
      </c>
    </row>
    <row r="28" spans="2:6" x14ac:dyDescent="0.2">
      <c r="B28" s="6" t="s">
        <v>34</v>
      </c>
      <c r="C28" s="10">
        <v>9000</v>
      </c>
      <c r="D28" s="3" t="s">
        <v>11</v>
      </c>
      <c r="E28" s="8"/>
      <c r="F28" s="7">
        <f>C28*E28</f>
        <v>0</v>
      </c>
    </row>
    <row r="29" spans="2:6" x14ac:dyDescent="0.2">
      <c r="B29" s="6" t="s">
        <v>35</v>
      </c>
      <c r="C29" s="10">
        <v>500</v>
      </c>
      <c r="D29" s="3" t="s">
        <v>11</v>
      </c>
      <c r="E29" s="8"/>
      <c r="F29" s="7">
        <f t="shared" ref="F29:F30" si="2">C29*E29</f>
        <v>0</v>
      </c>
    </row>
    <row r="30" spans="2:6" x14ac:dyDescent="0.2">
      <c r="B30" s="6" t="s">
        <v>36</v>
      </c>
      <c r="C30" s="10">
        <v>500</v>
      </c>
      <c r="D30" s="3" t="s">
        <v>11</v>
      </c>
      <c r="E30" s="8"/>
      <c r="F30" s="7">
        <f t="shared" si="2"/>
        <v>0</v>
      </c>
    </row>
    <row r="31" spans="2:6" x14ac:dyDescent="0.2">
      <c r="B31" s="9" t="s">
        <v>60</v>
      </c>
      <c r="C31" s="10">
        <v>500</v>
      </c>
      <c r="D31" s="3" t="s">
        <v>11</v>
      </c>
      <c r="E31" s="8"/>
      <c r="F31" s="7">
        <f t="shared" ref="F31:F34" si="3">C31*E31</f>
        <v>0</v>
      </c>
    </row>
    <row r="32" spans="2:6" x14ac:dyDescent="0.2">
      <c r="B32" s="6" t="s">
        <v>30</v>
      </c>
      <c r="C32" s="10">
        <v>1500</v>
      </c>
      <c r="D32" s="3" t="s">
        <v>11</v>
      </c>
      <c r="E32" s="8"/>
      <c r="F32" s="7">
        <f t="shared" si="3"/>
        <v>0</v>
      </c>
    </row>
    <row r="33" spans="2:6" x14ac:dyDescent="0.2">
      <c r="B33" s="6" t="s">
        <v>31</v>
      </c>
      <c r="C33" s="10">
        <v>50</v>
      </c>
      <c r="D33" s="3" t="s">
        <v>11</v>
      </c>
      <c r="E33" s="8"/>
      <c r="F33" s="7">
        <f t="shared" si="3"/>
        <v>0</v>
      </c>
    </row>
    <row r="34" spans="2:6" x14ac:dyDescent="0.2">
      <c r="B34" s="6" t="s">
        <v>32</v>
      </c>
      <c r="C34" s="10">
        <v>20</v>
      </c>
      <c r="D34" s="3" t="s">
        <v>11</v>
      </c>
      <c r="E34" s="8"/>
      <c r="F34" s="7">
        <f t="shared" si="3"/>
        <v>0</v>
      </c>
    </row>
    <row r="35" spans="2:6" x14ac:dyDescent="0.2">
      <c r="B35" s="6" t="s">
        <v>6</v>
      </c>
      <c r="C35" s="3">
        <v>4</v>
      </c>
      <c r="D35" s="3"/>
      <c r="E35" s="4"/>
      <c r="F35" s="4"/>
    </row>
    <row r="36" spans="2:6" x14ac:dyDescent="0.2">
      <c r="B36" s="6"/>
      <c r="C36" s="3"/>
      <c r="D36" s="3"/>
      <c r="E36" s="4"/>
      <c r="F36" s="4"/>
    </row>
    <row r="37" spans="2:6" ht="15" x14ac:dyDescent="0.2">
      <c r="B37" s="13" t="s">
        <v>33</v>
      </c>
      <c r="C37" s="13"/>
      <c r="D37" s="13"/>
      <c r="E37" s="13"/>
      <c r="F37" s="14">
        <f>F27</f>
        <v>0</v>
      </c>
    </row>
    <row r="38" spans="2:6" ht="15" x14ac:dyDescent="0.2">
      <c r="B38" s="2" t="s">
        <v>70</v>
      </c>
      <c r="C38" s="3"/>
      <c r="D38" s="3"/>
      <c r="E38" s="4"/>
      <c r="F38" s="5">
        <f>SUM(F39:F40)*C41</f>
        <v>0</v>
      </c>
    </row>
    <row r="39" spans="2:6" x14ac:dyDescent="0.2">
      <c r="B39" s="6" t="s">
        <v>37</v>
      </c>
      <c r="C39" s="10">
        <v>1</v>
      </c>
      <c r="D39" s="3" t="s">
        <v>12</v>
      </c>
      <c r="E39" s="8"/>
      <c r="F39" s="7">
        <f>C39*E39</f>
        <v>0</v>
      </c>
    </row>
    <row r="40" spans="2:6" x14ac:dyDescent="0.2">
      <c r="B40" s="6" t="s">
        <v>38</v>
      </c>
      <c r="C40" s="10">
        <v>10000</v>
      </c>
      <c r="D40" s="3" t="s">
        <v>11</v>
      </c>
      <c r="E40" s="8"/>
      <c r="F40" s="7">
        <f>C40*E40</f>
        <v>0</v>
      </c>
    </row>
    <row r="41" spans="2:6" x14ac:dyDescent="0.2">
      <c r="B41" s="6" t="s">
        <v>6</v>
      </c>
      <c r="C41" s="3">
        <v>4</v>
      </c>
      <c r="D41" s="3"/>
      <c r="E41" s="4"/>
      <c r="F41" s="4"/>
    </row>
    <row r="42" spans="2:6" x14ac:dyDescent="0.2">
      <c r="B42" s="6"/>
      <c r="C42" s="3"/>
      <c r="D42" s="3"/>
      <c r="E42" s="4"/>
      <c r="F42" s="4"/>
    </row>
    <row r="43" spans="2:6" ht="15" x14ac:dyDescent="0.2">
      <c r="B43" s="2" t="s">
        <v>39</v>
      </c>
      <c r="C43" s="3"/>
      <c r="D43" s="3"/>
      <c r="E43" s="4"/>
      <c r="F43" s="5">
        <f>F44+F45</f>
        <v>0</v>
      </c>
    </row>
    <row r="44" spans="2:6" x14ac:dyDescent="0.2">
      <c r="B44" s="6" t="s">
        <v>40</v>
      </c>
      <c r="C44" s="3">
        <v>1</v>
      </c>
      <c r="D44" s="3" t="s">
        <v>12</v>
      </c>
      <c r="E44" s="8"/>
      <c r="F44" s="7">
        <f t="shared" ref="F44:F45" si="4">C44*E44</f>
        <v>0</v>
      </c>
    </row>
    <row r="45" spans="2:6" x14ac:dyDescent="0.2">
      <c r="B45" s="6" t="s">
        <v>41</v>
      </c>
      <c r="C45" s="3">
        <v>1</v>
      </c>
      <c r="D45" s="3" t="s">
        <v>12</v>
      </c>
      <c r="E45" s="8"/>
      <c r="F45" s="7">
        <f t="shared" si="4"/>
        <v>0</v>
      </c>
    </row>
    <row r="46" spans="2:6" x14ac:dyDescent="0.2">
      <c r="B46" s="6"/>
      <c r="C46" s="3"/>
      <c r="D46" s="3"/>
      <c r="E46" s="4"/>
      <c r="F46" s="4"/>
    </row>
    <row r="47" spans="2:6" x14ac:dyDescent="0.2">
      <c r="B47" s="6"/>
      <c r="C47" s="3"/>
      <c r="D47" s="3"/>
      <c r="E47" s="4"/>
      <c r="F47" s="4"/>
    </row>
    <row r="48" spans="2:6" ht="15" x14ac:dyDescent="0.2">
      <c r="B48" s="13" t="s">
        <v>58</v>
      </c>
      <c r="C48" s="13"/>
      <c r="D48" s="13"/>
      <c r="E48" s="13"/>
      <c r="F48" s="14">
        <f>F38+F43</f>
        <v>0</v>
      </c>
    </row>
    <row r="49" spans="2:6" ht="15" x14ac:dyDescent="0.2">
      <c r="B49" s="2" t="s">
        <v>71</v>
      </c>
      <c r="C49" s="3"/>
      <c r="D49" s="3"/>
      <c r="E49" s="4"/>
      <c r="F49" s="5">
        <f>SUM(F50:F52)*C53</f>
        <v>0</v>
      </c>
    </row>
    <row r="50" spans="2:6" x14ac:dyDescent="0.2">
      <c r="B50" s="6" t="s">
        <v>42</v>
      </c>
      <c r="C50" s="3">
        <v>75</v>
      </c>
      <c r="D50" s="3" t="s">
        <v>13</v>
      </c>
      <c r="E50" s="8"/>
      <c r="F50" s="7">
        <f>C50*E50</f>
        <v>0</v>
      </c>
    </row>
    <row r="51" spans="2:6" x14ac:dyDescent="0.2">
      <c r="B51" s="6" t="s">
        <v>43</v>
      </c>
      <c r="C51" s="3">
        <v>10</v>
      </c>
      <c r="D51" s="3" t="s">
        <v>11</v>
      </c>
      <c r="E51" s="8"/>
      <c r="F51" s="7">
        <f t="shared" ref="F51:F52" si="5">C51*E51</f>
        <v>0</v>
      </c>
    </row>
    <row r="52" spans="2:6" x14ac:dyDescent="0.2">
      <c r="B52" s="6" t="s">
        <v>44</v>
      </c>
      <c r="C52" s="3">
        <v>1</v>
      </c>
      <c r="D52" s="3" t="s">
        <v>27</v>
      </c>
      <c r="E52" s="8"/>
      <c r="F52" s="7">
        <f t="shared" si="5"/>
        <v>0</v>
      </c>
    </row>
    <row r="53" spans="2:6" x14ac:dyDescent="0.2">
      <c r="B53" s="6" t="s">
        <v>6</v>
      </c>
      <c r="C53" s="3">
        <v>4</v>
      </c>
      <c r="D53" s="3"/>
      <c r="E53" s="4"/>
      <c r="F53" s="4"/>
    </row>
    <row r="54" spans="2:6" x14ac:dyDescent="0.2">
      <c r="B54" s="6"/>
      <c r="C54" s="3"/>
      <c r="D54" s="3"/>
      <c r="E54" s="4"/>
      <c r="F54" s="4"/>
    </row>
    <row r="55" spans="2:6" ht="15" x14ac:dyDescent="0.2">
      <c r="B55" s="13" t="s">
        <v>45</v>
      </c>
      <c r="C55" s="13"/>
      <c r="D55" s="13"/>
      <c r="E55" s="13"/>
      <c r="F55" s="14">
        <f>F49</f>
        <v>0</v>
      </c>
    </row>
    <row r="56" spans="2:6" ht="15" x14ac:dyDescent="0.2">
      <c r="B56" s="2" t="s">
        <v>72</v>
      </c>
      <c r="C56" s="3"/>
      <c r="D56" s="3"/>
      <c r="E56" s="4"/>
      <c r="F56" s="5">
        <f>SUM(F57:F59)*C60</f>
        <v>0</v>
      </c>
    </row>
    <row r="57" spans="2:6" x14ac:dyDescent="0.2">
      <c r="B57" s="6" t="s">
        <v>46</v>
      </c>
      <c r="C57" s="3">
        <v>1</v>
      </c>
      <c r="D57" s="3" t="s">
        <v>12</v>
      </c>
      <c r="E57" s="8"/>
      <c r="F57" s="7">
        <f>C57*E57</f>
        <v>0</v>
      </c>
    </row>
    <row r="58" spans="2:6" x14ac:dyDescent="0.2">
      <c r="B58" s="6" t="s">
        <v>47</v>
      </c>
      <c r="C58" s="3">
        <v>1</v>
      </c>
      <c r="D58" s="3" t="s">
        <v>12</v>
      </c>
      <c r="E58" s="8"/>
      <c r="F58" s="7">
        <f t="shared" ref="F58:F59" si="6">C58*E58</f>
        <v>0</v>
      </c>
    </row>
    <row r="59" spans="2:6" x14ac:dyDescent="0.2">
      <c r="B59" s="6" t="s">
        <v>44</v>
      </c>
      <c r="C59" s="3">
        <v>1</v>
      </c>
      <c r="D59" s="3" t="s">
        <v>27</v>
      </c>
      <c r="E59" s="8"/>
      <c r="F59" s="7">
        <f t="shared" si="6"/>
        <v>0</v>
      </c>
    </row>
    <row r="60" spans="2:6" x14ac:dyDescent="0.2">
      <c r="B60" s="6" t="s">
        <v>6</v>
      </c>
      <c r="C60" s="3">
        <v>4</v>
      </c>
      <c r="D60" s="3"/>
      <c r="E60" s="4"/>
      <c r="F60" s="4"/>
    </row>
    <row r="61" spans="2:6" x14ac:dyDescent="0.2">
      <c r="B61" s="6"/>
      <c r="C61" s="3"/>
      <c r="D61" s="3"/>
      <c r="E61" s="4"/>
      <c r="F61" s="4"/>
    </row>
    <row r="62" spans="2:6" x14ac:dyDescent="0.2">
      <c r="B62" s="6" t="s">
        <v>49</v>
      </c>
      <c r="C62" s="10">
        <v>1</v>
      </c>
      <c r="D62" s="3" t="s">
        <v>14</v>
      </c>
      <c r="E62" s="8"/>
      <c r="F62" s="7">
        <f t="shared" ref="F62:F63" si="7">C62*E62</f>
        <v>0</v>
      </c>
    </row>
    <row r="63" spans="2:6" x14ac:dyDescent="0.2">
      <c r="B63" s="6" t="s">
        <v>61</v>
      </c>
      <c r="C63" s="10">
        <v>1</v>
      </c>
      <c r="D63" s="3" t="s">
        <v>14</v>
      </c>
      <c r="E63" s="8"/>
      <c r="F63" s="7">
        <f t="shared" si="7"/>
        <v>0</v>
      </c>
    </row>
    <row r="64" spans="2:6" x14ac:dyDescent="0.2">
      <c r="B64" s="6"/>
      <c r="C64" s="3"/>
      <c r="D64" s="3"/>
      <c r="E64" s="4"/>
      <c r="F64" s="4"/>
    </row>
    <row r="65" spans="2:6" ht="15" x14ac:dyDescent="0.2">
      <c r="B65" s="13" t="s">
        <v>48</v>
      </c>
      <c r="C65" s="13"/>
      <c r="D65" s="13"/>
      <c r="E65" s="13"/>
      <c r="F65" s="14">
        <f>F56</f>
        <v>0</v>
      </c>
    </row>
    <row r="66" spans="2:6" ht="15" x14ac:dyDescent="0.2">
      <c r="B66" s="2" t="s">
        <v>73</v>
      </c>
      <c r="C66" s="3"/>
      <c r="D66" s="3"/>
      <c r="E66" s="4"/>
      <c r="F66" s="5">
        <f>SUM(F67:F67)*C68</f>
        <v>0</v>
      </c>
    </row>
    <row r="67" spans="2:6" x14ac:dyDescent="0.2">
      <c r="B67" s="6" t="s">
        <v>50</v>
      </c>
      <c r="C67" s="3">
        <v>12</v>
      </c>
      <c r="D67" s="3" t="s">
        <v>12</v>
      </c>
      <c r="E67" s="8"/>
      <c r="F67" s="7">
        <f>C67*E67</f>
        <v>0</v>
      </c>
    </row>
    <row r="68" spans="2:6" x14ac:dyDescent="0.2">
      <c r="B68" s="6" t="s">
        <v>6</v>
      </c>
      <c r="C68" s="3">
        <v>4</v>
      </c>
      <c r="D68" s="3"/>
      <c r="E68" s="4"/>
      <c r="F68" s="4"/>
    </row>
    <row r="69" spans="2:6" x14ac:dyDescent="0.2">
      <c r="B69" s="6"/>
      <c r="C69" s="3"/>
      <c r="D69" s="3"/>
      <c r="E69" s="4"/>
      <c r="F69" s="4"/>
    </row>
    <row r="70" spans="2:6" ht="15" x14ac:dyDescent="0.2">
      <c r="B70" s="13" t="s">
        <v>52</v>
      </c>
      <c r="C70" s="13"/>
      <c r="D70" s="13"/>
      <c r="E70" s="13"/>
      <c r="F70" s="14">
        <f>F66</f>
        <v>0</v>
      </c>
    </row>
    <row r="72" spans="2:6" ht="30" x14ac:dyDescent="0.2">
      <c r="B72" s="13" t="s">
        <v>51</v>
      </c>
      <c r="C72" s="13" t="s">
        <v>1</v>
      </c>
      <c r="D72" s="13" t="s">
        <v>3</v>
      </c>
      <c r="E72" s="13" t="s">
        <v>5</v>
      </c>
      <c r="F72" s="13" t="s">
        <v>2</v>
      </c>
    </row>
    <row r="73" spans="2:6" ht="15" x14ac:dyDescent="0.2">
      <c r="B73" s="2" t="s">
        <v>57</v>
      </c>
      <c r="C73" s="3"/>
      <c r="D73" s="3"/>
      <c r="E73" s="4"/>
      <c r="F73" s="5">
        <f>SUM(F74:F77)</f>
        <v>0</v>
      </c>
    </row>
    <row r="74" spans="2:6" x14ac:dyDescent="0.2">
      <c r="B74" s="6" t="s">
        <v>53</v>
      </c>
      <c r="C74" s="3">
        <v>1</v>
      </c>
      <c r="D74" s="3" t="s">
        <v>12</v>
      </c>
      <c r="E74" s="8"/>
      <c r="F74" s="7">
        <f>C74*E74</f>
        <v>0</v>
      </c>
    </row>
    <row r="75" spans="2:6" x14ac:dyDescent="0.2">
      <c r="B75" s="6" t="s">
        <v>54</v>
      </c>
      <c r="C75" s="3">
        <v>1</v>
      </c>
      <c r="D75" s="3" t="s">
        <v>12</v>
      </c>
      <c r="E75" s="8"/>
      <c r="F75" s="7">
        <f t="shared" ref="F75:F77" si="8">C75*E75</f>
        <v>0</v>
      </c>
    </row>
    <row r="76" spans="2:6" x14ac:dyDescent="0.2">
      <c r="B76" s="6" t="s">
        <v>55</v>
      </c>
      <c r="C76" s="3">
        <v>1</v>
      </c>
      <c r="D76" s="3" t="s">
        <v>12</v>
      </c>
      <c r="E76" s="8"/>
      <c r="F76" s="7">
        <f t="shared" si="8"/>
        <v>0</v>
      </c>
    </row>
    <row r="77" spans="2:6" x14ac:dyDescent="0.2">
      <c r="B77" s="6" t="s">
        <v>56</v>
      </c>
      <c r="C77" s="3">
        <v>1</v>
      </c>
      <c r="D77" s="3" t="s">
        <v>12</v>
      </c>
      <c r="E77" s="8"/>
      <c r="F77" s="7">
        <f t="shared" si="8"/>
        <v>0</v>
      </c>
    </row>
    <row r="78" spans="2:6" ht="15" x14ac:dyDescent="0.2">
      <c r="B78" s="13" t="s">
        <v>59</v>
      </c>
      <c r="C78" s="13"/>
      <c r="D78" s="13"/>
      <c r="E78" s="13"/>
      <c r="F78" s="14">
        <f>F73*C68</f>
        <v>0</v>
      </c>
    </row>
    <row r="79" spans="2:6" ht="30" x14ac:dyDescent="0.2">
      <c r="B79" s="13" t="s">
        <v>10</v>
      </c>
      <c r="C79" s="13"/>
      <c r="D79" s="13"/>
      <c r="E79" s="13"/>
      <c r="F79" s="14">
        <f>F78+F70+F65+F55+F48+F37+F26</f>
        <v>0</v>
      </c>
    </row>
    <row r="82" spans="2:2" x14ac:dyDescent="0.2">
      <c r="B82" s="11" t="s">
        <v>64</v>
      </c>
    </row>
    <row r="83" spans="2:2" x14ac:dyDescent="0.2">
      <c r="B83" s="11" t="s">
        <v>65</v>
      </c>
    </row>
    <row r="84" spans="2:2" x14ac:dyDescent="0.2">
      <c r="B84" s="11" t="s">
        <v>66</v>
      </c>
    </row>
    <row r="85" spans="2:2" ht="25.5" x14ac:dyDescent="0.2">
      <c r="B85" s="12" t="s">
        <v>67</v>
      </c>
    </row>
  </sheetData>
  <mergeCells count="3">
    <mergeCell ref="C4:E4"/>
    <mergeCell ref="C5:E5"/>
    <mergeCell ref="C6:E6"/>
  </mergeCells>
  <phoneticPr fontId="3" type="noConversion"/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4EFC7F5ADE848B9D45D2783200448" ma:contentTypeVersion="15" ma:contentTypeDescription="Een nieuw document maken." ma:contentTypeScope="" ma:versionID="8585a927a91d42c32c9fd0444af7ea55">
  <xsd:schema xmlns:xsd="http://www.w3.org/2001/XMLSchema" xmlns:xs="http://www.w3.org/2001/XMLSchema" xmlns:p="http://schemas.microsoft.com/office/2006/metadata/properties" xmlns:ns2="ea9349e0-e9c9-415b-bcc0-310bd2d6e4ab" xmlns:ns3="368f9b0f-b5c8-4598-815d-7f67cef65653" targetNamespace="http://schemas.microsoft.com/office/2006/metadata/properties" ma:root="true" ma:fieldsID="59bf4ce3f559d33d8094b940673c15cc" ns2:_="" ns3:_="">
    <xsd:import namespace="ea9349e0-e9c9-415b-bcc0-310bd2d6e4ab"/>
    <xsd:import namespace="368f9b0f-b5c8-4598-815d-7f67cef656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349e0-e9c9-415b-bcc0-310bd2d6e4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internalName="SharingHintHash" ma:readOnly="true">
      <xsd:simpleType>
        <xsd:restriction base="dms:Text"/>
      </xsd:simpleType>
    </xsd:element>
    <xsd:element name="TaxCatchAll" ma:index="22" nillable="true" ma:displayName="Taxonomy Catch All Column" ma:hidden="true" ma:list="{a7e8f7a9-0e5a-4e3a-973d-f5b6f25c88e6}" ma:internalName="TaxCatchAll" ma:showField="CatchAllData" ma:web="ea9349e0-e9c9-415b-bcc0-310bd2d6e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f9b0f-b5c8-4598-815d-7f67cef656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ea3cba-9943-45a3-8912-0daee7eb0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9349e0-e9c9-415b-bcc0-310bd2d6e4ab">
      <UserInfo>
        <DisplayName/>
        <AccountId xsi:nil="true"/>
        <AccountType/>
      </UserInfo>
    </SharedWithUsers>
    <TaxCatchAll xmlns="ea9349e0-e9c9-415b-bcc0-310bd2d6e4ab" xsi:nil="true"/>
    <lcf76f155ced4ddcb4097134ff3c332f xmlns="368f9b0f-b5c8-4598-815d-7f67cef656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9D0CD-9451-4666-83CF-3E244B0F6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349e0-e9c9-415b-bcc0-310bd2d6e4ab"/>
    <ds:schemaRef ds:uri="368f9b0f-b5c8-4598-815d-7f67cef6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8D9DFC-E79B-4C74-9BEE-6E138C7BBEFA}">
  <ds:schemaRefs>
    <ds:schemaRef ds:uri="http://www.w3.org/XML/1998/namespace"/>
    <ds:schemaRef ds:uri="http://purl.org/dc/dcmitype/"/>
    <ds:schemaRef ds:uri="http://purl.org/dc/elements/1.1/"/>
    <ds:schemaRef ds:uri="ea9349e0-e9c9-415b-bcc0-310bd2d6e4ab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68f9b0f-b5c8-4598-815d-7f67cef6565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6FAE7A-EFC6-42CC-BCC5-706586D45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Parkeerdiensten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Wegingsmethodiek parkeerautomaten Haarlem</dc:title>
  <dc:creator>Gebruiker;andre.kruithof@arrivee.nl</dc:creator>
  <cp:lastModifiedBy>Jeroen Geerligs</cp:lastModifiedBy>
  <cp:lastPrinted>2022-10-05T13:05:42Z</cp:lastPrinted>
  <dcterms:created xsi:type="dcterms:W3CDTF">2016-04-08T13:58:53Z</dcterms:created>
  <dcterms:modified xsi:type="dcterms:W3CDTF">2022-11-22T15:30:20Z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0x0101002A64EFC7F5ADE848B9D45D2783200448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