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2\CZINK22-01-003 Arbo dienst\2. Aanbesteding documenten\2. Offerteaanvraag\"/>
    </mc:Choice>
  </mc:AlternateContent>
  <bookViews>
    <workbookView xWindow="0" yWindow="0" windowWidth="23040" windowHeight="8160"/>
  </bookViews>
  <sheets>
    <sheet name="Prijzenblad P1 NSW SSC" sheetId="13" r:id="rId1"/>
    <sheet name="Prijzenblad P2 VPW " sheetId="19" r:id="rId2"/>
    <sheet name="Prijzenblad P3 W&amp;I" sheetId="17" r:id="rId3"/>
    <sheet name="Parameters" sheetId="8" r:id="rId4"/>
  </sheets>
  <externalReferences>
    <externalReference r:id="rId5"/>
  </externalReferences>
  <definedNames>
    <definedName name="_xlnm.Print_Area" localSheetId="3">Parameters!$A$1:$G$88</definedName>
    <definedName name="_xlnm.Print_Area" localSheetId="0">'Prijzenblad P1 NSW SSC'!$A$2:$I$50</definedName>
    <definedName name="_xlnm.Print_Area" localSheetId="1">'Prijzenblad P2 VPW '!$A$1:$H$51</definedName>
    <definedName name="_xlnm.Print_Area" localSheetId="2">'Prijzenblad P3 W&amp;I'!$A$1:$F$37</definedName>
    <definedName name="Cijfer" localSheetId="1">#REF!</definedName>
    <definedName name="Cijfer">#REF!</definedName>
    <definedName name="Geschikt" localSheetId="1">#REF!</definedName>
    <definedName name="Geschikt">#REF!</definedName>
    <definedName name="Inschrijver_A" localSheetId="1">#REF!</definedName>
    <definedName name="Inschrijver_A">#REF!</definedName>
  </definedNames>
  <calcPr calcId="162913"/>
</workbook>
</file>

<file path=xl/calcChain.xml><?xml version="1.0" encoding="utf-8"?>
<calcChain xmlns="http://schemas.openxmlformats.org/spreadsheetml/2006/main">
  <c r="G11" i="19" l="1"/>
  <c r="C6" i="19"/>
  <c r="C5" i="19"/>
  <c r="C4" i="19"/>
  <c r="C3" i="19"/>
  <c r="C14" i="17" l="1"/>
  <c r="G11" i="13" l="1"/>
  <c r="C5" i="17" l="1"/>
  <c r="C4" i="17"/>
  <c r="C3" i="17"/>
  <c r="C2" i="17"/>
  <c r="C6" i="13"/>
  <c r="C5" i="13"/>
  <c r="C4" i="13"/>
  <c r="C3" i="13"/>
</calcChain>
</file>

<file path=xl/sharedStrings.xml><?xml version="1.0" encoding="utf-8"?>
<sst xmlns="http://schemas.openxmlformats.org/spreadsheetml/2006/main" count="145" uniqueCount="78">
  <si>
    <t xml:space="preserve">Naam </t>
  </si>
  <si>
    <t xml:space="preserve">Czink </t>
  </si>
  <si>
    <t>Tenderned</t>
  </si>
  <si>
    <t>Deadline inschrijving</t>
  </si>
  <si>
    <t xml:space="preserve"> </t>
  </si>
  <si>
    <t>CZINK22-01-003</t>
  </si>
  <si>
    <t>Bijlage B1</t>
  </si>
  <si>
    <t>BTW Percentage</t>
  </si>
  <si>
    <t>De onderstaande tarieven zijn optioneel en worden niet meegenomen in de weging. De aanbestedende dienst heeft hierbij geen afnameverplichting.</t>
  </si>
  <si>
    <t>Product</t>
  </si>
  <si>
    <t>Arbeidsdeskundige (uurtarief)</t>
  </si>
  <si>
    <t>Bedrijfsmaatschappelijk werk (uurtarief)</t>
  </si>
  <si>
    <t>Bedrijfsmaatschappelijk werk op locatie stadhuis gemeente Nissewaard (uurtarief)</t>
  </si>
  <si>
    <t>Bedrijfspsycholoog (uurtarief)</t>
  </si>
  <si>
    <t>Veiligheidskundige (uurtarief)</t>
  </si>
  <si>
    <t>Bedrijfsfysiotherapeut (uurtarief)</t>
  </si>
  <si>
    <t>Facultatieve diensten bedrijfsarts (uurtarief)</t>
  </si>
  <si>
    <t>Hierbij verklaart ondergetekende dat de inschrijver volledig akkoord gaat met de aangeboden prijzen ten behoeve van de arbodienstverlening voor de gemeente Nissewaard en Syntrophos SSC.</t>
  </si>
  <si>
    <t>Verklaart bovenstaande naar waarheid te hebben ingevuld:</t>
  </si>
  <si>
    <t>Plaats:</t>
  </si>
  <si>
    <t>Datum:</t>
  </si>
  <si>
    <t>Naam:</t>
  </si>
  <si>
    <t>Functie:</t>
  </si>
  <si>
    <t>Handtekening:</t>
  </si>
  <si>
    <t>Psychologisch onderzoek (totaal)</t>
  </si>
  <si>
    <t>No-show tarief (totaal)</t>
  </si>
  <si>
    <t>Invullen door inschrijver</t>
  </si>
  <si>
    <t>Aanbesteding</t>
  </si>
  <si>
    <t>Kenmerk</t>
  </si>
  <si>
    <t>TenderNed</t>
  </si>
  <si>
    <t>All-in uurtarief of totaalprijs (exclusief BTW)</t>
  </si>
  <si>
    <t>Perceel 2 Voorne Putten Werkt (VPW)</t>
  </si>
  <si>
    <t>Perceel</t>
  </si>
  <si>
    <t xml:space="preserve">Prijsformulier  </t>
  </si>
  <si>
    <t>Totaalprijs (exclusief BTW) per stuk</t>
  </si>
  <si>
    <t>Perceel 1 Gemeente Nissewaard en Syntrophos SSC</t>
  </si>
  <si>
    <t>Implementatie</t>
  </si>
  <si>
    <t>Totaalprijs</t>
  </si>
  <si>
    <t xml:space="preserve">Versterken van de regie op inzetbaarheid </t>
  </si>
  <si>
    <t xml:space="preserve">€ </t>
  </si>
  <si>
    <t>Voorlichting en Training</t>
  </si>
  <si>
    <t>Werkdruk en hoog verzuim</t>
  </si>
  <si>
    <t>Inschrijfprijs per medewerker per jaar (exclusief BTW)</t>
  </si>
  <si>
    <t>Per jaar</t>
  </si>
  <si>
    <t>Prijs 1</t>
  </si>
  <si>
    <t>Prijs voor de implementatie van de afzonderlijke kwaliteitseisen.</t>
  </si>
  <si>
    <t>Prijs per uur/stuk voor de aanvullende Arbo dienstverlening/instrumenten</t>
  </si>
  <si>
    <t>Producten aanvullende dienstverlening/instrumenten</t>
  </si>
  <si>
    <t>Werkplekonderzoek (totaal tarief)</t>
  </si>
  <si>
    <t>Arbeidsdeskundig onderzoek (totaal tarief)</t>
  </si>
  <si>
    <t>Casemanager verzuim ter ondersteuning van de leidinggevende bij complexe casussen (uurtarief)</t>
  </si>
  <si>
    <t>Totale inschrijfsom per jaar (prijscriterium)</t>
  </si>
  <si>
    <t>Minimale inschrijfbedrag per jaar</t>
  </si>
  <si>
    <t>Maximale inschrijfbedrag per jaar</t>
  </si>
  <si>
    <t>Aantal medewerkers (fictief)</t>
  </si>
  <si>
    <t>Hierbij verklaart ondergetekende dat de inschrijver volledig akkoord gaat met de aangeboden prijzen ten behoeve van de arbodienstverlening voor de Voorne Putten Werkt.</t>
  </si>
  <si>
    <t>Prijs 2 (optioneel)</t>
  </si>
  <si>
    <t>Prijs 3 (optioneel)</t>
  </si>
  <si>
    <t>Prijs per product (exclusief BTW)</t>
  </si>
  <si>
    <t>Prijs per arbeidsmedisch onderzoek</t>
  </si>
  <si>
    <t>Prijs per arbeidsdeskundig onderzoek</t>
  </si>
  <si>
    <t>Prijs per psychodiagnostisch onderzoek</t>
  </si>
  <si>
    <t>Totale inschrijfsom (3 producten)</t>
  </si>
  <si>
    <t xml:space="preserve">* De prijs is de prijs per product.  Het integrale tarief dient gebaseerd te zijn op het loon- en prijspeil van 2022 en opgegeven te worden inclusief planning, reis- en administratie- en andere kosten en inclusief het opvragen van medische informatie bij behandelaars(s) exclusief BTW. </t>
  </si>
  <si>
    <t>* De prijs heeft betrekking op alle door opdrachtnemer in het kader van deze Overeenkomst te verrichten diensten. De opdrachtnemer is niet gerechtigd een vergoeding van reiskosten zoals reis-uren en/of kilometervergoeding separaat te factureren. Alle overige kosten die gemoeid gaan met de opdracht zijn voor rekening van de opdrachtnemer. In het uurtarief is de social returnbijdrage verwerkt.</t>
  </si>
  <si>
    <t>Prijs per stuk voor de aanvullende Arbo dienstverlening/instrumenten</t>
  </si>
  <si>
    <t>Aantal SW-medewerkers (fictief)</t>
  </si>
  <si>
    <t>Arbo Bedrijfsgeneeskundige dienstverlening en Social Medische Advisering 2023 - 2026</t>
  </si>
  <si>
    <t>Perceel 3 Gemeente Nissewaard doelgroep clienten eenheid Werk, Inkomen en Identiteit</t>
  </si>
  <si>
    <t>Hierbij verklaart ondergetekende dat de inschrijver volledig akkoord gaat met de aangeboden prijzen ten behoeve van de sociaal medische adviesdienstverlening voor de gemeente Nissewaard (Participatiewet).</t>
  </si>
  <si>
    <r>
      <t xml:space="preserve">* De in te dienen inschrijfprijs voor perceel 2 is per medewerker per jaar en exclusief BTW (ongeacht de duur van het traject) en inclusief alle kosten, zoals salariskosten, algemene kosten, winst en risico, reis-uren en reiskosten, etc.
* De prijs heeft betrekking op alle door opdrachtnemer in het kader van deze Overeenkomst te verrichten diensten, zoals beschreven in het Programma van Eisen. 
* De opdrachtnemer is niet gerechtigd een vergoeding van reiskosten zoals reis-uren en/of kilometervergoeding separaat te factureren. 
* Alle overige kosten die gemoeid zijn met de opdracht, zijn voor rekening van de opdrachtnemer. In het uurtarief is - indien van toepassing - de social returnbijdrage verwerkt.
* Deze inschrijfprijs per jaar dient binnen de voorgeschreven bandbreedte te zijn (minimaal en maximaal bedrag per jaar). Indien de inschrijving hier niet aan voldoet volgt uitsluiting.
* De totale inschrijfsom per jaar wordt automatisch berekend en dit fictieve jaarbedrag zal worden meegenomen in de weging van het gunningscriterium prijs.
</t>
    </r>
    <r>
      <rPr>
        <i/>
        <sz val="11"/>
        <rFont val="Calibri"/>
        <family val="2"/>
        <scheme val="minor"/>
      </rPr>
      <t>* Het aantal medewerkers is indicatief en hieraan zijn geen rechten te ontlenen.</t>
    </r>
  </si>
  <si>
    <t>Bedrijfsmaatschappelijk werk op locatie Laanweg (uurtarief)</t>
  </si>
  <si>
    <t>Vertrouwenspersoon op locatie Laanweg (uurtarief)</t>
  </si>
  <si>
    <t>Opvragen inlichtingen curatieve sector (per opvraag)</t>
  </si>
  <si>
    <t>Werkplekonderzoek en advies (totaal tarief)</t>
  </si>
  <si>
    <t>Bijlage B2</t>
  </si>
  <si>
    <t>Bijlage B3</t>
  </si>
  <si>
    <r>
      <t>* De in te dienen inschrijfprijs voor perceel 1 is per medewerker per jaar en exclusief BTW (ongeacht de duur van het traject) en inclusief alle kosten, zoals salariskosten, algemene kosten, winst en risico, reis-uren en reiskosten, etc.
* De prijs heeft betrekking op alle door opdrachtnemer in het kader van deze Overeenkomst te verrichten diensten, zoals beschreven in het Programma van Eisen. 
* De opdrachtnemer is niet gerechtigd een vergoeding van reiskosten zoals reis-uren en/of kilometervergoeding separaat te factureren. 
* Alle overige kosten die gemoeid zijn met de opdracht, zijn voor rekening van de opdrachtnemer. In het uurtarief is - indien van toepassing - de social returnbijdrage verwerkt.
*</t>
    </r>
    <r>
      <rPr>
        <i/>
        <strike/>
        <sz val="11"/>
        <color theme="1"/>
        <rFont val="Calibri"/>
        <family val="2"/>
        <scheme val="minor"/>
      </rPr>
      <t xml:space="preserve"> Deze inschrijfprijs per jaar dient binnen de voorgeschreven bandbreedte te zijn (minimaal en maximaal bedrag per jaar). Indien de inschrijving hier niet aan voldoet volgt uitsluiting.</t>
    </r>
    <r>
      <rPr>
        <i/>
        <sz val="11"/>
        <color theme="1"/>
        <rFont val="Calibri"/>
        <family val="2"/>
        <scheme val="minor"/>
      </rPr>
      <t xml:space="preserve">
* De totale inschrijfsom per jaar wordt automatisch berekend en dit fictieve jaarbedrag zal worden meegenomen in de weging van het gunningscriterium prijs.
</t>
    </r>
    <r>
      <rPr>
        <i/>
        <sz val="11"/>
        <rFont val="Calibri"/>
        <family val="2"/>
        <scheme val="minor"/>
      </rPr>
      <t>* Het aantal medewerkers is indicatief en hieraan zijn geen rechten te ontlenen.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</si>
</sst>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[$-409]h:mm\ AM/PM;@"/>
    <numFmt numFmtId="166" formatCode="0.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i/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9">
    <xf numFmtId="0" fontId="0" fillId="0" borderId="0" xfId="0"/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4" fontId="0" fillId="0" borderId="0" xfId="2" applyFont="1" applyAlignment="1">
      <alignment horizontal="left" vertical="top"/>
    </xf>
    <xf numFmtId="0" fontId="5" fillId="0" borderId="0" xfId="0" applyFont="1" applyAlignment="1">
      <alignment wrapText="1"/>
    </xf>
    <xf numFmtId="44" fontId="8" fillId="0" borderId="0" xfId="2" applyFont="1" applyAlignment="1">
      <alignment horizontal="left" vertical="top"/>
    </xf>
    <xf numFmtId="44" fontId="8" fillId="0" borderId="0" xfId="2" applyFont="1" applyAlignment="1">
      <alignment horizontal="left" vertical="top" wrapText="1"/>
    </xf>
    <xf numFmtId="44" fontId="5" fillId="0" borderId="0" xfId="2" applyFont="1" applyAlignment="1">
      <alignment horizontal="left" vertical="top"/>
    </xf>
    <xf numFmtId="44" fontId="5" fillId="0" borderId="0" xfId="0" applyNumberFormat="1" applyFont="1" applyAlignment="1">
      <alignment horizontal="left" vertical="top" wrapText="1"/>
    </xf>
    <xf numFmtId="2" fontId="5" fillId="0" borderId="0" xfId="0" applyNumberFormat="1" applyFont="1" applyAlignment="1">
      <alignment horizontal="left" vertical="top" wrapText="1"/>
    </xf>
    <xf numFmtId="166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4" fontId="3" fillId="0" borderId="0" xfId="0" applyNumberFormat="1" applyFont="1" applyAlignment="1">
      <alignment horizontal="left" vertical="top" wrapText="1"/>
    </xf>
    <xf numFmtId="4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44" fontId="0" fillId="0" borderId="1" xfId="2" applyFont="1" applyFill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Alignment="1"/>
    <xf numFmtId="0" fontId="1" fillId="5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horizontal="left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4" fontId="4" fillId="0" borderId="1" xfId="2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vertical="top"/>
    </xf>
    <xf numFmtId="44" fontId="15" fillId="0" borderId="1" xfId="0" applyNumberFormat="1" applyFont="1" applyBorder="1" applyAlignment="1">
      <alignment vertical="top"/>
    </xf>
    <xf numFmtId="0" fontId="0" fillId="2" borderId="1" xfId="0" applyFill="1" applyBorder="1"/>
    <xf numFmtId="44" fontId="0" fillId="2" borderId="1" xfId="2" applyFont="1" applyFill="1" applyBorder="1" applyAlignment="1" applyProtection="1">
      <alignment vertical="top" wrapText="1"/>
      <protection locked="0"/>
    </xf>
    <xf numFmtId="9" fontId="0" fillId="2" borderId="1" xfId="3" applyFont="1" applyFill="1" applyBorder="1" applyAlignment="1" applyProtection="1">
      <alignment vertical="top" wrapText="1"/>
      <protection locked="0"/>
    </xf>
    <xf numFmtId="0" fontId="9" fillId="2" borderId="8" xfId="0" applyFont="1" applyFill="1" applyBorder="1" applyAlignment="1" applyProtection="1">
      <alignment vertical="center" wrapText="1"/>
      <protection locked="0"/>
    </xf>
    <xf numFmtId="44" fontId="0" fillId="2" borderId="1" xfId="2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0" fillId="2" borderId="1" xfId="0" applyFill="1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17" fillId="0" borderId="1" xfId="0" applyFont="1" applyBorder="1" applyAlignment="1" applyProtection="1">
      <alignment horizontal="left" vertical="top" wrapText="1"/>
    </xf>
    <xf numFmtId="44" fontId="17" fillId="0" borderId="1" xfId="2" applyFont="1" applyFill="1" applyBorder="1" applyAlignment="1" applyProtection="1">
      <alignment vertical="top" wrapText="1"/>
    </xf>
    <xf numFmtId="0" fontId="3" fillId="0" borderId="1" xfId="0" applyFont="1" applyBorder="1" applyProtection="1"/>
    <xf numFmtId="44" fontId="15" fillId="0" borderId="1" xfId="0" applyNumberFormat="1" applyFont="1" applyBorder="1" applyProtection="1"/>
    <xf numFmtId="0" fontId="14" fillId="0" borderId="0" xfId="0" applyFont="1" applyAlignment="1" applyProtection="1">
      <alignment horizontal="left"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Protection="1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indent="2"/>
    </xf>
    <xf numFmtId="0" fontId="9" fillId="4" borderId="5" xfId="0" applyFont="1" applyFill="1" applyBorder="1" applyAlignment="1" applyProtection="1">
      <alignment vertical="center" wrapText="1"/>
    </xf>
    <xf numFmtId="0" fontId="9" fillId="4" borderId="7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/>
    <xf numFmtId="0" fontId="1" fillId="5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vertical="top" wrapText="1"/>
    </xf>
    <xf numFmtId="0" fontId="10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 indent="5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</xf>
    <xf numFmtId="0" fontId="14" fillId="0" borderId="0" xfId="0" applyFont="1" applyAlignment="1" applyProtection="1">
      <alignment horizontal="left" vertical="top" wrapText="1"/>
    </xf>
    <xf numFmtId="0" fontId="0" fillId="0" borderId="0" xfId="0" applyFont="1" applyAlignment="1" applyProtection="1">
      <alignment horizontal="left" wrapText="1"/>
    </xf>
    <xf numFmtId="0" fontId="0" fillId="5" borderId="1" xfId="0" applyFill="1" applyBorder="1" applyAlignment="1" applyProtection="1">
      <alignment horizontal="center" vertical="top" wrapText="1"/>
    </xf>
    <xf numFmtId="9" fontId="0" fillId="0" borderId="2" xfId="3" applyFont="1" applyBorder="1" applyAlignment="1" applyProtection="1">
      <alignment horizontal="center" vertical="top" wrapText="1"/>
    </xf>
    <xf numFmtId="9" fontId="0" fillId="0" borderId="4" xfId="3" applyFont="1" applyBorder="1" applyAlignment="1" applyProtection="1">
      <alignment horizontal="center" vertical="top" wrapText="1"/>
    </xf>
    <xf numFmtId="9" fontId="0" fillId="0" borderId="3" xfId="3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 wrapText="1"/>
    </xf>
    <xf numFmtId="0" fontId="0" fillId="5" borderId="1" xfId="0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9" fontId="0" fillId="0" borderId="2" xfId="3" applyFont="1" applyBorder="1" applyAlignment="1">
      <alignment horizontal="center" vertical="top" wrapText="1"/>
    </xf>
    <xf numFmtId="9" fontId="0" fillId="0" borderId="4" xfId="3" applyFont="1" applyBorder="1" applyAlignment="1">
      <alignment horizontal="center" vertical="top" wrapText="1"/>
    </xf>
    <xf numFmtId="9" fontId="0" fillId="0" borderId="3" xfId="3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</cellXfs>
  <cellStyles count="4">
    <cellStyle name="Procent" xfId="3" builtinId="5"/>
    <cellStyle name="Standaard" xfId="0" builtinId="0"/>
    <cellStyle name="Standaard 4" xfId="1"/>
    <cellStyle name="Valuta" xfId="2" builtinId="4"/>
  </cellStyles>
  <dxfs count="0"/>
  <tableStyles count="0" defaultTableStyle="TableStyleMedium9" defaultPivotStyle="PivotStyleLight16"/>
  <colors>
    <mruColors>
      <color rgb="FFFFFF99"/>
      <color rgb="FFFFEB9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63500</xdr:rowOff>
    </xdr:from>
    <xdr:to>
      <xdr:col>5</xdr:col>
      <xdr:colOff>92075</xdr:colOff>
      <xdr:row>3</xdr:row>
      <xdr:rowOff>139700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254000"/>
          <a:ext cx="2409825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2</xdr:row>
      <xdr:rowOff>43657</xdr:rowOff>
    </xdr:from>
    <xdr:to>
      <xdr:col>6</xdr:col>
      <xdr:colOff>468049</xdr:colOff>
      <xdr:row>7</xdr:row>
      <xdr:rowOff>65882</xdr:rowOff>
    </xdr:to>
    <xdr:pic>
      <xdr:nvPicPr>
        <xdr:cNvPr id="6" name="Afbeelding 5" descr="Syntrophos | Consultancy.n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2344" y="424657"/>
          <a:ext cx="1904736" cy="116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5</xdr:col>
      <xdr:colOff>500062</xdr:colOff>
      <xdr:row>7</xdr:row>
      <xdr:rowOff>327771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37156" y="0"/>
          <a:ext cx="1762125" cy="1661271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500062</xdr:colOff>
      <xdr:row>8</xdr:row>
      <xdr:rowOff>137271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0"/>
          <a:ext cx="1757362" cy="18517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857251</xdr:colOff>
      <xdr:row>5</xdr:row>
      <xdr:rowOff>63500</xdr:rowOff>
    </xdr:from>
    <xdr:to>
      <xdr:col>5</xdr:col>
      <xdr:colOff>56358</xdr:colOff>
      <xdr:row>6</xdr:row>
      <xdr:rowOff>330200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189" y="1301750"/>
          <a:ext cx="24257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508000</xdr:colOff>
      <xdr:row>38</xdr:row>
      <xdr:rowOff>116416</xdr:rowOff>
    </xdr:from>
    <xdr:to>
      <xdr:col>13</xdr:col>
      <xdr:colOff>586905</xdr:colOff>
      <xdr:row>54</xdr:row>
      <xdr:rowOff>163654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0" y="10212916"/>
          <a:ext cx="3761905" cy="3095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jlage%20B%20Prijzenblad%20P1%20tm%20P3%20ARBO%20v1.0%20dd%2002062022%20bijdrage%20VP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zenblad P1 NSW SSC"/>
      <sheetName val="Prijzenblad P2 VPW "/>
      <sheetName val="Prijzenblad P3 W&amp;I"/>
      <sheetName val="Parameters"/>
    </sheetNames>
    <sheetDataSet>
      <sheetData sheetId="0" refreshError="1"/>
      <sheetData sheetId="1" refreshError="1"/>
      <sheetData sheetId="2" refreshError="1"/>
      <sheetData sheetId="3">
        <row r="2">
          <cell r="C2" t="str">
            <v>Arbo Bedrijfsgeneeskundige dienstverlening en Social Medische Advisering 2023 - 2026</v>
          </cell>
        </row>
        <row r="3">
          <cell r="C3" t="str">
            <v>CZINK22-01-003</v>
          </cell>
        </row>
        <row r="6">
          <cell r="C6">
            <v>361191</v>
          </cell>
        </row>
        <row r="10">
          <cell r="D10" t="str">
            <v>Perceel 2 Voorne-Putten Werkt B.V. (VPW)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"/>
  <sheetViews>
    <sheetView showGridLines="0" tabSelected="1" zoomScale="80" zoomScaleNormal="80" zoomScaleSheetLayoutView="70" workbookViewId="0">
      <selection activeCell="B15" sqref="B15:G15"/>
    </sheetView>
  </sheetViews>
  <sheetFormatPr defaultRowHeight="15" x14ac:dyDescent="0.25"/>
  <cols>
    <col min="1" max="1" width="9.140625" style="65"/>
    <col min="2" max="2" width="97" style="62" customWidth="1"/>
    <col min="3" max="3" width="55.85546875" style="63" customWidth="1"/>
    <col min="4" max="5" width="18.85546875" style="63" customWidth="1"/>
    <col min="6" max="6" width="26.85546875" style="65" customWidth="1"/>
    <col min="7" max="7" width="19.5703125" style="65" customWidth="1"/>
    <col min="8" max="8" width="24.140625" style="65" customWidth="1"/>
    <col min="9" max="16384" width="9.140625" style="65"/>
  </cols>
  <sheetData>
    <row r="1" spans="2:8" x14ac:dyDescent="0.25">
      <c r="F1" s="64" t="s">
        <v>26</v>
      </c>
    </row>
    <row r="3" spans="2:8" ht="30" x14ac:dyDescent="0.25">
      <c r="B3" s="62" t="s">
        <v>27</v>
      </c>
      <c r="C3" s="62" t="str">
        <f>Parameters!C2</f>
        <v>Arbo Bedrijfsgeneeskundige dienstverlening en Social Medische Advisering 2023 - 2026</v>
      </c>
      <c r="D3" s="62"/>
      <c r="E3" s="62"/>
    </row>
    <row r="4" spans="2:8" x14ac:dyDescent="0.25">
      <c r="B4" s="62" t="s">
        <v>28</v>
      </c>
      <c r="C4" s="62" t="str">
        <f>Parameters!C3</f>
        <v>CZINK22-01-003</v>
      </c>
      <c r="D4" s="62"/>
      <c r="E4" s="62"/>
    </row>
    <row r="5" spans="2:8" x14ac:dyDescent="0.25">
      <c r="B5" s="62" t="s">
        <v>29</v>
      </c>
      <c r="C5" s="62">
        <f>Parameters!C6</f>
        <v>361191</v>
      </c>
      <c r="D5" s="62"/>
      <c r="E5" s="62"/>
    </row>
    <row r="6" spans="2:8" x14ac:dyDescent="0.25">
      <c r="B6" s="62" t="s">
        <v>32</v>
      </c>
      <c r="C6" s="62" t="str">
        <f>Parameters!D9</f>
        <v>Perceel 1 Gemeente Nissewaard en Syntrophos SSC</v>
      </c>
      <c r="D6" s="62"/>
      <c r="E6" s="62"/>
    </row>
    <row r="8" spans="2:8" ht="30" customHeight="1" x14ac:dyDescent="0.25">
      <c r="B8" s="62" t="s">
        <v>6</v>
      </c>
      <c r="C8" s="89" t="s">
        <v>33</v>
      </c>
      <c r="D8" s="89"/>
      <c r="E8" s="89"/>
      <c r="F8" s="89"/>
    </row>
    <row r="10" spans="2:8" ht="71.25" customHeight="1" x14ac:dyDescent="0.25">
      <c r="B10" s="66" t="s">
        <v>44</v>
      </c>
      <c r="C10" s="67" t="s">
        <v>43</v>
      </c>
      <c r="D10" s="68" t="s">
        <v>52</v>
      </c>
      <c r="E10" s="68" t="s">
        <v>53</v>
      </c>
      <c r="F10" s="67" t="s">
        <v>54</v>
      </c>
      <c r="G10" s="67" t="s">
        <v>51</v>
      </c>
    </row>
    <row r="11" spans="2:8" ht="21" x14ac:dyDescent="0.35">
      <c r="B11" s="67" t="s">
        <v>42</v>
      </c>
      <c r="C11" s="58">
        <v>0</v>
      </c>
      <c r="D11" s="69">
        <v>75</v>
      </c>
      <c r="E11" s="69">
        <v>125</v>
      </c>
      <c r="F11" s="70">
        <v>780</v>
      </c>
      <c r="G11" s="71">
        <f>C11*F11</f>
        <v>0</v>
      </c>
      <c r="H11" s="65" t="s">
        <v>4</v>
      </c>
    </row>
    <row r="12" spans="2:8" x14ac:dyDescent="0.25">
      <c r="B12" s="67" t="s">
        <v>7</v>
      </c>
      <c r="C12" s="59">
        <v>0</v>
      </c>
      <c r="D12" s="93"/>
      <c r="E12" s="94"/>
      <c r="F12" s="94"/>
      <c r="G12" s="95"/>
      <c r="H12" s="65" t="s">
        <v>4</v>
      </c>
    </row>
    <row r="15" spans="2:8" ht="107.25" customHeight="1" x14ac:dyDescent="0.25">
      <c r="B15" s="90" t="s">
        <v>77</v>
      </c>
      <c r="C15" s="90"/>
      <c r="D15" s="90"/>
      <c r="E15" s="90"/>
      <c r="F15" s="90"/>
      <c r="G15" s="90"/>
    </row>
    <row r="16" spans="2:8" ht="21" customHeight="1" x14ac:dyDescent="0.25">
      <c r="B16" s="72"/>
      <c r="C16" s="72"/>
      <c r="D16" s="72"/>
      <c r="E16" s="72"/>
      <c r="F16" s="72"/>
      <c r="G16" s="72"/>
    </row>
    <row r="17" spans="2:7" ht="23.25" x14ac:dyDescent="0.25">
      <c r="B17" s="66" t="s">
        <v>56</v>
      </c>
      <c r="C17" s="72"/>
      <c r="D17" s="72"/>
      <c r="E17" s="72"/>
      <c r="F17" s="72"/>
      <c r="G17" s="72"/>
    </row>
    <row r="18" spans="2:7" x14ac:dyDescent="0.25">
      <c r="B18" s="73" t="s">
        <v>45</v>
      </c>
      <c r="C18" s="74"/>
    </row>
    <row r="19" spans="2:7" x14ac:dyDescent="0.25">
      <c r="B19" s="75" t="s">
        <v>8</v>
      </c>
      <c r="C19" s="74"/>
    </row>
    <row r="20" spans="2:7" ht="15.75" thickBot="1" x14ac:dyDescent="0.3">
      <c r="B20" s="76"/>
      <c r="C20" s="74"/>
    </row>
    <row r="21" spans="2:7" ht="15.75" thickBot="1" x14ac:dyDescent="0.3">
      <c r="B21" s="77" t="s">
        <v>36</v>
      </c>
      <c r="C21" s="78" t="s">
        <v>37</v>
      </c>
    </row>
    <row r="22" spans="2:7" ht="15.75" thickBot="1" x14ac:dyDescent="0.3">
      <c r="B22" s="79" t="s">
        <v>38</v>
      </c>
      <c r="C22" s="60" t="s">
        <v>39</v>
      </c>
    </row>
    <row r="23" spans="2:7" ht="15.75" thickBot="1" x14ac:dyDescent="0.3">
      <c r="B23" s="79" t="s">
        <v>40</v>
      </c>
      <c r="C23" s="60" t="s">
        <v>39</v>
      </c>
    </row>
    <row r="24" spans="2:7" ht="15.75" thickBot="1" x14ac:dyDescent="0.3">
      <c r="B24" s="79" t="s">
        <v>41</v>
      </c>
      <c r="C24" s="60" t="s">
        <v>39</v>
      </c>
    </row>
    <row r="25" spans="2:7" x14ac:dyDescent="0.25">
      <c r="B25" s="80"/>
      <c r="C25" s="81"/>
    </row>
    <row r="26" spans="2:7" ht="23.25" x14ac:dyDescent="0.25">
      <c r="B26" s="66" t="s">
        <v>57</v>
      </c>
      <c r="C26" s="65"/>
    </row>
    <row r="27" spans="2:7" x14ac:dyDescent="0.25">
      <c r="B27" s="82" t="s">
        <v>46</v>
      </c>
      <c r="C27" s="65"/>
    </row>
    <row r="28" spans="2:7" x14ac:dyDescent="0.25">
      <c r="B28" s="91" t="s">
        <v>8</v>
      </c>
      <c r="C28" s="91"/>
      <c r="D28" s="91"/>
      <c r="E28" s="91"/>
      <c r="F28" s="91"/>
      <c r="G28" s="91"/>
    </row>
    <row r="30" spans="2:7" x14ac:dyDescent="0.25">
      <c r="B30" s="83" t="s">
        <v>47</v>
      </c>
      <c r="C30" s="84" t="s">
        <v>30</v>
      </c>
    </row>
    <row r="31" spans="2:7" ht="15.75" thickBot="1" x14ac:dyDescent="0.3">
      <c r="B31" s="79" t="s">
        <v>49</v>
      </c>
      <c r="C31" s="58">
        <v>0</v>
      </c>
    </row>
    <row r="32" spans="2:7" ht="15.75" thickBot="1" x14ac:dyDescent="0.3">
      <c r="B32" s="79" t="s">
        <v>10</v>
      </c>
      <c r="C32" s="58">
        <v>0</v>
      </c>
    </row>
    <row r="33" spans="2:7" ht="15.75" thickBot="1" x14ac:dyDescent="0.3">
      <c r="B33" s="79" t="s">
        <v>11</v>
      </c>
      <c r="C33" s="58">
        <v>0</v>
      </c>
    </row>
    <row r="34" spans="2:7" ht="15.75" thickBot="1" x14ac:dyDescent="0.3">
      <c r="B34" s="79" t="s">
        <v>12</v>
      </c>
      <c r="C34" s="58">
        <v>0</v>
      </c>
    </row>
    <row r="35" spans="2:7" ht="15.75" thickBot="1" x14ac:dyDescent="0.3">
      <c r="B35" s="79" t="s">
        <v>13</v>
      </c>
      <c r="C35" s="58">
        <v>0</v>
      </c>
    </row>
    <row r="36" spans="2:7" ht="15.75" thickBot="1" x14ac:dyDescent="0.3">
      <c r="B36" s="79" t="s">
        <v>14</v>
      </c>
      <c r="C36" s="58">
        <v>0</v>
      </c>
    </row>
    <row r="37" spans="2:7" ht="15.75" thickBot="1" x14ac:dyDescent="0.3">
      <c r="B37" s="79" t="s">
        <v>15</v>
      </c>
      <c r="C37" s="58">
        <v>0</v>
      </c>
    </row>
    <row r="38" spans="2:7" ht="15.75" thickBot="1" x14ac:dyDescent="0.3">
      <c r="B38" s="79" t="s">
        <v>16</v>
      </c>
      <c r="C38" s="58">
        <v>0</v>
      </c>
    </row>
    <row r="39" spans="2:7" ht="15.75" customHeight="1" thickBot="1" x14ac:dyDescent="0.3">
      <c r="B39" s="79" t="s">
        <v>50</v>
      </c>
      <c r="C39" s="58">
        <v>0</v>
      </c>
    </row>
    <row r="40" spans="2:7" ht="15.75" thickBot="1" x14ac:dyDescent="0.3">
      <c r="B40" s="79" t="s">
        <v>48</v>
      </c>
      <c r="C40" s="58">
        <v>0</v>
      </c>
    </row>
    <row r="42" spans="2:7" x14ac:dyDescent="0.25">
      <c r="B42" s="96" t="s">
        <v>17</v>
      </c>
      <c r="C42" s="96"/>
      <c r="D42" s="96"/>
      <c r="E42" s="96"/>
      <c r="F42" s="96"/>
      <c r="G42" s="96"/>
    </row>
    <row r="44" spans="2:7" x14ac:dyDescent="0.25">
      <c r="B44" s="67" t="s">
        <v>18</v>
      </c>
      <c r="C44" s="92"/>
      <c r="D44" s="92"/>
      <c r="E44" s="92"/>
      <c r="F44" s="92"/>
      <c r="G44" s="92"/>
    </row>
    <row r="45" spans="2:7" ht="36" customHeight="1" x14ac:dyDescent="0.25">
      <c r="B45" s="67" t="s">
        <v>19</v>
      </c>
      <c r="C45" s="88"/>
      <c r="D45" s="88"/>
      <c r="E45" s="88"/>
      <c r="F45" s="88"/>
      <c r="G45" s="88"/>
    </row>
    <row r="46" spans="2:7" ht="36" customHeight="1" x14ac:dyDescent="0.25">
      <c r="B46" s="67" t="s">
        <v>20</v>
      </c>
      <c r="C46" s="88"/>
      <c r="D46" s="88"/>
      <c r="E46" s="88"/>
      <c r="F46" s="88"/>
      <c r="G46" s="88"/>
    </row>
    <row r="47" spans="2:7" ht="36" customHeight="1" x14ac:dyDescent="0.25">
      <c r="B47" s="67" t="s">
        <v>21</v>
      </c>
      <c r="C47" s="88"/>
      <c r="D47" s="88"/>
      <c r="E47" s="88"/>
      <c r="F47" s="88"/>
      <c r="G47" s="88"/>
    </row>
    <row r="48" spans="2:7" ht="36" customHeight="1" x14ac:dyDescent="0.25">
      <c r="B48" s="67" t="s">
        <v>22</v>
      </c>
      <c r="C48" s="88"/>
      <c r="D48" s="88"/>
      <c r="E48" s="88"/>
      <c r="F48" s="88"/>
      <c r="G48" s="88"/>
    </row>
    <row r="49" spans="2:7" ht="36" customHeight="1" x14ac:dyDescent="0.25">
      <c r="B49" s="67" t="s">
        <v>23</v>
      </c>
      <c r="C49" s="88"/>
      <c r="D49" s="88"/>
      <c r="E49" s="88"/>
      <c r="F49" s="88"/>
      <c r="G49" s="88"/>
    </row>
    <row r="56" spans="2:7" x14ac:dyDescent="0.25">
      <c r="B56" s="85" t="s">
        <v>4</v>
      </c>
      <c r="C56" s="65"/>
    </row>
    <row r="57" spans="2:7" x14ac:dyDescent="0.25">
      <c r="B57" s="86" t="s">
        <v>4</v>
      </c>
      <c r="C57" s="65"/>
    </row>
    <row r="58" spans="2:7" x14ac:dyDescent="0.25">
      <c r="B58" s="86" t="s">
        <v>4</v>
      </c>
      <c r="C58" s="65"/>
    </row>
    <row r="59" spans="2:7" x14ac:dyDescent="0.25">
      <c r="B59" s="86"/>
      <c r="C59" s="65"/>
    </row>
    <row r="60" spans="2:7" x14ac:dyDescent="0.25">
      <c r="B60" s="87"/>
      <c r="C60" s="65"/>
    </row>
  </sheetData>
  <sheetProtection algorithmName="SHA-512" hashValue="nNSAR3OMVICiBX9xY6yp71vOsRpZoH6rZIFD77qxpd2yNHIIKN2+Sx1Z9ojyeNyVUSnpMh7zNYb9EPe93CEobg==" saltValue="9n0IxBlCmHEk0CEk7crxOQ==" spinCount="100000" sheet="1" objects="1" scenarios="1"/>
  <mergeCells count="11">
    <mergeCell ref="C47:G47"/>
    <mergeCell ref="C48:G48"/>
    <mergeCell ref="C49:G49"/>
    <mergeCell ref="C46:G46"/>
    <mergeCell ref="C8:F8"/>
    <mergeCell ref="B15:G15"/>
    <mergeCell ref="B28:G28"/>
    <mergeCell ref="C44:G44"/>
    <mergeCell ref="C45:G45"/>
    <mergeCell ref="D12:G12"/>
    <mergeCell ref="B42:G42"/>
  </mergeCells>
  <pageMargins left="0.7" right="0.7" top="0.75" bottom="0.75" header="0.3" footer="0.3"/>
  <pageSetup paperSize="9" scale="46" orientation="landscape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showGridLines="0" topLeftCell="B7" zoomScale="80" zoomScaleNormal="80" zoomScaleSheetLayoutView="70" workbookViewId="0">
      <selection activeCell="C23" sqref="C23"/>
    </sheetView>
  </sheetViews>
  <sheetFormatPr defaultRowHeight="15" x14ac:dyDescent="0.25"/>
  <cols>
    <col min="2" max="2" width="99.5703125" style="52" customWidth="1"/>
    <col min="3" max="3" width="55.85546875" style="31" customWidth="1"/>
    <col min="4" max="5" width="18.85546875" style="31" customWidth="1"/>
    <col min="6" max="6" width="19.7109375" bestFit="1" customWidth="1"/>
    <col min="7" max="7" width="24.42578125" customWidth="1"/>
    <col min="8" max="8" width="6" customWidth="1"/>
  </cols>
  <sheetData>
    <row r="2" spans="2:8" x14ac:dyDescent="0.25">
      <c r="G2" s="57" t="s">
        <v>26</v>
      </c>
    </row>
    <row r="3" spans="2:8" ht="30" x14ac:dyDescent="0.25">
      <c r="B3" s="52" t="s">
        <v>27</v>
      </c>
      <c r="C3" s="52" t="str">
        <f>[1]Parameters!C2</f>
        <v>Arbo Bedrijfsgeneeskundige dienstverlening en Social Medische Advisering 2023 - 2026</v>
      </c>
      <c r="D3" s="52"/>
      <c r="E3" s="52"/>
    </row>
    <row r="4" spans="2:8" x14ac:dyDescent="0.25">
      <c r="B4" s="52" t="s">
        <v>28</v>
      </c>
      <c r="C4" s="52" t="str">
        <f>[1]Parameters!C3</f>
        <v>CZINK22-01-003</v>
      </c>
      <c r="D4" s="52"/>
      <c r="E4" s="52"/>
    </row>
    <row r="5" spans="2:8" x14ac:dyDescent="0.25">
      <c r="B5" s="52" t="s">
        <v>29</v>
      </c>
      <c r="C5" s="52">
        <f>[1]Parameters!C6</f>
        <v>361191</v>
      </c>
      <c r="D5" s="52"/>
      <c r="E5" s="52"/>
    </row>
    <row r="6" spans="2:8" x14ac:dyDescent="0.25">
      <c r="B6" s="52" t="s">
        <v>32</v>
      </c>
      <c r="C6" s="52" t="str">
        <f>[1]Parameters!D10</f>
        <v>Perceel 2 Voorne-Putten Werkt B.V. (VPW)</v>
      </c>
      <c r="D6" s="52"/>
      <c r="E6" s="52"/>
    </row>
    <row r="8" spans="2:8" ht="30" customHeight="1" x14ac:dyDescent="0.25">
      <c r="B8" s="52" t="s">
        <v>75</v>
      </c>
      <c r="C8" s="98" t="s">
        <v>33</v>
      </c>
      <c r="D8" s="98"/>
      <c r="E8" s="98"/>
      <c r="F8" s="98"/>
    </row>
    <row r="10" spans="2:8" ht="71.25" customHeight="1" x14ac:dyDescent="0.25">
      <c r="B10" s="32" t="s">
        <v>44</v>
      </c>
      <c r="C10" s="29" t="s">
        <v>43</v>
      </c>
      <c r="D10" s="29" t="s">
        <v>52</v>
      </c>
      <c r="E10" s="29" t="s">
        <v>53</v>
      </c>
      <c r="F10" s="29" t="s">
        <v>66</v>
      </c>
      <c r="G10" s="29" t="s">
        <v>51</v>
      </c>
    </row>
    <row r="11" spans="2:8" ht="21" x14ac:dyDescent="0.25">
      <c r="B11" s="29" t="s">
        <v>42</v>
      </c>
      <c r="C11" s="58">
        <v>0</v>
      </c>
      <c r="D11" s="36">
        <v>150</v>
      </c>
      <c r="E11" s="36">
        <v>250</v>
      </c>
      <c r="F11" s="55">
        <v>400</v>
      </c>
      <c r="G11" s="56">
        <f>C11*F11</f>
        <v>0</v>
      </c>
      <c r="H11" t="s">
        <v>4</v>
      </c>
    </row>
    <row r="12" spans="2:8" x14ac:dyDescent="0.25">
      <c r="B12" s="29" t="s">
        <v>7</v>
      </c>
      <c r="C12" s="59">
        <v>0</v>
      </c>
      <c r="D12" s="99"/>
      <c r="E12" s="100"/>
      <c r="F12" s="100"/>
      <c r="G12" s="101"/>
      <c r="H12" t="s">
        <v>4</v>
      </c>
    </row>
    <row r="15" spans="2:8" ht="107.25" customHeight="1" x14ac:dyDescent="0.25">
      <c r="B15" s="102" t="s">
        <v>70</v>
      </c>
      <c r="C15" s="102"/>
      <c r="D15" s="102"/>
      <c r="E15" s="102"/>
      <c r="F15" s="102"/>
      <c r="G15" s="102"/>
    </row>
    <row r="16" spans="2:8" ht="21" customHeight="1" x14ac:dyDescent="0.25">
      <c r="B16" s="53"/>
      <c r="C16" s="53"/>
      <c r="D16" s="53"/>
      <c r="E16" s="53"/>
      <c r="F16" s="53"/>
      <c r="G16" s="53"/>
    </row>
    <row r="17" spans="2:7" x14ac:dyDescent="0.25">
      <c r="B17" s="38"/>
      <c r="C17" s="39"/>
    </row>
    <row r="18" spans="2:7" ht="23.25" x14ac:dyDescent="0.25">
      <c r="B18" s="32" t="s">
        <v>56</v>
      </c>
      <c r="C18"/>
    </row>
    <row r="19" spans="2:7" x14ac:dyDescent="0.25">
      <c r="B19" s="40" t="s">
        <v>46</v>
      </c>
      <c r="C19"/>
    </row>
    <row r="20" spans="2:7" x14ac:dyDescent="0.25">
      <c r="B20" s="103" t="s">
        <v>8</v>
      </c>
      <c r="C20" s="103"/>
      <c r="D20" s="103"/>
      <c r="E20" s="103"/>
      <c r="F20" s="103"/>
      <c r="G20" s="103"/>
    </row>
    <row r="22" spans="2:7" x14ac:dyDescent="0.25">
      <c r="B22" s="41" t="s">
        <v>47</v>
      </c>
      <c r="C22" s="42" t="s">
        <v>30</v>
      </c>
    </row>
    <row r="23" spans="2:7" ht="15.75" thickBot="1" x14ac:dyDescent="0.3">
      <c r="B23" s="37" t="s">
        <v>49</v>
      </c>
      <c r="C23" s="58">
        <v>0</v>
      </c>
    </row>
    <row r="24" spans="2:7" ht="15.75" thickBot="1" x14ac:dyDescent="0.3">
      <c r="B24" s="37" t="s">
        <v>10</v>
      </c>
      <c r="C24" s="58">
        <v>0</v>
      </c>
    </row>
    <row r="25" spans="2:7" ht="15.75" thickBot="1" x14ac:dyDescent="0.3">
      <c r="B25" s="37" t="s">
        <v>71</v>
      </c>
      <c r="C25" s="58">
        <v>0</v>
      </c>
    </row>
    <row r="26" spans="2:7" ht="15.75" thickBot="1" x14ac:dyDescent="0.3">
      <c r="B26" s="37" t="s">
        <v>72</v>
      </c>
      <c r="C26" s="58">
        <v>0</v>
      </c>
    </row>
    <row r="27" spans="2:7" ht="15.75" thickBot="1" x14ac:dyDescent="0.3">
      <c r="B27" s="37" t="s">
        <v>73</v>
      </c>
      <c r="C27" s="58">
        <v>0</v>
      </c>
    </row>
    <row r="28" spans="2:7" ht="15.75" thickBot="1" x14ac:dyDescent="0.3">
      <c r="B28" s="37" t="s">
        <v>74</v>
      </c>
      <c r="C28" s="58">
        <v>0</v>
      </c>
    </row>
    <row r="30" spans="2:7" x14ac:dyDescent="0.25">
      <c r="B30" s="104" t="s">
        <v>55</v>
      </c>
      <c r="C30" s="104"/>
      <c r="D30" s="104"/>
      <c r="E30" s="104"/>
      <c r="F30" s="104"/>
      <c r="G30" s="104"/>
    </row>
    <row r="32" spans="2:7" x14ac:dyDescent="0.25">
      <c r="B32" s="29" t="s">
        <v>18</v>
      </c>
      <c r="C32" s="97"/>
      <c r="D32" s="97"/>
      <c r="E32" s="97"/>
      <c r="F32" s="97"/>
      <c r="G32" s="97"/>
    </row>
    <row r="33" spans="2:7" ht="36" customHeight="1" x14ac:dyDescent="0.25">
      <c r="B33" s="29" t="s">
        <v>19</v>
      </c>
      <c r="C33" s="88"/>
      <c r="D33" s="88"/>
      <c r="E33" s="88"/>
      <c r="F33" s="88"/>
      <c r="G33" s="88"/>
    </row>
    <row r="34" spans="2:7" ht="36" customHeight="1" x14ac:dyDescent="0.25">
      <c r="B34" s="29" t="s">
        <v>20</v>
      </c>
      <c r="C34" s="88"/>
      <c r="D34" s="88"/>
      <c r="E34" s="88"/>
      <c r="F34" s="88"/>
      <c r="G34" s="88"/>
    </row>
    <row r="35" spans="2:7" ht="36" customHeight="1" x14ac:dyDescent="0.25">
      <c r="B35" s="29" t="s">
        <v>21</v>
      </c>
      <c r="C35" s="88"/>
      <c r="D35" s="88"/>
      <c r="E35" s="88"/>
      <c r="F35" s="88"/>
      <c r="G35" s="88"/>
    </row>
    <row r="36" spans="2:7" ht="36" customHeight="1" x14ac:dyDescent="0.25">
      <c r="B36" s="29" t="s">
        <v>22</v>
      </c>
      <c r="C36" s="88"/>
      <c r="D36" s="88"/>
      <c r="E36" s="88"/>
      <c r="F36" s="88"/>
      <c r="G36" s="88"/>
    </row>
    <row r="37" spans="2:7" ht="36" customHeight="1" x14ac:dyDescent="0.25">
      <c r="B37" s="29" t="s">
        <v>23</v>
      </c>
      <c r="C37" s="88"/>
      <c r="D37" s="88"/>
      <c r="E37" s="88"/>
      <c r="F37" s="88"/>
      <c r="G37" s="88"/>
    </row>
    <row r="44" spans="2:7" x14ac:dyDescent="0.25">
      <c r="B44" s="33" t="s">
        <v>4</v>
      </c>
      <c r="C44"/>
    </row>
    <row r="45" spans="2:7" x14ac:dyDescent="0.25">
      <c r="B45" s="34" t="s">
        <v>4</v>
      </c>
      <c r="C45"/>
    </row>
    <row r="46" spans="2:7" x14ac:dyDescent="0.25">
      <c r="B46" s="34" t="s">
        <v>4</v>
      </c>
      <c r="C46"/>
    </row>
    <row r="47" spans="2:7" x14ac:dyDescent="0.25">
      <c r="B47" s="34"/>
      <c r="C47"/>
    </row>
    <row r="48" spans="2:7" x14ac:dyDescent="0.25">
      <c r="B48" s="35"/>
      <c r="C48"/>
    </row>
  </sheetData>
  <sheetProtection algorithmName="SHA-512" hashValue="wa5006pD/nNU6iyqwiD8PSpL6AQVPUvwrzUZKoZHU/565Zz0J/y/ynxYe0IUSSiO1HdwiNDUEP3ygQNN7vMTLA==" saltValue="BxUfgnSlc04ECQj0VIS1qg==" spinCount="100000" sheet="1" objects="1" scenarios="1"/>
  <mergeCells count="11">
    <mergeCell ref="C8:F8"/>
    <mergeCell ref="D12:G12"/>
    <mergeCell ref="B15:G15"/>
    <mergeCell ref="B20:G20"/>
    <mergeCell ref="B30:G30"/>
    <mergeCell ref="C37:G37"/>
    <mergeCell ref="C32:G32"/>
    <mergeCell ref="C33:G33"/>
    <mergeCell ref="C34:G34"/>
    <mergeCell ref="C35:G35"/>
    <mergeCell ref="C36:G36"/>
  </mergeCells>
  <pageMargins left="0.7" right="0.7" top="0.75" bottom="0.75" header="0.3" footer="0.3"/>
  <pageSetup paperSize="9" scale="46" orientation="landscape" r:id="rId1"/>
  <headerFooter>
    <oddFooter>&amp;C&amp;F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1"/>
  <sheetViews>
    <sheetView showGridLines="0" zoomScale="80" zoomScaleNormal="80" workbookViewId="0">
      <selection activeCell="C11" sqref="C11"/>
    </sheetView>
  </sheetViews>
  <sheetFormatPr defaultRowHeight="15" x14ac:dyDescent="0.25"/>
  <cols>
    <col min="2" max="2" width="55.85546875" style="2" customWidth="1"/>
    <col min="3" max="3" width="70.28515625" style="31" customWidth="1"/>
    <col min="4" max="4" width="23.7109375" style="31" customWidth="1"/>
    <col min="5" max="5" width="24.5703125" style="31" customWidth="1"/>
    <col min="6" max="6" width="19.7109375" bestFit="1" customWidth="1"/>
    <col min="7" max="7" width="25.5703125" bestFit="1" customWidth="1"/>
    <col min="8" max="8" width="24.140625" customWidth="1"/>
  </cols>
  <sheetData>
    <row r="2" spans="2:6" ht="30" x14ac:dyDescent="0.25">
      <c r="B2" s="2" t="s">
        <v>27</v>
      </c>
      <c r="C2" s="2" t="str">
        <f>Parameters!C2</f>
        <v>Arbo Bedrijfsgeneeskundige dienstverlening en Social Medische Advisering 2023 - 2026</v>
      </c>
      <c r="D2" s="2"/>
    </row>
    <row r="3" spans="2:6" x14ac:dyDescent="0.25">
      <c r="B3" s="2" t="s">
        <v>28</v>
      </c>
      <c r="C3" s="2" t="str">
        <f>Parameters!C3</f>
        <v>CZINK22-01-003</v>
      </c>
      <c r="D3" s="2"/>
      <c r="E3" s="57" t="s">
        <v>26</v>
      </c>
    </row>
    <row r="4" spans="2:6" x14ac:dyDescent="0.25">
      <c r="B4" s="2" t="s">
        <v>29</v>
      </c>
      <c r="C4" s="2">
        <f>Parameters!C6</f>
        <v>361191</v>
      </c>
      <c r="D4" s="2"/>
      <c r="E4" s="2"/>
    </row>
    <row r="5" spans="2:6" ht="37.5" customHeight="1" x14ac:dyDescent="0.25">
      <c r="B5" s="2" t="s">
        <v>32</v>
      </c>
      <c r="C5" s="2" t="str">
        <f>Parameters!D11</f>
        <v>Perceel 3 Gemeente Nissewaard doelgroep clienten eenheid Werk, Inkomen en Identiteit</v>
      </c>
      <c r="D5" s="2"/>
      <c r="E5" s="2"/>
    </row>
    <row r="7" spans="2:6" ht="30" customHeight="1" x14ac:dyDescent="0.25">
      <c r="B7" s="2" t="s">
        <v>76</v>
      </c>
      <c r="C7" s="98" t="s">
        <v>33</v>
      </c>
      <c r="D7" s="98"/>
      <c r="E7" s="98"/>
      <c r="F7" s="98"/>
    </row>
    <row r="9" spans="2:6" ht="48" customHeight="1" x14ac:dyDescent="0.25">
      <c r="B9" s="32" t="s">
        <v>44</v>
      </c>
      <c r="C9"/>
      <c r="D9"/>
      <c r="E9"/>
    </row>
    <row r="10" spans="2:6" x14ac:dyDescent="0.25">
      <c r="B10" s="48" t="s">
        <v>9</v>
      </c>
      <c r="C10" s="48" t="s">
        <v>58</v>
      </c>
      <c r="D10" s="41" t="s">
        <v>7</v>
      </c>
    </row>
    <row r="11" spans="2:6" x14ac:dyDescent="0.25">
      <c r="B11" s="49" t="s">
        <v>59</v>
      </c>
      <c r="C11" s="61">
        <v>0</v>
      </c>
      <c r="D11" s="59">
        <v>0</v>
      </c>
    </row>
    <row r="12" spans="2:6" x14ac:dyDescent="0.25">
      <c r="B12" s="49" t="s">
        <v>60</v>
      </c>
      <c r="C12" s="61">
        <v>0</v>
      </c>
      <c r="D12" s="59">
        <v>0</v>
      </c>
    </row>
    <row r="13" spans="2:6" x14ac:dyDescent="0.25">
      <c r="B13" s="49" t="s">
        <v>61</v>
      </c>
      <c r="C13" s="61">
        <v>0</v>
      </c>
      <c r="D13" s="59">
        <v>0</v>
      </c>
    </row>
    <row r="14" spans="2:6" ht="22.5" customHeight="1" x14ac:dyDescent="0.25">
      <c r="B14" s="51" t="s">
        <v>62</v>
      </c>
      <c r="C14" s="50">
        <f>C11+C12+C13</f>
        <v>0</v>
      </c>
    </row>
    <row r="15" spans="2:6" x14ac:dyDescent="0.25">
      <c r="B15" s="43"/>
    </row>
    <row r="16" spans="2:6" ht="44.25" customHeight="1" x14ac:dyDescent="0.25">
      <c r="B16" s="98" t="s">
        <v>63</v>
      </c>
      <c r="C16" s="98"/>
      <c r="D16" s="98"/>
    </row>
    <row r="17" spans="2:7" ht="75" customHeight="1" x14ac:dyDescent="0.25">
      <c r="B17" s="98" t="s">
        <v>64</v>
      </c>
      <c r="C17" s="98"/>
      <c r="D17" s="98"/>
    </row>
    <row r="18" spans="2:7" ht="35.25" customHeight="1" x14ac:dyDescent="0.25">
      <c r="B18" s="43"/>
      <c r="C18" s="43"/>
      <c r="D18" s="43"/>
    </row>
    <row r="19" spans="2:7" ht="23.25" x14ac:dyDescent="0.25">
      <c r="B19" s="32" t="s">
        <v>56</v>
      </c>
    </row>
    <row r="20" spans="2:7" x14ac:dyDescent="0.25">
      <c r="B20" s="40" t="s">
        <v>65</v>
      </c>
      <c r="C20"/>
    </row>
    <row r="21" spans="2:7" x14ac:dyDescent="0.25">
      <c r="B21" s="103" t="s">
        <v>8</v>
      </c>
      <c r="C21" s="103"/>
      <c r="D21" s="103"/>
      <c r="E21" s="103"/>
      <c r="F21" s="103"/>
      <c r="G21" s="103"/>
    </row>
    <row r="23" spans="2:7" x14ac:dyDescent="0.25">
      <c r="B23" s="41" t="s">
        <v>9</v>
      </c>
      <c r="C23" s="45" t="s">
        <v>34</v>
      </c>
      <c r="D23" s="41" t="s">
        <v>7</v>
      </c>
    </row>
    <row r="24" spans="2:7" x14ac:dyDescent="0.25">
      <c r="B24" s="44" t="s">
        <v>24</v>
      </c>
      <c r="C24" s="58">
        <v>0</v>
      </c>
      <c r="D24" s="59">
        <v>0</v>
      </c>
    </row>
    <row r="25" spans="2:7" x14ac:dyDescent="0.25">
      <c r="B25" s="44" t="s">
        <v>25</v>
      </c>
      <c r="C25" s="58">
        <v>0</v>
      </c>
      <c r="D25" s="59">
        <v>0</v>
      </c>
    </row>
    <row r="26" spans="2:7" x14ac:dyDescent="0.25">
      <c r="B26" s="47"/>
      <c r="C26" s="47"/>
      <c r="D26" s="47"/>
      <c r="E26" s="47"/>
    </row>
    <row r="27" spans="2:7" x14ac:dyDescent="0.25">
      <c r="B27" s="47"/>
      <c r="C27" s="47"/>
      <c r="D27" s="47"/>
    </row>
    <row r="29" spans="2:7" ht="39.75" customHeight="1" x14ac:dyDescent="0.25">
      <c r="B29" s="98" t="s">
        <v>69</v>
      </c>
      <c r="C29" s="98"/>
      <c r="D29" s="98"/>
      <c r="F29" s="31"/>
      <c r="G29" s="31"/>
    </row>
    <row r="31" spans="2:7" x14ac:dyDescent="0.25">
      <c r="B31" s="29" t="s">
        <v>18</v>
      </c>
      <c r="C31" s="107"/>
      <c r="D31" s="108"/>
    </row>
    <row r="32" spans="2:7" ht="36" customHeight="1" x14ac:dyDescent="0.25">
      <c r="B32" s="29" t="s">
        <v>19</v>
      </c>
      <c r="C32" s="105"/>
      <c r="D32" s="106"/>
    </row>
    <row r="33" spans="2:4" ht="36" customHeight="1" x14ac:dyDescent="0.25">
      <c r="B33" s="29" t="s">
        <v>20</v>
      </c>
      <c r="C33" s="105"/>
      <c r="D33" s="106"/>
    </row>
    <row r="34" spans="2:4" ht="36" customHeight="1" x14ac:dyDescent="0.25">
      <c r="B34" s="29" t="s">
        <v>21</v>
      </c>
      <c r="C34" s="105"/>
      <c r="D34" s="106"/>
    </row>
    <row r="35" spans="2:4" ht="36" customHeight="1" x14ac:dyDescent="0.25">
      <c r="B35" s="29" t="s">
        <v>22</v>
      </c>
      <c r="C35" s="105"/>
      <c r="D35" s="106"/>
    </row>
    <row r="36" spans="2:4" ht="36" customHeight="1" x14ac:dyDescent="0.25">
      <c r="B36" s="29" t="s">
        <v>23</v>
      </c>
      <c r="C36" s="105"/>
      <c r="D36" s="106"/>
    </row>
    <row r="40" spans="2:4" x14ac:dyDescent="0.25">
      <c r="B40" s="46" t="s">
        <v>4</v>
      </c>
      <c r="C40"/>
      <c r="D40"/>
    </row>
    <row r="41" spans="2:4" x14ac:dyDescent="0.25">
      <c r="B41" s="46"/>
      <c r="C41"/>
      <c r="D41"/>
    </row>
  </sheetData>
  <sheetProtection algorithmName="SHA-512" hashValue="G7DF7zYojuZNctQ8/6MswI3FcO1UVd9FHhmA7/hOGaCK1x4i6fCCg4hxjJazlqadNj8PqlYWEt/a6icZ5m2Vcw==" saltValue="A0XJY8M8vSns93gX6sdobQ==" spinCount="100000" sheet="1" objects="1" scenarios="1"/>
  <mergeCells count="11">
    <mergeCell ref="C34:D34"/>
    <mergeCell ref="C35:D35"/>
    <mergeCell ref="C36:D36"/>
    <mergeCell ref="B29:D29"/>
    <mergeCell ref="C7:F7"/>
    <mergeCell ref="B21:G21"/>
    <mergeCell ref="B16:D16"/>
    <mergeCell ref="B17:D17"/>
    <mergeCell ref="C31:D31"/>
    <mergeCell ref="C32:D32"/>
    <mergeCell ref="C33:D33"/>
  </mergeCells>
  <pageMargins left="0.7" right="0.7" top="0.75" bottom="0.75" header="0.3" footer="0.3"/>
  <pageSetup paperSize="9" scale="5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E86"/>
  <sheetViews>
    <sheetView showGridLines="0" zoomScaleNormal="100" zoomScaleSheetLayoutView="80" workbookViewId="0">
      <selection activeCell="B14" sqref="B14"/>
    </sheetView>
  </sheetViews>
  <sheetFormatPr defaultRowHeight="15" x14ac:dyDescent="0.25"/>
  <cols>
    <col min="1" max="1" width="9.140625" style="3"/>
    <col min="2" max="2" width="55.7109375" style="2" customWidth="1"/>
    <col min="3" max="3" width="73.85546875" style="4" customWidth="1"/>
    <col min="4" max="4" width="41.140625" style="3" customWidth="1"/>
    <col min="5" max="5" width="42.85546875" style="3" customWidth="1"/>
    <col min="6" max="16384" width="9.140625" style="3"/>
  </cols>
  <sheetData>
    <row r="2" spans="2:5" ht="30" x14ac:dyDescent="0.25">
      <c r="B2" s="2" t="s">
        <v>0</v>
      </c>
      <c r="C2" s="4" t="s">
        <v>67</v>
      </c>
      <c r="E2" s="18"/>
    </row>
    <row r="3" spans="2:5" x14ac:dyDescent="0.25">
      <c r="B3" s="2" t="s">
        <v>1</v>
      </c>
      <c r="C3" s="4" t="s">
        <v>5</v>
      </c>
      <c r="E3" s="18" t="s">
        <v>4</v>
      </c>
    </row>
    <row r="4" spans="2:5" x14ac:dyDescent="0.25">
      <c r="B4" s="2" t="s">
        <v>3</v>
      </c>
      <c r="C4" s="5">
        <v>44795</v>
      </c>
      <c r="E4" s="18" t="s">
        <v>4</v>
      </c>
    </row>
    <row r="5" spans="2:5" x14ac:dyDescent="0.25">
      <c r="B5" s="2" t="s">
        <v>3</v>
      </c>
      <c r="C5" s="6">
        <v>0.41666666666666669</v>
      </c>
    </row>
    <row r="6" spans="2:5" x14ac:dyDescent="0.25">
      <c r="B6" s="2" t="s">
        <v>2</v>
      </c>
      <c r="C6" s="4">
        <v>361191</v>
      </c>
    </row>
    <row r="7" spans="2:5" x14ac:dyDescent="0.25">
      <c r="B7" s="3"/>
    </row>
    <row r="8" spans="2:5" x14ac:dyDescent="0.25">
      <c r="B8" s="3"/>
    </row>
    <row r="9" spans="2:5" s="19" customFormat="1" x14ac:dyDescent="0.25">
      <c r="B9" s="3"/>
      <c r="C9" s="20"/>
      <c r="D9" s="19" t="s">
        <v>35</v>
      </c>
    </row>
    <row r="10" spans="2:5" s="19" customFormat="1" x14ac:dyDescent="0.25">
      <c r="B10" s="3"/>
      <c r="C10" s="20"/>
      <c r="D10" s="19" t="s">
        <v>31</v>
      </c>
    </row>
    <row r="11" spans="2:5" ht="45" x14ac:dyDescent="0.25">
      <c r="B11" s="8"/>
      <c r="D11" s="54" t="s">
        <v>68</v>
      </c>
    </row>
    <row r="12" spans="2:5" x14ac:dyDescent="0.25">
      <c r="D12" s="10" t="s">
        <v>4</v>
      </c>
    </row>
    <row r="13" spans="2:5" x14ac:dyDescent="0.25">
      <c r="D13" s="3" t="s">
        <v>4</v>
      </c>
    </row>
    <row r="15" spans="2:5" s="19" customFormat="1" x14ac:dyDescent="0.25">
      <c r="B15" s="17"/>
      <c r="C15" s="20"/>
      <c r="D15" s="20" t="s">
        <v>4</v>
      </c>
    </row>
    <row r="19" spans="2:4" s="19" customFormat="1" x14ac:dyDescent="0.25">
      <c r="B19" s="17"/>
      <c r="C19" s="20"/>
    </row>
    <row r="21" spans="2:4" s="19" customFormat="1" x14ac:dyDescent="0.25">
      <c r="B21" s="17"/>
      <c r="C21" s="20"/>
      <c r="D21" s="30"/>
    </row>
    <row r="27" spans="2:4" x14ac:dyDescent="0.25">
      <c r="D27" s="4"/>
    </row>
    <row r="28" spans="2:4" x14ac:dyDescent="0.25">
      <c r="D28" s="4"/>
    </row>
    <row r="29" spans="2:4" x14ac:dyDescent="0.25">
      <c r="D29" s="4"/>
    </row>
    <row r="30" spans="2:4" x14ac:dyDescent="0.25">
      <c r="D30" s="4"/>
    </row>
    <row r="31" spans="2:4" x14ac:dyDescent="0.25">
      <c r="D31" s="4"/>
    </row>
    <row r="32" spans="2:4" x14ac:dyDescent="0.25">
      <c r="D32" s="4"/>
    </row>
    <row r="33" spans="3:5" x14ac:dyDescent="0.25">
      <c r="D33" s="4"/>
    </row>
    <row r="35" spans="3:5" x14ac:dyDescent="0.25">
      <c r="D35" s="2"/>
    </row>
    <row r="36" spans="3:5" x14ac:dyDescent="0.25">
      <c r="D36" s="13"/>
      <c r="E36" s="9"/>
    </row>
    <row r="37" spans="3:5" x14ac:dyDescent="0.25">
      <c r="D37" s="13"/>
      <c r="E37" s="9"/>
    </row>
    <row r="38" spans="3:5" x14ac:dyDescent="0.25">
      <c r="D38" s="13"/>
      <c r="E38" s="9"/>
    </row>
    <row r="39" spans="3:5" x14ac:dyDescent="0.25">
      <c r="D39" s="13"/>
      <c r="E39" s="9"/>
    </row>
    <row r="40" spans="3:5" x14ac:dyDescent="0.25">
      <c r="D40" s="13"/>
      <c r="E40" s="9"/>
    </row>
    <row r="41" spans="3:5" x14ac:dyDescent="0.25">
      <c r="C41" s="12"/>
      <c r="D41" s="11"/>
      <c r="E41" s="11"/>
    </row>
    <row r="42" spans="3:5" x14ac:dyDescent="0.25">
      <c r="C42" s="12"/>
      <c r="D42" s="11"/>
      <c r="E42" s="11"/>
    </row>
    <row r="43" spans="3:5" x14ac:dyDescent="0.25">
      <c r="C43" s="12"/>
      <c r="D43" s="11"/>
      <c r="E43" s="11"/>
    </row>
    <row r="45" spans="3:5" x14ac:dyDescent="0.25">
      <c r="C45" s="22"/>
      <c r="D45" s="21"/>
    </row>
    <row r="46" spans="3:5" x14ac:dyDescent="0.25">
      <c r="C46" s="22"/>
      <c r="D46" s="21"/>
    </row>
    <row r="47" spans="3:5" x14ac:dyDescent="0.25">
      <c r="C47" s="22"/>
      <c r="D47" s="21"/>
    </row>
    <row r="48" spans="3:5" x14ac:dyDescent="0.25">
      <c r="C48" s="22"/>
      <c r="D48" s="21"/>
    </row>
    <row r="49" spans="2:5" x14ac:dyDescent="0.25">
      <c r="C49" s="22"/>
      <c r="D49" s="21"/>
    </row>
    <row r="50" spans="2:5" x14ac:dyDescent="0.25">
      <c r="C50" s="22"/>
      <c r="D50" s="21"/>
    </row>
    <row r="51" spans="2:5" x14ac:dyDescent="0.25">
      <c r="C51" s="22"/>
      <c r="D51" s="21"/>
    </row>
    <row r="52" spans="2:5" x14ac:dyDescent="0.25">
      <c r="C52" s="22"/>
      <c r="D52" s="21"/>
    </row>
    <row r="53" spans="2:5" s="2" customFormat="1" x14ac:dyDescent="0.25">
      <c r="C53" s="4"/>
      <c r="D53" s="4"/>
    </row>
    <row r="54" spans="2:5" s="2" customFormat="1" x14ac:dyDescent="0.25">
      <c r="C54" s="10" t="s">
        <v>4</v>
      </c>
      <c r="D54" s="4" t="s">
        <v>4</v>
      </c>
    </row>
    <row r="55" spans="2:5" s="2" customFormat="1" x14ac:dyDescent="0.25">
      <c r="C55" s="10" t="s">
        <v>4</v>
      </c>
      <c r="D55" s="4" t="s">
        <v>4</v>
      </c>
    </row>
    <row r="57" spans="2:5" x14ac:dyDescent="0.25">
      <c r="B57" s="7"/>
      <c r="C57" s="26"/>
      <c r="D57" s="27"/>
    </row>
    <row r="58" spans="2:5" x14ac:dyDescent="0.25">
      <c r="C58" s="22"/>
      <c r="D58" s="21"/>
      <c r="E58" s="1"/>
    </row>
    <row r="59" spans="2:5" x14ac:dyDescent="0.25">
      <c r="C59" s="22"/>
      <c r="D59" s="21"/>
      <c r="E59" s="1"/>
    </row>
    <row r="60" spans="2:5" x14ac:dyDescent="0.25">
      <c r="C60" s="22"/>
      <c r="D60" s="21"/>
      <c r="E60" s="1"/>
    </row>
    <row r="61" spans="2:5" x14ac:dyDescent="0.25">
      <c r="C61" s="22"/>
      <c r="D61" s="21"/>
      <c r="E61" s="1"/>
    </row>
    <row r="62" spans="2:5" x14ac:dyDescent="0.25">
      <c r="C62" s="22"/>
      <c r="D62" s="21"/>
      <c r="E62" s="1"/>
    </row>
    <row r="63" spans="2:5" x14ac:dyDescent="0.25">
      <c r="C63" s="22"/>
      <c r="D63" s="21"/>
      <c r="E63" s="1"/>
    </row>
    <row r="64" spans="2:5" x14ac:dyDescent="0.25">
      <c r="D64" s="1"/>
      <c r="E64" s="1"/>
    </row>
    <row r="66" spans="2:5" x14ac:dyDescent="0.25">
      <c r="C66" s="22"/>
    </row>
    <row r="76" spans="2:5" s="21" customFormat="1" x14ac:dyDescent="0.25">
      <c r="B76" s="22"/>
      <c r="C76" s="22"/>
    </row>
    <row r="77" spans="2:5" s="21" customFormat="1" x14ac:dyDescent="0.25">
      <c r="B77" s="22"/>
      <c r="C77" s="23"/>
      <c r="D77" s="24"/>
      <c r="E77" s="25"/>
    </row>
    <row r="78" spans="2:5" s="21" customFormat="1" x14ac:dyDescent="0.25">
      <c r="B78" s="22"/>
      <c r="C78" s="23"/>
      <c r="D78" s="24"/>
      <c r="E78" s="25"/>
    </row>
    <row r="79" spans="2:5" s="21" customFormat="1" x14ac:dyDescent="0.25">
      <c r="B79" s="22"/>
      <c r="C79" s="23"/>
      <c r="D79" s="24"/>
      <c r="E79" s="25"/>
    </row>
    <row r="80" spans="2:5" x14ac:dyDescent="0.25">
      <c r="C80" s="23"/>
      <c r="D80" s="28"/>
      <c r="E80" s="25"/>
    </row>
    <row r="81" spans="3:5" x14ac:dyDescent="0.25">
      <c r="C81" s="23"/>
      <c r="D81" s="28"/>
      <c r="E81" s="25"/>
    </row>
    <row r="82" spans="3:5" x14ac:dyDescent="0.25">
      <c r="C82" s="14"/>
    </row>
    <row r="85" spans="3:5" x14ac:dyDescent="0.25">
      <c r="C85" s="16"/>
    </row>
    <row r="86" spans="3:5" x14ac:dyDescent="0.25">
      <c r="C86" s="15"/>
    </row>
  </sheetData>
  <sheetProtection algorithmName="SHA-512" hashValue="txcoRbPEfunLeXs/07IGhkf8LfdF7Uu3pt/06u69MWiv60oFaDBmCYogajowMuMj7ehuVrxichIp4uCHUk2dcg==" saltValue="lSz7M+MeLDcvzliOwWkcPA==" spinCount="100000" sheet="1" objects="1" scenarios="1"/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Prijzenblad P1 NSW SSC</vt:lpstr>
      <vt:lpstr>Prijzenblad P2 VPW </vt:lpstr>
      <vt:lpstr>Prijzenblad P3 W&amp;I</vt:lpstr>
      <vt:lpstr>Parameters</vt:lpstr>
      <vt:lpstr>Parameters!Afdrukbereik</vt:lpstr>
      <vt:lpstr>'Prijzenblad P1 NSW SSC'!Afdrukbereik</vt:lpstr>
      <vt:lpstr>'Prijzenblad P2 VPW '!Afdrukbereik</vt:lpstr>
      <vt:lpstr>'Prijzenblad P3 W&amp;I'!Afdrukbereik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Inkoop</dc:creator>
  <cp:lastModifiedBy>Bijlaard, Wendy</cp:lastModifiedBy>
  <cp:lastPrinted>2022-06-02T20:34:43Z</cp:lastPrinted>
  <dcterms:created xsi:type="dcterms:W3CDTF">2016-02-10T14:55:46Z</dcterms:created>
  <dcterms:modified xsi:type="dcterms:W3CDTF">2022-07-20T11:45:46Z</dcterms:modified>
</cp:coreProperties>
</file>