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Thijs Kruger\OneDrive - Inkada BV\Documenten - Team site\10 Projecten\MBO Amersfoort\Telefonie 2022\Nota van Inlichtingen\NvI 2\"/>
    </mc:Choice>
  </mc:AlternateContent>
  <xr:revisionPtr revIDLastSave="0" documentId="13_ncr:1_{AC9FE167-0AF8-4A95-9324-9235C834A3DB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Calculatieblad NvI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7" i="1" l="1"/>
  <c r="F53" i="1"/>
  <c r="E23" i="1"/>
  <c r="E18" i="1"/>
  <c r="E17" i="1"/>
  <c r="E16" i="1"/>
  <c r="E15" i="1"/>
  <c r="E14" i="1"/>
  <c r="E13" i="1"/>
  <c r="E12" i="1"/>
  <c r="E19" i="1" s="1"/>
  <c r="E11" i="1"/>
  <c r="E10" i="1"/>
  <c r="E9" i="1"/>
  <c r="E8" i="1"/>
  <c r="E7" i="1"/>
  <c r="E6" i="1"/>
  <c r="H65" i="1"/>
  <c r="H56" i="1"/>
  <c r="G50" i="1"/>
  <c r="G49" i="1"/>
  <c r="G48" i="1"/>
  <c r="G47" i="1"/>
  <c r="G46" i="1"/>
  <c r="G45" i="1"/>
  <c r="G44" i="1"/>
  <c r="G43" i="1"/>
  <c r="G53" i="1" s="1"/>
  <c r="G42" i="1"/>
  <c r="F52" i="1"/>
  <c r="F51" i="1"/>
  <c r="F50" i="1"/>
  <c r="F49" i="1"/>
  <c r="F48" i="1"/>
  <c r="F47" i="1"/>
  <c r="F46" i="1"/>
  <c r="F45" i="1"/>
  <c r="F44" i="1"/>
  <c r="F43" i="1"/>
  <c r="F42" i="1"/>
  <c r="E38" i="1"/>
  <c r="E36" i="1"/>
  <c r="G28" i="1"/>
  <c r="F28" i="1"/>
  <c r="C37" i="1"/>
  <c r="E37" i="1" s="1"/>
  <c r="C36" i="1"/>
  <c r="C35" i="1"/>
  <c r="E35" i="1" s="1"/>
  <c r="H61" i="1" l="1"/>
  <c r="H60" i="1"/>
  <c r="H59" i="1"/>
  <c r="H58" i="1"/>
  <c r="H57" i="1"/>
  <c r="H70" i="1"/>
  <c r="H69" i="1"/>
  <c r="H68" i="1"/>
  <c r="H67" i="1"/>
  <c r="H66" i="1"/>
  <c r="G31" i="1"/>
  <c r="G30" i="1"/>
  <c r="G29" i="1"/>
  <c r="F31" i="1"/>
  <c r="F30" i="1"/>
  <c r="F29" i="1"/>
  <c r="E24" i="1"/>
  <c r="E25" i="1" s="1"/>
  <c r="G32" i="1" l="1"/>
  <c r="H62" i="1"/>
  <c r="F32" i="1"/>
  <c r="C73" i="1" s="1"/>
  <c r="H71" i="1"/>
  <c r="E39" i="1"/>
  <c r="C74" i="1" l="1"/>
  <c r="C76" i="1" s="1"/>
</calcChain>
</file>

<file path=xl/sharedStrings.xml><?xml version="1.0" encoding="utf-8"?>
<sst xmlns="http://schemas.openxmlformats.org/spreadsheetml/2006/main" count="89" uniqueCount="65">
  <si>
    <t>Onderdeel</t>
  </si>
  <si>
    <t>Aantal</t>
  </si>
  <si>
    <t>Training beheerders MBO Amersfoort</t>
  </si>
  <si>
    <t>Training</t>
  </si>
  <si>
    <t>(Licentie)kosten per gebruikersprofiel</t>
  </si>
  <si>
    <t>Profiel</t>
  </si>
  <si>
    <t>Profiel 1 - Receptie / Servicedesk</t>
  </si>
  <si>
    <t>Profiel 2 - Kantoorgebruiker</t>
  </si>
  <si>
    <t>Profiel 3 - Mobiel bellen / data</t>
  </si>
  <si>
    <t>Profiel 4 - Data only</t>
  </si>
  <si>
    <t>Eenmalige kosten
(exclusief btw)</t>
  </si>
  <si>
    <t>Maandelijkse kosten
(exclusief btw)</t>
  </si>
  <si>
    <t>Totaal eenmalig (exclusief btw)</t>
  </si>
  <si>
    <t>Totaal maandelijks
(exclusief btw)</t>
  </si>
  <si>
    <t>Totaal eenmalig 
(exclusief btw)</t>
  </si>
  <si>
    <t>In te vullen door Inschrijver</t>
  </si>
  <si>
    <t>Onbeperkt mobiel bellen binnen NL / EU</t>
  </si>
  <si>
    <t>Mobiele data, 5 GB per gebruiker</t>
  </si>
  <si>
    <t>Algemene implementatiekosten (ontwerp, inrichting, configuratie en migratie)</t>
  </si>
  <si>
    <t>Overige</t>
  </si>
  <si>
    <t>Overige eenmalige kosten</t>
  </si>
  <si>
    <t>Toelichting</t>
  </si>
  <si>
    <t>Overige maandelijkse kosten</t>
  </si>
  <si>
    <t>Nummberblok 100-tal</t>
  </si>
  <si>
    <t>Nummberblok 10-tal</t>
  </si>
  <si>
    <t>Totaal maandelijkse kosten:</t>
  </si>
  <si>
    <t>Totaal eenmalige kosten:</t>
  </si>
  <si>
    <t>Aantal maanden dienstverlening, vanaf 1 juli 2023 (inclusief verlenging):</t>
  </si>
  <si>
    <t>Inschrijfsom (TCO):</t>
  </si>
  <si>
    <t>Ondertekening</t>
  </si>
  <si>
    <t>Inschrijver:</t>
  </si>
  <si>
    <t>Naam:</t>
  </si>
  <si>
    <t>Functie:</t>
  </si>
  <si>
    <t>Datum:</t>
  </si>
  <si>
    <t>Handtekening:</t>
  </si>
  <si>
    <t>Verbruikskosten / Beheer</t>
  </si>
  <si>
    <t>Maandelijkse beheerkosten (SLA) - Telefonie oplossing</t>
  </si>
  <si>
    <t>KCC-oplossing (algemene kosten)</t>
  </si>
  <si>
    <t>Vast-mobiel integratie</t>
  </si>
  <si>
    <t>Training medewerkers profiel 1 (Receptie / Servicedesk)</t>
  </si>
  <si>
    <t>Implementatie en Migratie</t>
  </si>
  <si>
    <t>Uw merk / type:</t>
  </si>
  <si>
    <t>1 Nummer (enkel)</t>
  </si>
  <si>
    <t>Leveren hardware phones kantoor - Yealink MP56 (of vergelijkbaar)</t>
  </si>
  <si>
    <t>Implementatiekosten locatie BD11</t>
  </si>
  <si>
    <t>Implementatiekosten locatie BS19</t>
  </si>
  <si>
    <t>Implementatiekosten locatie DF10</t>
  </si>
  <si>
    <t>Implementatiekosten locatie HW15</t>
  </si>
  <si>
    <t>Implementatiekosten locatie LD22</t>
  </si>
  <si>
    <t>Implementatiekosten locatie LW30</t>
  </si>
  <si>
    <t>Implementatiekosten locatie NP21</t>
  </si>
  <si>
    <t>Implementatiekosten locatie MW3</t>
  </si>
  <si>
    <t>Implementatiekosten locatie OFS1</t>
  </si>
  <si>
    <t>Implementatiekosten locatie PM7</t>
  </si>
  <si>
    <t>Implementatiekosten locatie SR65</t>
  </si>
  <si>
    <t>Implementatiekosten locatie VB20</t>
  </si>
  <si>
    <t>Nummberblok 60-tal</t>
  </si>
  <si>
    <t>Nummberblok 50-tal</t>
  </si>
  <si>
    <t>Nummberblok 30-tal</t>
  </si>
  <si>
    <t>Nummberblok 20-tal</t>
  </si>
  <si>
    <t>Onbeperkt vast bellen binnen NL</t>
  </si>
  <si>
    <r>
      <t>Leveren hardware phones hotel - Fanvil H2U-W (of vergelijkbaar) -</t>
    </r>
    <r>
      <rPr>
        <b/>
        <sz val="11"/>
        <color theme="1"/>
        <rFont val="Arial"/>
        <family val="2"/>
      </rPr>
      <t xml:space="preserve"> Teams Alternatief toegestaan</t>
    </r>
  </si>
  <si>
    <r>
      <t xml:space="preserve">Kosten ondersteuning bij SIM-wissel
(exclusief btw) </t>
    </r>
    <r>
      <rPr>
        <b/>
        <i/>
        <sz val="11"/>
        <color theme="0"/>
        <rFont val="Arial"/>
        <family val="2"/>
      </rPr>
      <t>- telt niet mee voor inschrijfsom</t>
    </r>
  </si>
  <si>
    <t>Totale kosten ondersteuning SIM-wissel</t>
  </si>
  <si>
    <t>Bijlage 5 Calculatieblad 'Integrale oplossing voor vaste &amp; mobiele telefonie' - NvI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</si>
</sst>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b/>
      <sz val="20"/>
      <name val="Arial"/>
      <family val="2"/>
    </font>
    <font>
      <sz val="22"/>
      <color theme="0"/>
      <name val="Arial"/>
      <family val="2"/>
    </font>
    <font>
      <b/>
      <sz val="22"/>
      <color theme="0"/>
      <name val="Arial"/>
      <family val="2"/>
    </font>
    <font>
      <b/>
      <i/>
      <sz val="14"/>
      <name val="Arial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/>
    </xf>
    <xf numFmtId="164" fontId="7" fillId="6" borderId="1" xfId="0" applyNumberFormat="1" applyFont="1" applyFill="1" applyBorder="1" applyAlignment="1">
      <alignment horizontal="center"/>
    </xf>
    <xf numFmtId="164" fontId="7" fillId="8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10" borderId="1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4" fillId="9" borderId="0" xfId="0" applyFont="1" applyFill="1" applyAlignment="1">
      <alignment horizontal="left"/>
    </xf>
    <xf numFmtId="0" fontId="14" fillId="9" borderId="7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164" fontId="1" fillId="10" borderId="1" xfId="0" applyNumberFormat="1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 wrapText="1"/>
    </xf>
    <xf numFmtId="0" fontId="16" fillId="10" borderId="6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5" fillId="11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689465</xdr:colOff>
      <xdr:row>0</xdr:row>
      <xdr:rowOff>119518</xdr:rowOff>
    </xdr:from>
    <xdr:to>
      <xdr:col>8</xdr:col>
      <xdr:colOff>455645</xdr:colOff>
      <xdr:row>4</xdr:row>
      <xdr:rowOff>300127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B3F581-6F82-4347-BAB4-7AD574FBD6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0030" y="119518"/>
          <a:ext cx="1478439" cy="1121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5"/>
  <sheetViews>
    <sheetView showGridLines="0" tabSelected="1" zoomScale="55" zoomScaleNormal="55" workbookViewId="0">
      <selection activeCell="C78" sqref="C78"/>
    </sheetView>
  </sheetViews>
  <sheetFormatPr defaultColWidth="8.85546875" defaultRowHeight="14.25" x14ac:dyDescent="0.2"/>
  <cols>
    <col min="1" max="1" width="8.85546875" style="1"/>
    <col min="2" max="2" width="96.28515625" style="1" customWidth="1"/>
    <col min="3" max="3" width="33.7109375" style="1" customWidth="1"/>
    <col min="4" max="4" width="28.7109375" style="1" customWidth="1"/>
    <col min="5" max="5" width="26.85546875" style="1" customWidth="1"/>
    <col min="6" max="6" width="26.28515625" style="1" customWidth="1"/>
    <col min="7" max="7" width="28.28515625" style="1" customWidth="1"/>
    <col min="8" max="8" width="25.7109375" style="1" customWidth="1"/>
    <col min="9" max="16384" width="8.85546875" style="1"/>
  </cols>
  <sheetData>
    <row r="1" spans="2:7" ht="15" thickBot="1" x14ac:dyDescent="0.25"/>
    <row r="2" spans="2:7" ht="26.25" x14ac:dyDescent="0.4">
      <c r="B2" s="4" t="s">
        <v>64</v>
      </c>
      <c r="F2" s="38" t="s">
        <v>15</v>
      </c>
    </row>
    <row r="3" spans="2:7" ht="15" thickBot="1" x14ac:dyDescent="0.25">
      <c r="F3" s="39"/>
    </row>
    <row r="4" spans="2:7" ht="18" x14ac:dyDescent="0.25">
      <c r="B4" s="3" t="s">
        <v>40</v>
      </c>
    </row>
    <row r="5" spans="2:7" ht="30.75" x14ac:dyDescent="0.25">
      <c r="B5" s="7" t="s">
        <v>0</v>
      </c>
      <c r="C5" s="40" t="s">
        <v>10</v>
      </c>
      <c r="D5" s="41"/>
      <c r="E5" s="12" t="s">
        <v>14</v>
      </c>
      <c r="F5" s="47" t="s">
        <v>62</v>
      </c>
      <c r="G5" s="48"/>
    </row>
    <row r="6" spans="2:7" x14ac:dyDescent="0.2">
      <c r="B6" s="6" t="s">
        <v>18</v>
      </c>
      <c r="C6" s="42">
        <v>0</v>
      </c>
      <c r="D6" s="42"/>
      <c r="E6" s="13">
        <f>C6</f>
        <v>0</v>
      </c>
      <c r="F6" s="46"/>
      <c r="G6" s="46"/>
    </row>
    <row r="7" spans="2:7" x14ac:dyDescent="0.2">
      <c r="B7" s="6" t="s">
        <v>44</v>
      </c>
      <c r="C7" s="42">
        <v>0</v>
      </c>
      <c r="D7" s="42"/>
      <c r="E7" s="13">
        <f t="shared" ref="E7:E18" si="0">C7</f>
        <v>0</v>
      </c>
      <c r="F7" s="42">
        <v>0</v>
      </c>
      <c r="G7" s="42"/>
    </row>
    <row r="8" spans="2:7" x14ac:dyDescent="0.2">
      <c r="B8" s="6" t="s">
        <v>45</v>
      </c>
      <c r="C8" s="42">
        <v>0</v>
      </c>
      <c r="D8" s="42"/>
      <c r="E8" s="13">
        <f t="shared" si="0"/>
        <v>0</v>
      </c>
      <c r="F8" s="42">
        <v>0</v>
      </c>
      <c r="G8" s="42"/>
    </row>
    <row r="9" spans="2:7" x14ac:dyDescent="0.2">
      <c r="B9" s="6" t="s">
        <v>46</v>
      </c>
      <c r="C9" s="42">
        <v>0</v>
      </c>
      <c r="D9" s="42"/>
      <c r="E9" s="13">
        <f t="shared" si="0"/>
        <v>0</v>
      </c>
      <c r="F9" s="42">
        <v>0</v>
      </c>
      <c r="G9" s="42"/>
    </row>
    <row r="10" spans="2:7" x14ac:dyDescent="0.2">
      <c r="B10" s="6" t="s">
        <v>47</v>
      </c>
      <c r="C10" s="42">
        <v>0</v>
      </c>
      <c r="D10" s="42"/>
      <c r="E10" s="13">
        <f t="shared" si="0"/>
        <v>0</v>
      </c>
      <c r="F10" s="42">
        <v>0</v>
      </c>
      <c r="G10" s="42"/>
    </row>
    <row r="11" spans="2:7" x14ac:dyDescent="0.2">
      <c r="B11" s="6" t="s">
        <v>48</v>
      </c>
      <c r="C11" s="42">
        <v>0</v>
      </c>
      <c r="D11" s="42"/>
      <c r="E11" s="13">
        <f t="shared" si="0"/>
        <v>0</v>
      </c>
      <c r="F11" s="42">
        <v>0</v>
      </c>
      <c r="G11" s="42"/>
    </row>
    <row r="12" spans="2:7" x14ac:dyDescent="0.2">
      <c r="B12" s="6" t="s">
        <v>49</v>
      </c>
      <c r="C12" s="42">
        <v>0</v>
      </c>
      <c r="D12" s="42"/>
      <c r="E12" s="13">
        <f t="shared" si="0"/>
        <v>0</v>
      </c>
      <c r="F12" s="42">
        <v>0</v>
      </c>
      <c r="G12" s="42"/>
    </row>
    <row r="13" spans="2:7" x14ac:dyDescent="0.2">
      <c r="B13" s="6" t="s">
        <v>50</v>
      </c>
      <c r="C13" s="42">
        <v>0</v>
      </c>
      <c r="D13" s="42"/>
      <c r="E13" s="13">
        <f t="shared" si="0"/>
        <v>0</v>
      </c>
      <c r="F13" s="42">
        <v>0</v>
      </c>
      <c r="G13" s="42"/>
    </row>
    <row r="14" spans="2:7" x14ac:dyDescent="0.2">
      <c r="B14" s="6" t="s">
        <v>51</v>
      </c>
      <c r="C14" s="42">
        <v>0</v>
      </c>
      <c r="D14" s="42"/>
      <c r="E14" s="13">
        <f t="shared" si="0"/>
        <v>0</v>
      </c>
      <c r="F14" s="42">
        <v>0</v>
      </c>
      <c r="G14" s="42"/>
    </row>
    <row r="15" spans="2:7" x14ac:dyDescent="0.2">
      <c r="B15" s="6" t="s">
        <v>52</v>
      </c>
      <c r="C15" s="42">
        <v>0</v>
      </c>
      <c r="D15" s="42"/>
      <c r="E15" s="13">
        <f t="shared" si="0"/>
        <v>0</v>
      </c>
      <c r="F15" s="42">
        <v>0</v>
      </c>
      <c r="G15" s="42"/>
    </row>
    <row r="16" spans="2:7" x14ac:dyDescent="0.2">
      <c r="B16" s="6" t="s">
        <v>53</v>
      </c>
      <c r="C16" s="42">
        <v>0</v>
      </c>
      <c r="D16" s="42"/>
      <c r="E16" s="13">
        <f t="shared" si="0"/>
        <v>0</v>
      </c>
      <c r="F16" s="42">
        <v>0</v>
      </c>
      <c r="G16" s="42"/>
    </row>
    <row r="17" spans="2:7" x14ac:dyDescent="0.2">
      <c r="B17" s="6" t="s">
        <v>54</v>
      </c>
      <c r="C17" s="42">
        <v>0</v>
      </c>
      <c r="D17" s="42"/>
      <c r="E17" s="13">
        <f t="shared" si="0"/>
        <v>0</v>
      </c>
      <c r="F17" s="42">
        <v>0</v>
      </c>
      <c r="G17" s="42"/>
    </row>
    <row r="18" spans="2:7" x14ac:dyDescent="0.2">
      <c r="B18" s="6" t="s">
        <v>55</v>
      </c>
      <c r="C18" s="42">
        <v>0</v>
      </c>
      <c r="D18" s="42"/>
      <c r="E18" s="13">
        <f t="shared" si="0"/>
        <v>0</v>
      </c>
      <c r="F18" s="42">
        <v>0</v>
      </c>
      <c r="G18" s="42"/>
    </row>
    <row r="19" spans="2:7" ht="15.75" customHeight="1" x14ac:dyDescent="0.25">
      <c r="E19" s="28">
        <f>SUM(E6:E18)</f>
        <v>0</v>
      </c>
    </row>
    <row r="20" spans="2:7" ht="2.4500000000000002" customHeight="1" x14ac:dyDescent="0.2"/>
    <row r="21" spans="2:7" ht="18" x14ac:dyDescent="0.25">
      <c r="B21" s="3" t="s">
        <v>3</v>
      </c>
    </row>
    <row r="22" spans="2:7" ht="30" x14ac:dyDescent="0.25">
      <c r="B22" s="7" t="s">
        <v>0</v>
      </c>
      <c r="C22" s="8" t="s">
        <v>1</v>
      </c>
      <c r="D22" s="11" t="s">
        <v>10</v>
      </c>
      <c r="E22" s="12" t="s">
        <v>14</v>
      </c>
    </row>
    <row r="23" spans="2:7" x14ac:dyDescent="0.2">
      <c r="B23" s="6" t="s">
        <v>39</v>
      </c>
      <c r="C23" s="10">
        <v>30</v>
      </c>
      <c r="D23" s="9">
        <v>0</v>
      </c>
      <c r="E23" s="13">
        <f>C23*D23</f>
        <v>0</v>
      </c>
    </row>
    <row r="24" spans="2:7" x14ac:dyDescent="0.2">
      <c r="B24" s="6" t="s">
        <v>2</v>
      </c>
      <c r="C24" s="10">
        <v>2</v>
      </c>
      <c r="D24" s="9">
        <v>0</v>
      </c>
      <c r="E24" s="13">
        <f t="shared" ref="E24" si="1">C24*D24</f>
        <v>0</v>
      </c>
    </row>
    <row r="25" spans="2:7" ht="15" x14ac:dyDescent="0.25">
      <c r="E25" s="28">
        <f>SUM(E23:E24)</f>
        <v>0</v>
      </c>
    </row>
    <row r="26" spans="2:7" ht="18" x14ac:dyDescent="0.25">
      <c r="B26" s="3" t="s">
        <v>4</v>
      </c>
    </row>
    <row r="27" spans="2:7" ht="30" x14ac:dyDescent="0.25">
      <c r="B27" s="7" t="s">
        <v>5</v>
      </c>
      <c r="C27" s="8" t="s">
        <v>1</v>
      </c>
      <c r="D27" s="11" t="s">
        <v>10</v>
      </c>
      <c r="E27" s="11" t="s">
        <v>11</v>
      </c>
      <c r="F27" s="12" t="s">
        <v>12</v>
      </c>
      <c r="G27" s="14" t="s">
        <v>13</v>
      </c>
    </row>
    <row r="28" spans="2:7" x14ac:dyDescent="0.2">
      <c r="B28" s="6" t="s">
        <v>6</v>
      </c>
      <c r="C28" s="10">
        <v>14</v>
      </c>
      <c r="D28" s="9">
        <v>0</v>
      </c>
      <c r="E28" s="31">
        <v>0</v>
      </c>
      <c r="F28" s="13">
        <f>C28*D28</f>
        <v>0</v>
      </c>
      <c r="G28" s="15">
        <f>C28*E28</f>
        <v>0</v>
      </c>
    </row>
    <row r="29" spans="2:7" x14ac:dyDescent="0.2">
      <c r="B29" s="6" t="s">
        <v>7</v>
      </c>
      <c r="C29" s="10">
        <v>161</v>
      </c>
      <c r="D29" s="31">
        <v>0</v>
      </c>
      <c r="E29" s="31">
        <v>0</v>
      </c>
      <c r="F29" s="13">
        <f t="shared" ref="F29:F31" si="2">C29*D29</f>
        <v>0</v>
      </c>
      <c r="G29" s="15">
        <f t="shared" ref="G29:G31" si="3">C29*E29</f>
        <v>0</v>
      </c>
    </row>
    <row r="30" spans="2:7" x14ac:dyDescent="0.2">
      <c r="B30" s="6" t="s">
        <v>8</v>
      </c>
      <c r="C30" s="10">
        <v>750</v>
      </c>
      <c r="D30" s="31">
        <v>0</v>
      </c>
      <c r="E30" s="31">
        <v>0</v>
      </c>
      <c r="F30" s="13">
        <f t="shared" si="2"/>
        <v>0</v>
      </c>
      <c r="G30" s="15">
        <f t="shared" si="3"/>
        <v>0</v>
      </c>
    </row>
    <row r="31" spans="2:7" x14ac:dyDescent="0.2">
      <c r="B31" s="6" t="s">
        <v>9</v>
      </c>
      <c r="C31" s="10">
        <v>23</v>
      </c>
      <c r="D31" s="31">
        <v>0</v>
      </c>
      <c r="E31" s="31">
        <v>0</v>
      </c>
      <c r="F31" s="13">
        <f t="shared" si="2"/>
        <v>0</v>
      </c>
      <c r="G31" s="15">
        <f t="shared" si="3"/>
        <v>0</v>
      </c>
    </row>
    <row r="32" spans="2:7" ht="18.600000000000001" customHeight="1" x14ac:dyDescent="0.25">
      <c r="F32" s="28">
        <f>SUM(F28:F31)</f>
        <v>0</v>
      </c>
      <c r="G32" s="28">
        <f>SUM(G28:G31)</f>
        <v>0</v>
      </c>
    </row>
    <row r="33" spans="2:7" ht="20.45" customHeight="1" x14ac:dyDescent="0.25">
      <c r="B33" s="3" t="s">
        <v>35</v>
      </c>
    </row>
    <row r="34" spans="2:7" ht="30" x14ac:dyDescent="0.25">
      <c r="B34" s="7" t="s">
        <v>0</v>
      </c>
      <c r="C34" s="8" t="s">
        <v>1</v>
      </c>
      <c r="D34" s="11" t="s">
        <v>11</v>
      </c>
      <c r="E34" s="14" t="s">
        <v>13</v>
      </c>
    </row>
    <row r="35" spans="2:7" x14ac:dyDescent="0.2">
      <c r="B35" s="6" t="s">
        <v>60</v>
      </c>
      <c r="C35" s="10">
        <f>SUM(C28:C29)</f>
        <v>175</v>
      </c>
      <c r="D35" s="9">
        <v>0</v>
      </c>
      <c r="E35" s="15">
        <f>C35*D35</f>
        <v>0</v>
      </c>
    </row>
    <row r="36" spans="2:7" x14ac:dyDescent="0.2">
      <c r="B36" s="6" t="s">
        <v>16</v>
      </c>
      <c r="C36" s="10">
        <f>C30</f>
        <v>750</v>
      </c>
      <c r="D36" s="9">
        <v>0</v>
      </c>
      <c r="E36" s="15">
        <f t="shared" ref="E36:E38" si="4">C36*D36</f>
        <v>0</v>
      </c>
    </row>
    <row r="37" spans="2:7" x14ac:dyDescent="0.2">
      <c r="B37" s="6" t="s">
        <v>17</v>
      </c>
      <c r="C37" s="10">
        <f>SUM(C30:C31)</f>
        <v>773</v>
      </c>
      <c r="D37" s="9">
        <v>0</v>
      </c>
      <c r="E37" s="15">
        <f t="shared" si="4"/>
        <v>0</v>
      </c>
    </row>
    <row r="38" spans="2:7" x14ac:dyDescent="0.2">
      <c r="B38" s="6" t="s">
        <v>36</v>
      </c>
      <c r="C38" s="10">
        <v>1</v>
      </c>
      <c r="D38" s="9">
        <v>0</v>
      </c>
      <c r="E38" s="15">
        <f t="shared" si="4"/>
        <v>0</v>
      </c>
    </row>
    <row r="39" spans="2:7" ht="15" x14ac:dyDescent="0.25">
      <c r="E39" s="28">
        <f>SUM(E35:E37)</f>
        <v>0</v>
      </c>
    </row>
    <row r="40" spans="2:7" ht="18" x14ac:dyDescent="0.25">
      <c r="B40" s="3" t="s">
        <v>19</v>
      </c>
    </row>
    <row r="41" spans="2:7" ht="30" x14ac:dyDescent="0.25">
      <c r="B41" s="7" t="s">
        <v>5</v>
      </c>
      <c r="C41" s="8" t="s">
        <v>1</v>
      </c>
      <c r="D41" s="11" t="s">
        <v>10</v>
      </c>
      <c r="E41" s="11" t="s">
        <v>11</v>
      </c>
      <c r="F41" s="12" t="s">
        <v>12</v>
      </c>
      <c r="G41" s="14" t="s">
        <v>13</v>
      </c>
    </row>
    <row r="42" spans="2:7" x14ac:dyDescent="0.2">
      <c r="B42" s="6" t="s">
        <v>38</v>
      </c>
      <c r="C42" s="10">
        <v>1</v>
      </c>
      <c r="D42" s="9">
        <v>0</v>
      </c>
      <c r="E42" s="9">
        <v>0</v>
      </c>
      <c r="F42" s="13">
        <f>C42*D42</f>
        <v>0</v>
      </c>
      <c r="G42" s="15">
        <f>C42*E42</f>
        <v>0</v>
      </c>
    </row>
    <row r="43" spans="2:7" x14ac:dyDescent="0.2">
      <c r="B43" s="6" t="s">
        <v>37</v>
      </c>
      <c r="C43" s="10">
        <v>1</v>
      </c>
      <c r="D43" s="9">
        <v>0</v>
      </c>
      <c r="E43" s="9">
        <v>0</v>
      </c>
      <c r="F43" s="13">
        <f t="shared" ref="F43:F52" si="5">C43*D43</f>
        <v>0</v>
      </c>
      <c r="G43" s="15">
        <f t="shared" ref="G43:G50" si="6">C43*E43</f>
        <v>0</v>
      </c>
    </row>
    <row r="44" spans="2:7" x14ac:dyDescent="0.2">
      <c r="B44" s="6" t="s">
        <v>23</v>
      </c>
      <c r="C44" s="10">
        <v>9</v>
      </c>
      <c r="D44" s="27">
        <v>0</v>
      </c>
      <c r="E44" s="27">
        <v>0</v>
      </c>
      <c r="F44" s="13">
        <f t="shared" si="5"/>
        <v>0</v>
      </c>
      <c r="G44" s="15">
        <f t="shared" si="6"/>
        <v>0</v>
      </c>
    </row>
    <row r="45" spans="2:7" x14ac:dyDescent="0.2">
      <c r="B45" s="6" t="s">
        <v>56</v>
      </c>
      <c r="C45" s="10">
        <v>1</v>
      </c>
      <c r="D45" s="27">
        <v>0</v>
      </c>
      <c r="E45" s="27">
        <v>0</v>
      </c>
      <c r="F45" s="13">
        <f t="shared" si="5"/>
        <v>0</v>
      </c>
      <c r="G45" s="15">
        <f t="shared" si="6"/>
        <v>0</v>
      </c>
    </row>
    <row r="46" spans="2:7" x14ac:dyDescent="0.2">
      <c r="B46" s="6" t="s">
        <v>57</v>
      </c>
      <c r="C46" s="10">
        <v>2</v>
      </c>
      <c r="D46" s="27">
        <v>0</v>
      </c>
      <c r="E46" s="27">
        <v>0</v>
      </c>
      <c r="F46" s="13">
        <f t="shared" si="5"/>
        <v>0</v>
      </c>
      <c r="G46" s="15">
        <f t="shared" si="6"/>
        <v>0</v>
      </c>
    </row>
    <row r="47" spans="2:7" x14ac:dyDescent="0.2">
      <c r="B47" s="6" t="s">
        <v>58</v>
      </c>
      <c r="C47" s="10">
        <v>1</v>
      </c>
      <c r="D47" s="27">
        <v>0</v>
      </c>
      <c r="E47" s="27">
        <v>0</v>
      </c>
      <c r="F47" s="13">
        <f t="shared" si="5"/>
        <v>0</v>
      </c>
      <c r="G47" s="15">
        <f t="shared" si="6"/>
        <v>0</v>
      </c>
    </row>
    <row r="48" spans="2:7" x14ac:dyDescent="0.2">
      <c r="B48" s="6" t="s">
        <v>59</v>
      </c>
      <c r="C48" s="10">
        <v>1</v>
      </c>
      <c r="D48" s="9">
        <v>0</v>
      </c>
      <c r="E48" s="9">
        <v>0</v>
      </c>
      <c r="F48" s="13">
        <f t="shared" si="5"/>
        <v>0</v>
      </c>
      <c r="G48" s="15">
        <f t="shared" si="6"/>
        <v>0</v>
      </c>
    </row>
    <row r="49" spans="2:10" x14ac:dyDescent="0.2">
      <c r="B49" s="6" t="s">
        <v>24</v>
      </c>
      <c r="C49" s="10">
        <v>2</v>
      </c>
      <c r="D49" s="9">
        <v>0</v>
      </c>
      <c r="E49" s="9">
        <v>0</v>
      </c>
      <c r="F49" s="13">
        <f t="shared" si="5"/>
        <v>0</v>
      </c>
      <c r="G49" s="15">
        <f t="shared" si="6"/>
        <v>0</v>
      </c>
    </row>
    <row r="50" spans="2:10" ht="15" x14ac:dyDescent="0.25">
      <c r="B50" s="6" t="s">
        <v>42</v>
      </c>
      <c r="C50" s="10">
        <v>2</v>
      </c>
      <c r="D50" s="9">
        <v>0</v>
      </c>
      <c r="E50" s="9">
        <v>0</v>
      </c>
      <c r="F50" s="13">
        <f t="shared" si="5"/>
        <v>0</v>
      </c>
      <c r="G50" s="15">
        <f t="shared" si="6"/>
        <v>0</v>
      </c>
      <c r="H50" s="43" t="s">
        <v>41</v>
      </c>
      <c r="I50" s="44"/>
      <c r="J50" s="45"/>
    </row>
    <row r="51" spans="2:10" x14ac:dyDescent="0.2">
      <c r="B51" s="6" t="s">
        <v>43</v>
      </c>
      <c r="C51" s="10">
        <v>170</v>
      </c>
      <c r="D51" s="9">
        <v>0</v>
      </c>
      <c r="E51" s="29"/>
      <c r="F51" s="13">
        <f t="shared" si="5"/>
        <v>0</v>
      </c>
      <c r="G51" s="29"/>
      <c r="H51" s="42"/>
      <c r="I51" s="42"/>
      <c r="J51" s="42"/>
    </row>
    <row r="52" spans="2:10" ht="15" x14ac:dyDescent="0.25">
      <c r="B52" s="6" t="s">
        <v>61</v>
      </c>
      <c r="C52" s="10">
        <v>21</v>
      </c>
      <c r="D52" s="9">
        <v>0</v>
      </c>
      <c r="E52" s="29"/>
      <c r="F52" s="13">
        <f t="shared" si="5"/>
        <v>0</v>
      </c>
      <c r="G52" s="29"/>
      <c r="H52" s="42"/>
      <c r="I52" s="42"/>
      <c r="J52" s="42"/>
    </row>
    <row r="53" spans="2:10" ht="19.899999999999999" customHeight="1" x14ac:dyDescent="0.25">
      <c r="F53" s="28">
        <f>SUM(F42:F52)</f>
        <v>0</v>
      </c>
      <c r="G53" s="28">
        <f>SUM(G42:G50)</f>
        <v>0</v>
      </c>
    </row>
    <row r="54" spans="2:10" ht="15.75" x14ac:dyDescent="0.25">
      <c r="B54" s="2" t="s">
        <v>20</v>
      </c>
    </row>
    <row r="55" spans="2:10" ht="36" customHeight="1" x14ac:dyDescent="0.25">
      <c r="B55" s="7" t="s">
        <v>0</v>
      </c>
      <c r="C55" s="37" t="s">
        <v>21</v>
      </c>
      <c r="D55" s="37"/>
      <c r="E55" s="37"/>
      <c r="F55" s="8" t="s">
        <v>1</v>
      </c>
      <c r="G55" s="11" t="s">
        <v>10</v>
      </c>
      <c r="H55" s="12" t="s">
        <v>12</v>
      </c>
    </row>
    <row r="56" spans="2:10" x14ac:dyDescent="0.2">
      <c r="B56" s="5"/>
      <c r="C56" s="32"/>
      <c r="D56" s="33"/>
      <c r="E56" s="34"/>
      <c r="F56" s="30">
        <v>1</v>
      </c>
      <c r="G56" s="9">
        <v>0</v>
      </c>
      <c r="H56" s="13">
        <f>G56*F56</f>
        <v>0</v>
      </c>
    </row>
    <row r="57" spans="2:10" x14ac:dyDescent="0.2">
      <c r="B57" s="5"/>
      <c r="C57" s="32"/>
      <c r="D57" s="33"/>
      <c r="E57" s="34"/>
      <c r="F57" s="30">
        <v>1</v>
      </c>
      <c r="G57" s="9">
        <v>0</v>
      </c>
      <c r="H57" s="13">
        <f t="shared" ref="H57:H61" si="7">G57*F57</f>
        <v>0</v>
      </c>
    </row>
    <row r="58" spans="2:10" x14ac:dyDescent="0.2">
      <c r="B58" s="5"/>
      <c r="C58" s="32"/>
      <c r="D58" s="33"/>
      <c r="E58" s="34"/>
      <c r="F58" s="30">
        <v>1</v>
      </c>
      <c r="G58" s="9">
        <v>0</v>
      </c>
      <c r="H58" s="13">
        <f t="shared" si="7"/>
        <v>0</v>
      </c>
    </row>
    <row r="59" spans="2:10" x14ac:dyDescent="0.2">
      <c r="B59" s="5"/>
      <c r="C59" s="32"/>
      <c r="D59" s="33"/>
      <c r="E59" s="34"/>
      <c r="F59" s="30">
        <v>1</v>
      </c>
      <c r="G59" s="9">
        <v>0</v>
      </c>
      <c r="H59" s="13">
        <f t="shared" si="7"/>
        <v>0</v>
      </c>
    </row>
    <row r="60" spans="2:10" x14ac:dyDescent="0.2">
      <c r="B60" s="5"/>
      <c r="C60" s="32"/>
      <c r="D60" s="33"/>
      <c r="E60" s="34"/>
      <c r="F60" s="30">
        <v>1</v>
      </c>
      <c r="G60" s="9">
        <v>0</v>
      </c>
      <c r="H60" s="13">
        <f t="shared" si="7"/>
        <v>0</v>
      </c>
    </row>
    <row r="61" spans="2:10" x14ac:dyDescent="0.2">
      <c r="B61" s="5"/>
      <c r="C61" s="32"/>
      <c r="D61" s="33"/>
      <c r="E61" s="34"/>
      <c r="F61" s="30">
        <v>1</v>
      </c>
      <c r="G61" s="9">
        <v>0</v>
      </c>
      <c r="H61" s="13">
        <f t="shared" si="7"/>
        <v>0</v>
      </c>
    </row>
    <row r="62" spans="2:10" ht="16.149999999999999" customHeight="1" x14ac:dyDescent="0.25">
      <c r="H62" s="28">
        <f>SUM(H56:H61)</f>
        <v>0</v>
      </c>
    </row>
    <row r="63" spans="2:10" ht="15.75" x14ac:dyDescent="0.25">
      <c r="B63" s="2" t="s">
        <v>22</v>
      </c>
    </row>
    <row r="64" spans="2:10" ht="30" x14ac:dyDescent="0.25">
      <c r="B64" s="7" t="s">
        <v>0</v>
      </c>
      <c r="C64" s="37" t="s">
        <v>21</v>
      </c>
      <c r="D64" s="37"/>
      <c r="E64" s="37"/>
      <c r="F64" s="8" t="s">
        <v>1</v>
      </c>
      <c r="G64" s="11" t="s">
        <v>11</v>
      </c>
      <c r="H64" s="14" t="s">
        <v>13</v>
      </c>
    </row>
    <row r="65" spans="2:8" x14ac:dyDescent="0.2">
      <c r="B65" s="5"/>
      <c r="C65" s="32"/>
      <c r="D65" s="33"/>
      <c r="E65" s="34"/>
      <c r="F65" s="30">
        <v>1</v>
      </c>
      <c r="G65" s="9">
        <v>0</v>
      </c>
      <c r="H65" s="15">
        <f>G65*F65</f>
        <v>0</v>
      </c>
    </row>
    <row r="66" spans="2:8" x14ac:dyDescent="0.2">
      <c r="B66" s="5"/>
      <c r="C66" s="32"/>
      <c r="D66" s="33"/>
      <c r="E66" s="34"/>
      <c r="F66" s="30">
        <v>1</v>
      </c>
      <c r="G66" s="9">
        <v>0</v>
      </c>
      <c r="H66" s="15">
        <f t="shared" ref="H66:H70" si="8">G66*F66</f>
        <v>0</v>
      </c>
    </row>
    <row r="67" spans="2:8" x14ac:dyDescent="0.2">
      <c r="B67" s="5"/>
      <c r="C67" s="32"/>
      <c r="D67" s="33"/>
      <c r="E67" s="34"/>
      <c r="F67" s="30">
        <v>1</v>
      </c>
      <c r="G67" s="9">
        <v>0</v>
      </c>
      <c r="H67" s="15">
        <f t="shared" si="8"/>
        <v>0</v>
      </c>
    </row>
    <row r="68" spans="2:8" x14ac:dyDescent="0.2">
      <c r="B68" s="5"/>
      <c r="C68" s="32"/>
      <c r="D68" s="33"/>
      <c r="E68" s="34"/>
      <c r="F68" s="30">
        <v>1</v>
      </c>
      <c r="G68" s="9">
        <v>0</v>
      </c>
      <c r="H68" s="15">
        <f t="shared" si="8"/>
        <v>0</v>
      </c>
    </row>
    <row r="69" spans="2:8" x14ac:dyDescent="0.2">
      <c r="B69" s="5"/>
      <c r="C69" s="32"/>
      <c r="D69" s="33"/>
      <c r="E69" s="34"/>
      <c r="F69" s="30">
        <v>1</v>
      </c>
      <c r="G69" s="9">
        <v>0</v>
      </c>
      <c r="H69" s="15">
        <f t="shared" si="8"/>
        <v>0</v>
      </c>
    </row>
    <row r="70" spans="2:8" x14ac:dyDescent="0.2">
      <c r="B70" s="5"/>
      <c r="C70" s="32"/>
      <c r="D70" s="33"/>
      <c r="E70" s="34"/>
      <c r="F70" s="30">
        <v>1</v>
      </c>
      <c r="G70" s="9">
        <v>0</v>
      </c>
      <c r="H70" s="15">
        <f t="shared" si="8"/>
        <v>0</v>
      </c>
    </row>
    <row r="71" spans="2:8" ht="15" x14ac:dyDescent="0.25">
      <c r="H71" s="28">
        <f>SUM(H65:H70)</f>
        <v>0</v>
      </c>
    </row>
    <row r="73" spans="2:8" ht="24" customHeight="1" x14ac:dyDescent="0.35">
      <c r="B73" s="18" t="s">
        <v>26</v>
      </c>
      <c r="C73" s="16">
        <f>SUM(E19,E25,F32,F53,H62)</f>
        <v>0</v>
      </c>
    </row>
    <row r="74" spans="2:8" ht="24" customHeight="1" x14ac:dyDescent="0.35">
      <c r="B74" s="19" t="s">
        <v>25</v>
      </c>
      <c r="C74" s="17">
        <f>SUM(G32,E39,G53,H71)</f>
        <v>0</v>
      </c>
    </row>
    <row r="75" spans="2:8" ht="37.5" x14ac:dyDescent="0.2">
      <c r="B75" s="22" t="s">
        <v>27</v>
      </c>
      <c r="C75" s="23">
        <v>84</v>
      </c>
    </row>
    <row r="76" spans="2:8" ht="27.75" x14ac:dyDescent="0.35">
      <c r="B76" s="21" t="s">
        <v>28</v>
      </c>
      <c r="C76" s="20">
        <f>C73+(C74*C75)</f>
        <v>0</v>
      </c>
    </row>
    <row r="77" spans="2:8" ht="15" x14ac:dyDescent="0.25">
      <c r="B77" s="50" t="s">
        <v>63</v>
      </c>
      <c r="C77" s="49">
        <f>SUM(F7:G18)</f>
        <v>0</v>
      </c>
    </row>
    <row r="79" spans="2:8" x14ac:dyDescent="0.2">
      <c r="B79" s="35" t="s">
        <v>29</v>
      </c>
      <c r="C79" s="35"/>
    </row>
    <row r="80" spans="2:8" x14ac:dyDescent="0.2">
      <c r="B80" s="36"/>
      <c r="C80" s="36"/>
    </row>
    <row r="81" spans="2:3" ht="18.75" x14ac:dyDescent="0.3">
      <c r="B81" s="25" t="s">
        <v>30</v>
      </c>
      <c r="C81" s="24"/>
    </row>
    <row r="82" spans="2:3" ht="18.75" x14ac:dyDescent="0.3">
      <c r="B82" s="25" t="s">
        <v>31</v>
      </c>
      <c r="C82" s="24"/>
    </row>
    <row r="83" spans="2:3" ht="18.75" x14ac:dyDescent="0.3">
      <c r="B83" s="25" t="s">
        <v>32</v>
      </c>
      <c r="C83" s="24"/>
    </row>
    <row r="84" spans="2:3" ht="18.75" x14ac:dyDescent="0.3">
      <c r="B84" s="25" t="s">
        <v>33</v>
      </c>
      <c r="C84" s="24"/>
    </row>
    <row r="85" spans="2:3" ht="63.6" customHeight="1" x14ac:dyDescent="0.25">
      <c r="B85" s="26" t="s">
        <v>34</v>
      </c>
      <c r="C85" s="24"/>
    </row>
  </sheetData>
  <mergeCells count="47">
    <mergeCell ref="F18:G18"/>
    <mergeCell ref="H51:J51"/>
    <mergeCell ref="H52:J52"/>
    <mergeCell ref="H50:J50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2:F3"/>
    <mergeCell ref="C55:E55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56:E56"/>
    <mergeCell ref="C57:E57"/>
    <mergeCell ref="B79:C80"/>
    <mergeCell ref="C58:E58"/>
    <mergeCell ref="C59:E59"/>
    <mergeCell ref="C60:E60"/>
    <mergeCell ref="C61:E61"/>
    <mergeCell ref="C64:E64"/>
    <mergeCell ref="C65:E65"/>
    <mergeCell ref="C66:E66"/>
    <mergeCell ref="C67:E67"/>
    <mergeCell ref="C68:E68"/>
    <mergeCell ref="C69:E69"/>
    <mergeCell ref="C70:E70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56AD64-A891-4DC2-8CF6-A1033D3AFF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BA3F9-2B81-4649-9B98-B9F5989DE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 NvI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</cp:lastModifiedBy>
  <dcterms:created xsi:type="dcterms:W3CDTF">2015-06-05T18:17:20Z</dcterms:created>
  <dcterms:modified xsi:type="dcterms:W3CDTF">2022-11-09T13:44:06Z</dcterms:modified>
</cp:coreProperties>
</file>