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Q:\VSPROW55\CFD_UG_HKT\Inkoop-UNIT\83-INKOOPDOSSIER- INKOOP\IUC22\IUC22-617 Representatieartikelen\04 - BESCHR DOCUMENTEN\Bijlagen\"/>
    </mc:Choice>
  </mc:AlternateContent>
  <bookViews>
    <workbookView xWindow="0" yWindow="0" windowWidth="28800" windowHeight="12432"/>
  </bookViews>
  <sheets>
    <sheet name="Prijzenformulier" sheetId="5"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56" i="5" l="1"/>
  <c r="Z54" i="5"/>
  <c r="X52" i="5"/>
  <c r="X40" i="5"/>
  <c r="Z40" i="5" s="1"/>
  <c r="Z52" i="5" l="1"/>
  <c r="Z41" i="5"/>
  <c r="Z42" i="5"/>
  <c r="Z43" i="5"/>
  <c r="X48" i="5"/>
  <c r="X44" i="5"/>
  <c r="X36" i="5"/>
  <c r="X32" i="5"/>
  <c r="X28" i="5"/>
  <c r="X24" i="5"/>
  <c r="X20" i="5"/>
  <c r="X16" i="5"/>
  <c r="X12" i="5"/>
  <c r="X8" i="5"/>
  <c r="X4" i="5"/>
  <c r="Z10" i="5" l="1"/>
  <c r="Z12" i="5"/>
  <c r="Z47" i="5"/>
  <c r="Z39" i="5"/>
  <c r="Z14" i="5" l="1"/>
  <c r="Z15" i="5"/>
  <c r="Z11" i="5"/>
  <c r="Z13" i="5"/>
  <c r="Z8" i="5"/>
  <c r="Z9" i="5"/>
  <c r="Z46" i="5"/>
  <c r="Z38" i="5"/>
  <c r="Z44" i="5"/>
  <c r="Z45" i="5"/>
  <c r="Z36" i="5"/>
  <c r="Z37" i="5"/>
  <c r="Z24" i="5" l="1"/>
  <c r="Z27" i="5"/>
  <c r="Z25" i="5"/>
  <c r="Z26" i="5"/>
  <c r="Z29" i="5"/>
  <c r="Z30" i="5"/>
  <c r="Z31" i="5"/>
  <c r="Z48" i="5"/>
  <c r="Z51" i="5"/>
  <c r="Z50" i="5"/>
  <c r="Z16" i="5"/>
  <c r="Z19" i="5"/>
  <c r="Z17" i="5"/>
  <c r="Z18" i="5"/>
  <c r="Z6" i="5"/>
  <c r="Z5" i="5"/>
  <c r="Z7" i="5"/>
  <c r="Z22" i="5"/>
  <c r="Z21" i="5"/>
  <c r="Z23" i="5"/>
  <c r="Z34" i="5"/>
  <c r="Z35" i="5"/>
  <c r="Z33" i="5"/>
  <c r="Z49" i="5"/>
  <c r="Z20" i="5"/>
  <c r="Z32" i="5"/>
  <c r="Z28" i="5"/>
  <c r="Z4" i="5" l="1"/>
  <c r="D15" i="5" s="1"/>
</calcChain>
</file>

<file path=xl/sharedStrings.xml><?xml version="1.0" encoding="utf-8"?>
<sst xmlns="http://schemas.openxmlformats.org/spreadsheetml/2006/main" count="36" uniqueCount="35">
  <si>
    <t>Gegevens inschrijver</t>
  </si>
  <si>
    <t>Naam onderneming</t>
  </si>
  <si>
    <t xml:space="preserve">Adres </t>
  </si>
  <si>
    <t xml:space="preserve">Postcode en plaats </t>
  </si>
  <si>
    <t xml:space="preserve">KvK-nummer </t>
  </si>
  <si>
    <t>Totaal</t>
  </si>
  <si>
    <t>Kortingspercentage</t>
  </si>
  <si>
    <t>Artikel</t>
  </si>
  <si>
    <t>= invulveld</t>
  </si>
  <si>
    <t>Catalogusprijzen en kortingspercentage</t>
  </si>
  <si>
    <t xml:space="preserve">Totaalprijs (P) =    </t>
  </si>
  <si>
    <t>Algemeen 
kortingspercentage</t>
  </si>
  <si>
    <t xml:space="preserve">Algemeen kortingspercentage =    </t>
  </si>
  <si>
    <t>Catalogusprijs 
per stuk ex. btw</t>
  </si>
  <si>
    <t>Fictief 
aantal</t>
  </si>
  <si>
    <t>Pagina 2 van 2</t>
  </si>
  <si>
    <t>Pagina 1 van 2</t>
  </si>
  <si>
    <t>1. (feestdagen) attenties - Catalogusprijs en kortingspercentage</t>
  </si>
  <si>
    <t>De prijzen van de aangeboden representatieartikelen in de webwinkel bestaan uit de catalogusprijs (exclusief btw) minus het aangeboden "algemene kortingspercentage". Geef hieronder aan welk kortingspercentage u offereert. Dit percentage moet minimaal 0% zijn. Het kortingspercentage dat u offereert is vast gedurende de gehele looptijd van de Raamovereenkomst.</t>
  </si>
  <si>
    <t xml:space="preserve">Bij het juist invullen van de gegevens verschijnt in het groen de uiteindelijke totaalprijs. De totaalprijs (P) dient als input voor de formule in paragraaf 4.1 van het Beschrijvend document. De totaalprijs wordt afgerond op twee (2) cijfers achter de komma. </t>
  </si>
  <si>
    <r>
      <rPr>
        <b/>
        <sz val="9"/>
        <rFont val="Verdana"/>
        <family val="2"/>
      </rPr>
      <t>Luxe gevouwen wenskaart met enveloppe</t>
    </r>
    <r>
      <rPr>
        <sz val="9"/>
        <rFont val="Verdana"/>
        <family val="2"/>
      </rPr>
      <t xml:space="preserve"> 
Afmeting: 17 x 12 cm.
Soorten: geboorte zoon/dochter, verjaardag, in verwachting, huwelijk, condoleance, nieuwe woning, jubileum, welkom etc. </t>
    </r>
  </si>
  <si>
    <r>
      <rPr>
        <b/>
        <sz val="9"/>
        <rFont val="Verdana"/>
        <family val="2"/>
      </rPr>
      <t>Borrelpakket bier</t>
    </r>
    <r>
      <rPr>
        <sz val="9"/>
        <rFont val="Verdana"/>
        <family val="2"/>
      </rPr>
      <t xml:space="preserve">
Inhoud: borrelnootjes, zoute pinda's, nootjes, bier. 
Keuze uit: tenminste 4 biersoorten van 33cl.</t>
    </r>
  </si>
  <si>
    <r>
      <rPr>
        <b/>
        <sz val="9"/>
        <rFont val="Verdana"/>
        <family val="2"/>
      </rPr>
      <t>Borrelpakket wijn</t>
    </r>
    <r>
      <rPr>
        <sz val="9"/>
        <rFont val="Verdana"/>
        <family val="2"/>
      </rPr>
      <t xml:space="preserve">
Inhoud: borrelnootjes, zoute pinda's, nootjes, wijn. 
Keuze uit: tenminste 4 wijnsoorten van 250ml.</t>
    </r>
  </si>
  <si>
    <r>
      <rPr>
        <b/>
        <sz val="9"/>
        <rFont val="Verdana"/>
        <family val="2"/>
      </rPr>
      <t>Borrelpakket alcoholvrij</t>
    </r>
    <r>
      <rPr>
        <sz val="9"/>
        <rFont val="Verdana"/>
        <family val="2"/>
      </rPr>
      <t xml:space="preserve">
Inhoud: borrelnootjes, zoute pinda's, nootjes, alcoholvrije 
             dranken. 
Keuze uit: tenminste 4 alcoholvrije dranken van 250ml.</t>
    </r>
  </si>
  <si>
    <t xml:space="preserve">De prijzen van de (feestdagen)attenties worden beoordeeld aan de hand van een top 13 artikelen, samengesteld door de aanbestedende dienst. In de tabel rechts wordt gevraagd om een prijs per artikel te offreren op basis van een fictief afname aantal van 1, 50, 100 en 500 stuk(s) die de aanbestedende dienst regelmatig verwacht af te nemen. De representatieartikelen kennen geen minimale afnamehoeveelheid.
</t>
  </si>
  <si>
    <t>Bijlage 10 - Prijzenblad - Aanbesteding Representatieartikelen, kenmerk IUC22-617</t>
  </si>
  <si>
    <r>
      <rPr>
        <b/>
        <sz val="9"/>
        <rFont val="Verdana"/>
        <family val="2"/>
      </rPr>
      <t>Fairtrade chocoladeletter</t>
    </r>
    <r>
      <rPr>
        <sz val="9"/>
        <rFont val="Verdana"/>
        <family val="2"/>
      </rPr>
      <t xml:space="preserve"> 
Verpakking: duurzame geschenkdoos met venster waardoor de 
                   chocoladelatter goed zichtbaar is. 
Gewicht: 175 gram
Smaken: melk, wit, puur of hazelnoot
Beschikbaar in letters A-Z</t>
    </r>
  </si>
  <si>
    <r>
      <rPr>
        <b/>
        <sz val="9"/>
        <rFont val="Verdana"/>
        <family val="2"/>
      </rPr>
      <t>Chocoladeletter</t>
    </r>
    <r>
      <rPr>
        <sz val="9"/>
        <rFont val="Verdana"/>
        <family val="2"/>
      </rPr>
      <t xml:space="preserve">
Verpakking: duurzame geschenkdoos met venster waardoor de 
                   chocoladeletter goed zichtbaar is. 
Gewicht: 175 gram. 
Smaken: melk, wit, puur of hazelnoot. 
Beschikbaar in letters A-Z.</t>
    </r>
  </si>
  <si>
    <r>
      <rPr>
        <b/>
        <sz val="9"/>
        <rFont val="Verdana"/>
        <family val="2"/>
      </rPr>
      <t xml:space="preserve">Fairtrade chocoladereep 
</t>
    </r>
    <r>
      <rPr>
        <sz val="9"/>
        <rFont val="Verdana"/>
        <family val="2"/>
      </rPr>
      <t>Verpakking: duuzame banderole</t>
    </r>
    <r>
      <rPr>
        <b/>
        <sz val="9"/>
        <rFont val="Verdana"/>
        <family val="2"/>
      </rPr>
      <t xml:space="preserve">
</t>
    </r>
    <r>
      <rPr>
        <sz val="9"/>
        <rFont val="Verdana"/>
        <family val="2"/>
      </rPr>
      <t>Gewicht: 180 gram
Smaken: melk, wit, puur of hazelnoot</t>
    </r>
  </si>
  <si>
    <r>
      <rPr>
        <b/>
        <sz val="9"/>
        <rFont val="Verdana"/>
        <family val="2"/>
      </rPr>
      <t>Paaseitjes</t>
    </r>
    <r>
      <rPr>
        <sz val="9"/>
        <rFont val="Verdana"/>
        <family val="2"/>
      </rPr>
      <t xml:space="preserve">
Verpakking: zakje (duurzaam)
Gewicht 250 gram
Smaken: massieve of praline of kievietseitjes</t>
    </r>
  </si>
  <si>
    <r>
      <rPr>
        <b/>
        <sz val="9"/>
        <rFont val="Verdana"/>
        <family val="2"/>
      </rPr>
      <t>Bonbons</t>
    </r>
    <r>
      <rPr>
        <sz val="9"/>
        <rFont val="Verdana"/>
        <family val="2"/>
      </rPr>
      <t xml:space="preserve">
Verpakking: duurzame kartonnen doosje  
Gewicht: 250 gram 
Inhoud: roomfondant in de smaken melk, wit en puur.</t>
    </r>
  </si>
  <si>
    <r>
      <rPr>
        <b/>
        <sz val="9"/>
        <rFont val="Verdana"/>
        <family val="2"/>
      </rPr>
      <t>Bonbons</t>
    </r>
    <r>
      <rPr>
        <sz val="9"/>
        <rFont val="Verdana"/>
        <family val="2"/>
      </rPr>
      <t xml:space="preserve">
Verpakking: duurzame kartonnen doosje  
Gewicht: 500 gram 
Inhoud: roomfondant in de smaken melk, wit en puur.</t>
    </r>
  </si>
  <si>
    <r>
      <rPr>
        <b/>
        <sz val="9"/>
        <rFont val="Verdana"/>
        <family val="2"/>
      </rPr>
      <t>Bonbons</t>
    </r>
    <r>
      <rPr>
        <sz val="9"/>
        <rFont val="Verdana"/>
        <family val="2"/>
      </rPr>
      <t xml:space="preserve">
Verpakking: duurzame kartonnen doosje  
Gewicht: 750 gram 
Inhoud: roomfondant in de smaken melk, wit en puur.</t>
    </r>
  </si>
  <si>
    <r>
      <rPr>
        <b/>
        <sz val="9"/>
        <rFont val="Verdana"/>
        <family val="2"/>
      </rPr>
      <t>Unisex huidverzorging geschenkset</t>
    </r>
    <r>
      <rPr>
        <sz val="9"/>
        <rFont val="Verdana"/>
        <family val="2"/>
      </rPr>
      <t xml:space="preserve"> 
Verpakking: duurzame geschenkverpakking
Gewicht: maximaal 0,4 kilo
Inhoud: foaming showergel 50ml, bodyscrum 125ml en 
             bodycream 70ml. </t>
    </r>
  </si>
  <si>
    <r>
      <t xml:space="preserve">Geboortepakket unisex
</t>
    </r>
    <r>
      <rPr>
        <sz val="9"/>
        <rFont val="Verdana"/>
        <family val="2"/>
      </rPr>
      <t>Verpakking: duurzame geschenkverpakking
Materiaal: Biologisch of BCI katoen
Inhoud: wenskaart, knuffel en 1 paar slofjes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</si>
</sst>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quot;€&quot;\ * #,##0.00_ ;_ &quot;€&quot;\ * \-#,##0.00_ ;_ &quot;€&quot;\ * &quot;-&quot;??_ ;_ @_ "/>
    <numFmt numFmtId="164" formatCode="_-* #,##0.00_-;_-* #,##0.00\-;_-* &quot;-&quot;??_-;_-@_-"/>
    <numFmt numFmtId="165" formatCode="&quot;€&quot;\ #,##0.00"/>
  </numFmts>
  <fonts count="13"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0"/>
      <color theme="1"/>
      <name val="Arial"/>
      <family val="2"/>
    </font>
    <font>
      <b/>
      <sz val="10"/>
      <color indexed="9"/>
      <name val="Arial"/>
      <family val="2"/>
    </font>
    <font>
      <sz val="10"/>
      <color indexed="9"/>
      <name val="Arial"/>
      <family val="2"/>
    </font>
    <font>
      <sz val="9"/>
      <name val="Verdana"/>
      <family val="2"/>
    </font>
    <font>
      <b/>
      <sz val="9"/>
      <name val="Verdana"/>
      <family val="2"/>
    </font>
    <font>
      <b/>
      <sz val="9"/>
      <color theme="0"/>
      <name val="Verdana"/>
      <family val="2"/>
    </font>
    <font>
      <sz val="9"/>
      <color theme="1"/>
      <name val="Verdana"/>
      <family val="2"/>
    </font>
    <font>
      <sz val="9"/>
      <color theme="0"/>
      <name val="Verdana"/>
      <family val="2"/>
    </font>
    <font>
      <b/>
      <sz val="11"/>
      <color indexed="9"/>
      <name val="Verdana"/>
      <family val="2"/>
    </font>
  </fonts>
  <fills count="1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1D2C4F"/>
        <bgColor indexed="64"/>
      </patternFill>
    </fill>
    <fill>
      <patternFill patternType="solid">
        <fgColor rgb="FFFAD961"/>
        <bgColor indexed="64"/>
      </patternFill>
    </fill>
    <fill>
      <patternFill patternType="solid">
        <fgColor theme="5"/>
        <bgColor indexed="64"/>
      </patternFill>
    </fill>
    <fill>
      <patternFill patternType="solid">
        <fgColor theme="9"/>
        <bgColor indexed="64"/>
      </patternFill>
    </fill>
    <fill>
      <patternFill patternType="solid">
        <fgColor rgb="FF00194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5">
    <xf numFmtId="0" fontId="0" fillId="0" borderId="0"/>
    <xf numFmtId="164" fontId="1" fillId="0" borderId="0" applyFont="0" applyFill="0" applyBorder="0" applyAlignment="0" applyProtection="0"/>
    <xf numFmtId="0" fontId="2" fillId="0" borderId="0"/>
    <xf numFmtId="44" fontId="3" fillId="0" borderId="0" applyFont="0" applyFill="0" applyBorder="0" applyAlignment="0" applyProtection="0"/>
    <xf numFmtId="9" fontId="3" fillId="0" borderId="0" applyFont="0" applyFill="0" applyBorder="0" applyAlignment="0" applyProtection="0"/>
  </cellStyleXfs>
  <cellXfs count="142">
    <xf numFmtId="0" fontId="0" fillId="0" borderId="0" xfId="0"/>
    <xf numFmtId="0" fontId="5" fillId="3" borderId="0" xfId="0" applyFont="1" applyFill="1" applyAlignment="1" applyProtection="1">
      <protection hidden="1"/>
    </xf>
    <xf numFmtId="0" fontId="6" fillId="3" borderId="0" xfId="0" applyFont="1" applyFill="1" applyProtection="1">
      <protection hidden="1"/>
    </xf>
    <xf numFmtId="0" fontId="4" fillId="2" borderId="0" xfId="0" quotePrefix="1" applyFont="1" applyFill="1" applyBorder="1" applyProtection="1">
      <protection hidden="1"/>
    </xf>
    <xf numFmtId="0" fontId="4" fillId="7" borderId="1" xfId="0" applyFont="1" applyFill="1" applyBorder="1" applyProtection="1">
      <protection hidden="1"/>
    </xf>
    <xf numFmtId="0" fontId="8" fillId="5" borderId="2" xfId="0" applyFont="1" applyFill="1" applyBorder="1" applyAlignment="1" applyProtection="1">
      <alignment vertical="center"/>
      <protection hidden="1"/>
    </xf>
    <xf numFmtId="0" fontId="8" fillId="5" borderId="7" xfId="0" applyFont="1" applyFill="1" applyBorder="1" applyAlignment="1" applyProtection="1">
      <alignment vertical="center"/>
      <protection hidden="1"/>
    </xf>
    <xf numFmtId="0" fontId="8" fillId="5" borderId="3" xfId="0" applyFont="1" applyFill="1" applyBorder="1" applyAlignment="1" applyProtection="1">
      <alignment vertical="center"/>
      <protection hidden="1"/>
    </xf>
    <xf numFmtId="0" fontId="7" fillId="2" borderId="9" xfId="0"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9" fontId="7" fillId="2" borderId="0" xfId="4" applyFont="1" applyFill="1" applyBorder="1" applyAlignment="1" applyProtection="1">
      <alignment vertical="center"/>
      <protection hidden="1"/>
    </xf>
    <xf numFmtId="0" fontId="8" fillId="2" borderId="0" xfId="0" applyFont="1" applyFill="1" applyBorder="1" applyAlignment="1" applyProtection="1">
      <alignment vertical="center"/>
      <protection hidden="1"/>
    </xf>
    <xf numFmtId="0" fontId="7" fillId="2" borderId="0" xfId="0" applyFont="1" applyFill="1" applyBorder="1" applyProtection="1">
      <protection hidden="1"/>
    </xf>
    <xf numFmtId="0" fontId="7" fillId="2" borderId="10" xfId="0" applyFont="1" applyFill="1" applyBorder="1" applyProtection="1">
      <protection hidden="1"/>
    </xf>
    <xf numFmtId="165" fontId="7" fillId="2" borderId="0" xfId="0" applyNumberFormat="1" applyFont="1" applyFill="1" applyBorder="1" applyAlignment="1" applyProtection="1">
      <alignment vertical="center"/>
      <protection hidden="1"/>
    </xf>
    <xf numFmtId="0" fontId="7" fillId="2" borderId="0" xfId="0" applyFont="1" applyFill="1" applyBorder="1"/>
    <xf numFmtId="0" fontId="7" fillId="2" borderId="10" xfId="0" applyFont="1" applyFill="1" applyBorder="1"/>
    <xf numFmtId="0" fontId="7" fillId="4" borderId="2" xfId="0" applyFont="1" applyFill="1" applyBorder="1" applyAlignment="1" applyProtection="1">
      <alignment horizontal="left" vertical="center"/>
      <protection hidden="1"/>
    </xf>
    <xf numFmtId="0" fontId="7" fillId="4" borderId="7" xfId="0" applyFont="1" applyFill="1" applyBorder="1" applyAlignment="1" applyProtection="1">
      <alignment horizontal="left" vertical="center"/>
      <protection hidden="1"/>
    </xf>
    <xf numFmtId="0" fontId="7" fillId="4" borderId="3" xfId="0" applyFont="1" applyFill="1" applyBorder="1" applyAlignment="1" applyProtection="1">
      <alignment horizontal="left" vertical="center"/>
      <protection hidden="1"/>
    </xf>
    <xf numFmtId="0" fontId="7" fillId="2" borderId="9" xfId="0" applyFont="1" applyFill="1" applyBorder="1" applyProtection="1">
      <protection hidden="1"/>
    </xf>
    <xf numFmtId="44" fontId="7" fillId="2" borderId="0" xfId="3" applyFont="1" applyFill="1" applyBorder="1" applyProtection="1">
      <protection hidden="1"/>
    </xf>
    <xf numFmtId="0" fontId="8" fillId="2" borderId="9" xfId="0" applyFont="1" applyFill="1" applyBorder="1" applyAlignment="1" applyProtection="1">
      <alignment vertical="center"/>
      <protection hidden="1"/>
    </xf>
    <xf numFmtId="0" fontId="10" fillId="3" borderId="0" xfId="0" applyFont="1" applyFill="1"/>
    <xf numFmtId="0" fontId="7" fillId="2" borderId="0" xfId="0" applyFont="1" applyFill="1" applyBorder="1" applyAlignment="1" applyProtection="1">
      <alignment horizontal="left" vertical="center" wrapText="1"/>
      <protection hidden="1"/>
    </xf>
    <xf numFmtId="0" fontId="7" fillId="2" borderId="11" xfId="0" applyFont="1" applyFill="1" applyBorder="1"/>
    <xf numFmtId="0" fontId="7" fillId="2" borderId="8" xfId="0" applyFont="1" applyFill="1" applyBorder="1"/>
    <xf numFmtId="0" fontId="7" fillId="2" borderId="12" xfId="0" applyFont="1" applyFill="1" applyBorder="1"/>
    <xf numFmtId="0" fontId="7" fillId="2" borderId="9" xfId="0" applyFont="1" applyFill="1" applyBorder="1" applyAlignment="1" applyProtection="1">
      <alignment vertical="top" wrapText="1"/>
      <protection hidden="1"/>
    </xf>
    <xf numFmtId="0" fontId="7" fillId="2" borderId="0" xfId="0" applyFont="1" applyFill="1" applyBorder="1" applyAlignment="1" applyProtection="1">
      <alignment vertical="top" wrapText="1"/>
      <protection hidden="1"/>
    </xf>
    <xf numFmtId="165" fontId="7" fillId="2" borderId="10" xfId="0" applyNumberFormat="1" applyFont="1" applyFill="1" applyBorder="1" applyAlignment="1" applyProtection="1">
      <alignment vertical="center"/>
      <protection hidden="1"/>
    </xf>
    <xf numFmtId="0" fontId="8" fillId="2" borderId="10" xfId="0" applyFont="1" applyFill="1" applyBorder="1" applyAlignment="1" applyProtection="1">
      <alignment vertical="center"/>
      <protection hidden="1"/>
    </xf>
    <xf numFmtId="165" fontId="11" fillId="2" borderId="0" xfId="0" applyNumberFormat="1" applyFont="1" applyFill="1" applyBorder="1" applyAlignment="1" applyProtection="1">
      <alignment vertical="center" wrapText="1"/>
      <protection hidden="1"/>
    </xf>
    <xf numFmtId="9" fontId="7" fillId="2" borderId="0" xfId="0" applyNumberFormat="1" applyFont="1" applyFill="1" applyBorder="1" applyAlignment="1" applyProtection="1">
      <alignment vertical="center" wrapText="1"/>
      <protection hidden="1"/>
    </xf>
    <xf numFmtId="0" fontId="7" fillId="2" borderId="11" xfId="0" applyFont="1" applyFill="1" applyBorder="1" applyProtection="1">
      <protection hidden="1"/>
    </xf>
    <xf numFmtId="0" fontId="7" fillId="2" borderId="8" xfId="0" applyFont="1" applyFill="1" applyBorder="1" applyProtection="1">
      <protection hidden="1"/>
    </xf>
    <xf numFmtId="0" fontId="7" fillId="2" borderId="11" xfId="0" applyFont="1" applyFill="1" applyBorder="1" applyAlignment="1" applyProtection="1">
      <alignment vertical="top" wrapText="1"/>
      <protection hidden="1"/>
    </xf>
    <xf numFmtId="0" fontId="7" fillId="2" borderId="8" xfId="0" applyFont="1" applyFill="1" applyBorder="1" applyAlignment="1" applyProtection="1">
      <alignment vertical="top" wrapText="1"/>
      <protection hidden="1"/>
    </xf>
    <xf numFmtId="165" fontId="11" fillId="2" borderId="8" xfId="0" applyNumberFormat="1" applyFont="1" applyFill="1" applyBorder="1" applyAlignment="1" applyProtection="1">
      <alignment vertical="center" wrapText="1"/>
      <protection hidden="1"/>
    </xf>
    <xf numFmtId="9" fontId="7" fillId="2" borderId="8" xfId="0" applyNumberFormat="1" applyFont="1" applyFill="1" applyBorder="1" applyAlignment="1" applyProtection="1">
      <alignment vertical="center" wrapText="1"/>
      <protection hidden="1"/>
    </xf>
    <xf numFmtId="0" fontId="7" fillId="2" borderId="0" xfId="0" quotePrefix="1" applyFont="1" applyFill="1" applyBorder="1" applyAlignment="1" applyProtection="1">
      <alignment vertical="center"/>
      <protection hidden="1"/>
    </xf>
    <xf numFmtId="165" fontId="8" fillId="2" borderId="0" xfId="0" applyNumberFormat="1" applyFont="1" applyFill="1" applyBorder="1" applyAlignment="1" applyProtection="1">
      <alignment vertical="center"/>
      <protection hidden="1"/>
    </xf>
    <xf numFmtId="10" fontId="7" fillId="2" borderId="0" xfId="4" applyNumberFormat="1" applyFont="1" applyFill="1" applyBorder="1" applyAlignment="1" applyProtection="1">
      <alignment vertical="center"/>
      <protection hidden="1"/>
    </xf>
    <xf numFmtId="0" fontId="12" fillId="2" borderId="9" xfId="0" applyFont="1" applyFill="1" applyBorder="1" applyAlignment="1" applyProtection="1">
      <alignment horizontal="left" vertical="center"/>
      <protection hidden="1"/>
    </xf>
    <xf numFmtId="0" fontId="12" fillId="2" borderId="0" xfId="0" applyFont="1" applyFill="1" applyBorder="1" applyAlignment="1" applyProtection="1">
      <alignment horizontal="left" vertical="center"/>
      <protection hidden="1"/>
    </xf>
    <xf numFmtId="0" fontId="5" fillId="2" borderId="0" xfId="0" applyFont="1" applyFill="1" applyAlignment="1" applyProtection="1">
      <protection hidden="1"/>
    </xf>
    <xf numFmtId="0" fontId="6" fillId="2" borderId="0" xfId="0" applyFont="1" applyFill="1" applyProtection="1">
      <protection hidden="1"/>
    </xf>
    <xf numFmtId="0" fontId="12" fillId="3" borderId="18" xfId="0" applyFont="1" applyFill="1" applyBorder="1" applyAlignment="1" applyProtection="1">
      <alignment horizontal="left" vertical="center"/>
      <protection hidden="1"/>
    </xf>
    <xf numFmtId="0" fontId="12" fillId="2" borderId="10" xfId="0" applyFont="1" applyFill="1" applyBorder="1" applyAlignment="1" applyProtection="1">
      <alignment horizontal="left" vertical="center"/>
      <protection hidden="1"/>
    </xf>
    <xf numFmtId="0" fontId="9" fillId="10" borderId="1" xfId="0" applyFont="1" applyFill="1" applyBorder="1" applyAlignment="1" applyProtection="1">
      <alignment horizontal="right" vertical="center" wrapText="1"/>
      <protection hidden="1"/>
    </xf>
    <xf numFmtId="0" fontId="12" fillId="2" borderId="0" xfId="0" applyFont="1" applyFill="1" applyBorder="1" applyAlignment="1" applyProtection="1">
      <alignment horizontal="right" vertical="center"/>
      <protection hidden="1"/>
    </xf>
    <xf numFmtId="0" fontId="7" fillId="2" borderId="1" xfId="0" applyFont="1" applyFill="1" applyBorder="1" applyAlignment="1" applyProtection="1">
      <alignment horizontal="right" vertical="center" wrapText="1"/>
      <protection hidden="1"/>
    </xf>
    <xf numFmtId="0" fontId="7" fillId="2" borderId="0" xfId="0" applyFont="1" applyFill="1" applyBorder="1" applyAlignment="1" applyProtection="1">
      <alignment horizontal="right" vertical="center" wrapText="1"/>
      <protection hidden="1"/>
    </xf>
    <xf numFmtId="0" fontId="7" fillId="2" borderId="8" xfId="0" applyFont="1" applyFill="1" applyBorder="1" applyAlignment="1" applyProtection="1">
      <alignment horizontal="right" vertical="center" wrapText="1"/>
      <protection hidden="1"/>
    </xf>
    <xf numFmtId="0" fontId="10" fillId="3" borderId="0" xfId="0" applyFont="1" applyFill="1" applyAlignment="1">
      <alignment horizontal="right"/>
    </xf>
    <xf numFmtId="9" fontId="7" fillId="7" borderId="13" xfId="4" applyFont="1" applyFill="1" applyBorder="1" applyAlignment="1" applyProtection="1">
      <alignment horizontal="center" vertical="center"/>
      <protection hidden="1"/>
    </xf>
    <xf numFmtId="9" fontId="7" fillId="7" borderId="17" xfId="4" applyFont="1" applyFill="1" applyBorder="1" applyAlignment="1" applyProtection="1">
      <alignment horizontal="center" vertical="center"/>
      <protection hidden="1"/>
    </xf>
    <xf numFmtId="0" fontId="12" fillId="6" borderId="9" xfId="0" applyFont="1" applyFill="1" applyBorder="1" applyAlignment="1" applyProtection="1">
      <alignment horizontal="left" vertical="center"/>
      <protection hidden="1"/>
    </xf>
    <xf numFmtId="0" fontId="12" fillId="6" borderId="0" xfId="0" applyFont="1" applyFill="1" applyBorder="1" applyAlignment="1" applyProtection="1">
      <alignment horizontal="left" vertical="center"/>
      <protection hidden="1"/>
    </xf>
    <xf numFmtId="0" fontId="12" fillId="6" borderId="10"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top" wrapText="1"/>
      <protection hidden="1"/>
    </xf>
    <xf numFmtId="0" fontId="7" fillId="2" borderId="5" xfId="0" applyFont="1" applyFill="1" applyBorder="1" applyAlignment="1" applyProtection="1">
      <alignment horizontal="left" vertical="top" wrapText="1"/>
      <protection hidden="1"/>
    </xf>
    <xf numFmtId="0" fontId="7" fillId="2" borderId="6" xfId="0" applyFont="1" applyFill="1" applyBorder="1" applyAlignment="1" applyProtection="1">
      <alignment horizontal="left" vertical="top" wrapText="1"/>
      <protection hidden="1"/>
    </xf>
    <xf numFmtId="0" fontId="7" fillId="2" borderId="9" xfId="0" applyFont="1" applyFill="1" applyBorder="1" applyAlignment="1" applyProtection="1">
      <alignment horizontal="left" vertical="top" wrapText="1"/>
      <protection hidden="1"/>
    </xf>
    <xf numFmtId="0" fontId="7" fillId="2" borderId="0" xfId="0" applyFont="1" applyFill="1" applyBorder="1" applyAlignment="1" applyProtection="1">
      <alignment horizontal="left" vertical="top" wrapText="1"/>
      <protection hidden="1"/>
    </xf>
    <xf numFmtId="0" fontId="7" fillId="2" borderId="10" xfId="0" applyFont="1" applyFill="1" applyBorder="1" applyAlignment="1" applyProtection="1">
      <alignment horizontal="left" vertical="top" wrapText="1"/>
      <protection hidden="1"/>
    </xf>
    <xf numFmtId="0" fontId="7" fillId="2" borderId="11" xfId="0" applyFont="1" applyFill="1" applyBorder="1" applyAlignment="1" applyProtection="1">
      <alignment horizontal="left" vertical="top" wrapText="1"/>
      <protection hidden="1"/>
    </xf>
    <xf numFmtId="0" fontId="7" fillId="2" borderId="8" xfId="0" applyFont="1" applyFill="1" applyBorder="1" applyAlignment="1" applyProtection="1">
      <alignment horizontal="left" vertical="top" wrapText="1"/>
      <protection hidden="1"/>
    </xf>
    <xf numFmtId="0" fontId="7" fillId="2" borderId="12" xfId="0" applyFont="1" applyFill="1" applyBorder="1" applyAlignment="1" applyProtection="1">
      <alignment horizontal="left" vertical="top" wrapText="1"/>
      <protection hidden="1"/>
    </xf>
    <xf numFmtId="165" fontId="7" fillId="7" borderId="1" xfId="0" applyNumberFormat="1" applyFont="1" applyFill="1" applyBorder="1" applyAlignment="1" applyProtection="1">
      <alignment horizontal="right" vertical="center" wrapText="1"/>
      <protection hidden="1"/>
    </xf>
    <xf numFmtId="2" fontId="7" fillId="2" borderId="4" xfId="4" applyNumberFormat="1" applyFont="1" applyFill="1" applyBorder="1" applyAlignment="1" applyProtection="1">
      <alignment horizontal="center" vertical="center" wrapText="1"/>
      <protection hidden="1"/>
    </xf>
    <xf numFmtId="2" fontId="7" fillId="2" borderId="6" xfId="4" applyNumberFormat="1" applyFont="1" applyFill="1" applyBorder="1" applyAlignment="1" applyProtection="1">
      <alignment horizontal="center" vertical="center" wrapText="1"/>
      <protection hidden="1"/>
    </xf>
    <xf numFmtId="2" fontId="7" fillId="2" borderId="9" xfId="4" applyNumberFormat="1" applyFont="1" applyFill="1" applyBorder="1" applyAlignment="1" applyProtection="1">
      <alignment horizontal="center" vertical="center" wrapText="1"/>
      <protection hidden="1"/>
    </xf>
    <xf numFmtId="2" fontId="7" fillId="2" borderId="10" xfId="4" applyNumberFormat="1" applyFont="1" applyFill="1" applyBorder="1" applyAlignment="1" applyProtection="1">
      <alignment horizontal="center" vertical="center" wrapText="1"/>
      <protection hidden="1"/>
    </xf>
    <xf numFmtId="2" fontId="7" fillId="2" borderId="11" xfId="4" applyNumberFormat="1" applyFont="1" applyFill="1" applyBorder="1" applyAlignment="1" applyProtection="1">
      <alignment horizontal="center" vertical="center" wrapText="1"/>
      <protection hidden="1"/>
    </xf>
    <xf numFmtId="2" fontId="7" fillId="2" borderId="12" xfId="4" applyNumberFormat="1" applyFont="1" applyFill="1" applyBorder="1" applyAlignment="1" applyProtection="1">
      <alignment horizontal="center" vertical="center" wrapText="1"/>
      <protection hidden="1"/>
    </xf>
    <xf numFmtId="165" fontId="7" fillId="2" borderId="1" xfId="0" applyNumberFormat="1" applyFont="1" applyFill="1" applyBorder="1" applyAlignment="1" applyProtection="1">
      <alignment horizontal="right" vertical="center"/>
      <protection hidden="1"/>
    </xf>
    <xf numFmtId="165" fontId="7" fillId="7" borderId="2" xfId="0" applyNumberFormat="1" applyFont="1" applyFill="1" applyBorder="1" applyAlignment="1" applyProtection="1">
      <alignment horizontal="right" vertical="center" wrapText="1"/>
      <protection hidden="1"/>
    </xf>
    <xf numFmtId="165" fontId="7" fillId="7" borderId="3" xfId="0" applyNumberFormat="1" applyFont="1" applyFill="1" applyBorder="1" applyAlignment="1" applyProtection="1">
      <alignment horizontal="right" vertical="center" wrapText="1"/>
      <protection hidden="1"/>
    </xf>
    <xf numFmtId="49" fontId="10" fillId="7" borderId="2" xfId="0" applyNumberFormat="1" applyFont="1" applyFill="1" applyBorder="1" applyAlignment="1" applyProtection="1">
      <alignment horizontal="center"/>
      <protection locked="0" hidden="1"/>
    </xf>
    <xf numFmtId="49" fontId="10" fillId="7" borderId="7" xfId="0" applyNumberFormat="1" applyFont="1" applyFill="1" applyBorder="1" applyAlignment="1" applyProtection="1">
      <alignment horizontal="center"/>
      <protection locked="0" hidden="1"/>
    </xf>
    <xf numFmtId="49" fontId="10" fillId="7" borderId="3" xfId="0" applyNumberFormat="1" applyFont="1" applyFill="1" applyBorder="1" applyAlignment="1" applyProtection="1">
      <alignment horizontal="center"/>
      <protection locked="0" hidden="1"/>
    </xf>
    <xf numFmtId="0" fontId="7" fillId="2" borderId="0" xfId="0" quotePrefix="1" applyFont="1" applyFill="1" applyBorder="1" applyAlignment="1" applyProtection="1">
      <alignment horizontal="center" vertical="center"/>
      <protection hidden="1"/>
    </xf>
    <xf numFmtId="0" fontId="7" fillId="2" borderId="10" xfId="0" quotePrefix="1" applyFont="1" applyFill="1" applyBorder="1" applyAlignment="1" applyProtection="1">
      <alignment horizontal="center" vertical="center"/>
      <protection hidden="1"/>
    </xf>
    <xf numFmtId="0" fontId="9" fillId="6" borderId="2" xfId="0" applyFont="1" applyFill="1" applyBorder="1" applyAlignment="1" applyProtection="1">
      <alignment horizontal="left" vertical="center"/>
      <protection hidden="1"/>
    </xf>
    <xf numFmtId="0" fontId="9" fillId="6" borderId="7" xfId="0" applyFont="1" applyFill="1" applyBorder="1" applyAlignment="1" applyProtection="1">
      <alignment horizontal="left" vertical="center"/>
      <protection hidden="1"/>
    </xf>
    <xf numFmtId="0" fontId="9" fillId="6" borderId="3" xfId="0" applyFont="1" applyFill="1" applyBorder="1" applyAlignment="1" applyProtection="1">
      <alignment horizontal="left" vertical="center"/>
      <protection hidden="1"/>
    </xf>
    <xf numFmtId="0" fontId="8" fillId="5" borderId="2" xfId="0" applyFont="1" applyFill="1" applyBorder="1" applyAlignment="1" applyProtection="1">
      <alignment horizontal="left" vertical="center"/>
      <protection hidden="1"/>
    </xf>
    <xf numFmtId="0" fontId="8" fillId="5" borderId="7" xfId="0" applyFont="1" applyFill="1" applyBorder="1" applyAlignment="1" applyProtection="1">
      <alignment horizontal="left" vertical="center"/>
      <protection hidden="1"/>
    </xf>
    <xf numFmtId="0" fontId="8" fillId="5" borderId="3" xfId="0" applyFont="1" applyFill="1" applyBorder="1" applyAlignment="1" applyProtection="1">
      <alignment horizontal="left" vertical="center"/>
      <protection hidden="1"/>
    </xf>
    <xf numFmtId="0" fontId="7" fillId="4" borderId="1" xfId="0" applyFont="1" applyFill="1" applyBorder="1" applyAlignment="1" applyProtection="1">
      <alignment horizontal="left" vertical="center"/>
      <protection hidden="1"/>
    </xf>
    <xf numFmtId="49" fontId="10" fillId="7" borderId="1" xfId="0" applyNumberFormat="1" applyFont="1" applyFill="1" applyBorder="1" applyAlignment="1" applyProtection="1">
      <protection locked="0" hidden="1"/>
    </xf>
    <xf numFmtId="0" fontId="7" fillId="2" borderId="8" xfId="0" applyFont="1" applyFill="1" applyBorder="1" applyAlignment="1" applyProtection="1">
      <alignment horizontal="right"/>
      <protection hidden="1"/>
    </xf>
    <xf numFmtId="0" fontId="7" fillId="2" borderId="12" xfId="0" applyFont="1" applyFill="1" applyBorder="1" applyAlignment="1" applyProtection="1">
      <alignment horizontal="right"/>
      <protection hidden="1"/>
    </xf>
    <xf numFmtId="0" fontId="8" fillId="2" borderId="4" xfId="0" applyFont="1" applyFill="1" applyBorder="1" applyAlignment="1" applyProtection="1">
      <alignment horizontal="left" vertical="top" wrapText="1"/>
      <protection hidden="1"/>
    </xf>
    <xf numFmtId="2" fontId="7" fillId="2" borderId="21" xfId="4" applyNumberFormat="1" applyFont="1" applyFill="1" applyBorder="1" applyAlignment="1" applyProtection="1">
      <alignment horizontal="center" vertical="center" wrapText="1"/>
      <protection hidden="1"/>
    </xf>
    <xf numFmtId="2" fontId="7" fillId="2" borderId="22" xfId="4" applyNumberFormat="1" applyFont="1" applyFill="1" applyBorder="1" applyAlignment="1" applyProtection="1">
      <alignment horizontal="center" vertical="center" wrapText="1"/>
      <protection hidden="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10" xfId="0" applyFont="1" applyFill="1" applyBorder="1" applyAlignment="1">
      <alignment horizontal="left" vertical="center" wrapText="1"/>
    </xf>
    <xf numFmtId="165" fontId="7" fillId="2" borderId="2" xfId="0" applyNumberFormat="1" applyFont="1" applyFill="1" applyBorder="1" applyAlignment="1" applyProtection="1">
      <alignment horizontal="right" vertical="center"/>
      <protection hidden="1"/>
    </xf>
    <xf numFmtId="165" fontId="7" fillId="2" borderId="3" xfId="0" applyNumberFormat="1" applyFont="1" applyFill="1" applyBorder="1" applyAlignment="1" applyProtection="1">
      <alignment horizontal="right" vertical="center"/>
      <protection hidden="1"/>
    </xf>
    <xf numFmtId="0" fontId="10" fillId="0" borderId="9" xfId="0" applyFont="1" applyBorder="1" applyAlignment="1" applyProtection="1">
      <alignment horizontal="left" vertical="top" wrapText="1"/>
      <protection hidden="1"/>
    </xf>
    <xf numFmtId="0" fontId="10" fillId="0" borderId="0" xfId="0" applyFont="1" applyBorder="1" applyAlignment="1" applyProtection="1">
      <alignment horizontal="left" vertical="top" wrapText="1"/>
      <protection hidden="1"/>
    </xf>
    <xf numFmtId="0" fontId="10" fillId="0" borderId="10" xfId="0" applyFont="1" applyBorder="1" applyAlignment="1" applyProtection="1">
      <alignment horizontal="left" vertical="top" wrapText="1"/>
      <protection hidden="1"/>
    </xf>
    <xf numFmtId="0" fontId="7" fillId="2" borderId="9" xfId="0" applyFont="1" applyFill="1" applyBorder="1" applyAlignment="1" applyProtection="1">
      <alignment horizontal="right" vertical="center"/>
      <protection hidden="1"/>
    </xf>
    <xf numFmtId="0" fontId="7" fillId="2" borderId="0" xfId="0" applyFont="1" applyFill="1" applyBorder="1" applyAlignment="1" applyProtection="1">
      <alignment horizontal="right" vertical="center"/>
      <protection hidden="1"/>
    </xf>
    <xf numFmtId="0" fontId="7" fillId="4" borderId="2" xfId="0" applyFont="1" applyFill="1" applyBorder="1" applyAlignment="1" applyProtection="1">
      <alignment horizontal="left" vertical="center"/>
      <protection hidden="1"/>
    </xf>
    <xf numFmtId="0" fontId="7" fillId="4" borderId="7" xfId="0" applyFont="1" applyFill="1" applyBorder="1" applyAlignment="1" applyProtection="1">
      <alignment horizontal="left" vertical="center"/>
      <protection hidden="1"/>
    </xf>
    <xf numFmtId="0" fontId="7" fillId="4" borderId="3" xfId="0" applyFont="1" applyFill="1" applyBorder="1" applyAlignment="1" applyProtection="1">
      <alignment horizontal="left" vertical="center"/>
      <protection hidden="1"/>
    </xf>
    <xf numFmtId="165" fontId="8" fillId="9" borderId="13" xfId="0" applyNumberFormat="1" applyFont="1" applyFill="1" applyBorder="1" applyAlignment="1" applyProtection="1">
      <alignment horizontal="center" vertical="center"/>
      <protection hidden="1"/>
    </xf>
    <xf numFmtId="165" fontId="8" fillId="9" borderId="14" xfId="0" applyNumberFormat="1" applyFont="1" applyFill="1" applyBorder="1" applyAlignment="1" applyProtection="1">
      <alignment horizontal="center" vertical="center"/>
      <protection hidden="1"/>
    </xf>
    <xf numFmtId="165" fontId="8" fillId="9" borderId="17" xfId="0" applyNumberFormat="1" applyFont="1" applyFill="1" applyBorder="1" applyAlignment="1" applyProtection="1">
      <alignment horizontal="center" vertical="center"/>
      <protection hidden="1"/>
    </xf>
    <xf numFmtId="0" fontId="9" fillId="10" borderId="1" xfId="0" applyFont="1" applyFill="1" applyBorder="1" applyAlignment="1" applyProtection="1">
      <alignment horizontal="right" vertical="center" wrapText="1"/>
      <protection hidden="1"/>
    </xf>
    <xf numFmtId="0" fontId="9" fillId="10" borderId="1" xfId="0" applyFont="1" applyFill="1" applyBorder="1" applyAlignment="1" applyProtection="1">
      <alignment horizontal="right" vertical="center"/>
      <protection hidden="1"/>
    </xf>
    <xf numFmtId="0" fontId="9" fillId="10" borderId="1" xfId="0" applyFont="1" applyFill="1" applyBorder="1" applyAlignment="1" applyProtection="1">
      <alignment horizontal="center" vertical="center" wrapText="1"/>
      <protection hidden="1"/>
    </xf>
    <xf numFmtId="0" fontId="9" fillId="10" borderId="1" xfId="0" applyFont="1" applyFill="1" applyBorder="1" applyAlignment="1" applyProtection="1">
      <alignment horizontal="center" vertical="center"/>
      <protection hidden="1"/>
    </xf>
    <xf numFmtId="0" fontId="9" fillId="10" borderId="2" xfId="0" applyFont="1" applyFill="1" applyBorder="1" applyAlignment="1" applyProtection="1">
      <alignment horizontal="left" vertical="center"/>
      <protection hidden="1"/>
    </xf>
    <xf numFmtId="0" fontId="9" fillId="10" borderId="7" xfId="0" applyFont="1" applyFill="1" applyBorder="1" applyAlignment="1" applyProtection="1">
      <alignment horizontal="left" vertical="center"/>
      <protection hidden="1"/>
    </xf>
    <xf numFmtId="0" fontId="9" fillId="10" borderId="3" xfId="0" applyFont="1" applyFill="1" applyBorder="1" applyAlignment="1" applyProtection="1">
      <alignment horizontal="left" vertical="center"/>
      <protection hidden="1"/>
    </xf>
    <xf numFmtId="0" fontId="7" fillId="2" borderId="19" xfId="0" applyFont="1" applyFill="1" applyBorder="1" applyAlignment="1" applyProtection="1">
      <alignment horizontal="right" vertical="center" wrapText="1"/>
      <protection hidden="1"/>
    </xf>
    <xf numFmtId="0" fontId="7" fillId="2" borderId="20" xfId="0" applyFont="1" applyFill="1" applyBorder="1" applyAlignment="1" applyProtection="1">
      <alignment horizontal="right" vertical="center" wrapText="1"/>
      <protection hidden="1"/>
    </xf>
    <xf numFmtId="165" fontId="7" fillId="7" borderId="4" xfId="0" applyNumberFormat="1" applyFont="1" applyFill="1" applyBorder="1" applyAlignment="1" applyProtection="1">
      <alignment horizontal="right" vertical="center" wrapText="1"/>
      <protection hidden="1"/>
    </xf>
    <xf numFmtId="165" fontId="7" fillId="7" borderId="6" xfId="0" applyNumberFormat="1" applyFont="1" applyFill="1" applyBorder="1" applyAlignment="1" applyProtection="1">
      <alignment horizontal="right" vertical="center" wrapText="1"/>
      <protection hidden="1"/>
    </xf>
    <xf numFmtId="165" fontId="7" fillId="7" borderId="11" xfId="0" applyNumberFormat="1" applyFont="1" applyFill="1" applyBorder="1" applyAlignment="1" applyProtection="1">
      <alignment horizontal="right" vertical="center" wrapText="1"/>
      <protection hidden="1"/>
    </xf>
    <xf numFmtId="165" fontId="7" fillId="7" borderId="12" xfId="0" applyNumberFormat="1" applyFont="1" applyFill="1" applyBorder="1" applyAlignment="1" applyProtection="1">
      <alignment horizontal="right" vertical="center" wrapText="1"/>
      <protection hidden="1"/>
    </xf>
    <xf numFmtId="165" fontId="7" fillId="2" borderId="4" xfId="0" applyNumberFormat="1" applyFont="1" applyFill="1" applyBorder="1" applyAlignment="1" applyProtection="1">
      <alignment horizontal="right" vertical="center"/>
      <protection hidden="1"/>
    </xf>
    <xf numFmtId="165" fontId="7" fillId="2" borderId="6" xfId="0" applyNumberFormat="1" applyFont="1" applyFill="1" applyBorder="1" applyAlignment="1" applyProtection="1">
      <alignment horizontal="right" vertical="center"/>
      <protection hidden="1"/>
    </xf>
    <xf numFmtId="165" fontId="7" fillId="2" borderId="11" xfId="0" applyNumberFormat="1" applyFont="1" applyFill="1" applyBorder="1" applyAlignment="1" applyProtection="1">
      <alignment horizontal="right" vertical="center"/>
      <protection hidden="1"/>
    </xf>
    <xf numFmtId="165" fontId="7" fillId="2" borderId="12" xfId="0" applyNumberFormat="1" applyFont="1" applyFill="1" applyBorder="1" applyAlignment="1" applyProtection="1">
      <alignment horizontal="right" vertical="center"/>
      <protection hidden="1"/>
    </xf>
    <xf numFmtId="165" fontId="7" fillId="2" borderId="21" xfId="0" applyNumberFormat="1" applyFont="1" applyFill="1" applyBorder="1" applyAlignment="1" applyProtection="1">
      <alignment horizontal="right" vertical="center"/>
      <protection hidden="1"/>
    </xf>
    <xf numFmtId="165" fontId="7" fillId="2" borderId="22" xfId="0" applyNumberFormat="1" applyFont="1" applyFill="1" applyBorder="1" applyAlignment="1" applyProtection="1">
      <alignment horizontal="right" vertical="center"/>
      <protection hidden="1"/>
    </xf>
    <xf numFmtId="165" fontId="7" fillId="7" borderId="21" xfId="0" applyNumberFormat="1" applyFont="1" applyFill="1" applyBorder="1" applyAlignment="1" applyProtection="1">
      <alignment horizontal="right" vertical="center" wrapText="1"/>
      <protection hidden="1"/>
    </xf>
    <xf numFmtId="165" fontId="7" fillId="7" borderId="22" xfId="0" applyNumberFormat="1" applyFont="1" applyFill="1" applyBorder="1" applyAlignment="1" applyProtection="1">
      <alignment horizontal="right" vertical="center" wrapText="1"/>
      <protection hidden="1"/>
    </xf>
    <xf numFmtId="0" fontId="8" fillId="2" borderId="13" xfId="0" applyFont="1" applyFill="1" applyBorder="1" applyAlignment="1" applyProtection="1">
      <alignment horizontal="center"/>
      <protection hidden="1"/>
    </xf>
    <xf numFmtId="0" fontId="8" fillId="2" borderId="14" xfId="0" applyFont="1" applyFill="1" applyBorder="1" applyAlignment="1" applyProtection="1">
      <alignment horizontal="center"/>
      <protection hidden="1"/>
    </xf>
    <xf numFmtId="0" fontId="8" fillId="2" borderId="15" xfId="0" applyFont="1" applyFill="1" applyBorder="1" applyAlignment="1" applyProtection="1">
      <alignment horizontal="center"/>
      <protection hidden="1"/>
    </xf>
    <xf numFmtId="165" fontId="8" fillId="8" borderId="16" xfId="0" applyNumberFormat="1" applyFont="1" applyFill="1" applyBorder="1" applyAlignment="1" applyProtection="1">
      <alignment horizontal="right"/>
      <protection hidden="1"/>
    </xf>
    <xf numFmtId="165" fontId="8" fillId="8" borderId="15" xfId="0" applyNumberFormat="1" applyFont="1" applyFill="1" applyBorder="1" applyAlignment="1" applyProtection="1">
      <alignment horizontal="right"/>
      <protection hidden="1"/>
    </xf>
  </cellXfs>
  <cellStyles count="5">
    <cellStyle name="_x000d__x000a_JournalTemplate=C:\COMFO\CTALK\JOURSTD.TPL_x000d__x000a_LbStateAddress=3 3 0 251 1 89 2 311_x000d__x000a_LbStateJou" xfId="2"/>
    <cellStyle name="Komma 2" xfId="1"/>
    <cellStyle name="Procent" xfId="4" builtinId="5"/>
    <cellStyle name="Standaard" xfId="0" builtinId="0"/>
    <cellStyle name="Valuta" xfId="3" builtinId="4"/>
  </cellStyles>
  <dxfs count="0"/>
  <tableStyles count="0" defaultTableStyle="TableStyleMedium2" defaultPivotStyle="PivotStyleLight16"/>
  <colors>
    <mruColors>
      <color rgb="FF00194C"/>
      <color rgb="FFFAD961"/>
      <color rgb="FFEB6C15"/>
      <color rgb="FFFAD9D6"/>
      <color rgb="FF1D2C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8"/>
  <sheetViews>
    <sheetView tabSelected="1" zoomScaleNormal="100" workbookViewId="0">
      <selection activeCell="O24" sqref="O24:T27"/>
    </sheetView>
  </sheetViews>
  <sheetFormatPr defaultColWidth="9.109375" defaultRowHeight="11.4" x14ac:dyDescent="0.2"/>
  <cols>
    <col min="1" max="2" width="9.109375" style="23"/>
    <col min="3" max="3" width="9.109375" style="23" customWidth="1"/>
    <col min="4" max="13" width="9.109375" style="23"/>
    <col min="14" max="14" width="4.109375" style="23" customWidth="1"/>
    <col min="15" max="19" width="9.109375" style="23"/>
    <col min="20" max="20" width="9.6640625" style="23" customWidth="1"/>
    <col min="21" max="21" width="7.5546875" style="54" customWidth="1"/>
    <col min="22" max="24" width="9.109375" style="23"/>
    <col min="25" max="25" width="12.33203125" style="23" customWidth="1"/>
    <col min="26" max="26" width="6.21875" style="23" customWidth="1"/>
    <col min="27" max="27" width="4.5546875" style="23" customWidth="1"/>
    <col min="28" max="16384" width="9.109375" style="23"/>
  </cols>
  <sheetData>
    <row r="1" spans="1:16383" s="2" customFormat="1" ht="13.8" x14ac:dyDescent="0.25">
      <c r="A1" s="57" t="s">
        <v>25</v>
      </c>
      <c r="B1" s="58"/>
      <c r="C1" s="58"/>
      <c r="D1" s="58"/>
      <c r="E1" s="58"/>
      <c r="F1" s="58"/>
      <c r="G1" s="58"/>
      <c r="H1" s="58"/>
      <c r="I1" s="58"/>
      <c r="J1" s="58"/>
      <c r="K1" s="58"/>
      <c r="L1" s="58"/>
      <c r="M1" s="58"/>
      <c r="N1" s="58"/>
      <c r="O1" s="58"/>
      <c r="P1" s="58"/>
      <c r="Q1" s="58"/>
      <c r="R1" s="58"/>
      <c r="S1" s="58"/>
      <c r="T1" s="58"/>
      <c r="U1" s="58"/>
      <c r="V1" s="58"/>
      <c r="W1" s="58"/>
      <c r="X1" s="58"/>
      <c r="Y1" s="58"/>
      <c r="Z1" s="58"/>
      <c r="AA1" s="59"/>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row>
    <row r="2" spans="1:16383" s="46" customFormat="1" ht="13.8" x14ac:dyDescent="0.25">
      <c r="A2" s="43"/>
      <c r="B2" s="44"/>
      <c r="C2" s="44"/>
      <c r="D2" s="44"/>
      <c r="E2" s="44"/>
      <c r="F2" s="44"/>
      <c r="G2" s="44"/>
      <c r="H2" s="44"/>
      <c r="I2" s="44"/>
      <c r="J2" s="44"/>
      <c r="K2" s="44"/>
      <c r="L2" s="44"/>
      <c r="M2" s="44"/>
      <c r="N2" s="47"/>
      <c r="O2" s="44"/>
      <c r="P2" s="44"/>
      <c r="Q2" s="44"/>
      <c r="R2" s="44"/>
      <c r="S2" s="44"/>
      <c r="T2" s="44"/>
      <c r="U2" s="50"/>
      <c r="V2" s="44"/>
      <c r="W2" s="44"/>
      <c r="X2" s="44"/>
      <c r="Y2" s="44"/>
      <c r="Z2" s="44"/>
      <c r="AA2" s="48"/>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c r="XFB2" s="45"/>
      <c r="XFC2" s="45"/>
    </row>
    <row r="3" spans="1:16383" ht="22.8" x14ac:dyDescent="0.2">
      <c r="A3" s="84" t="s">
        <v>0</v>
      </c>
      <c r="B3" s="85"/>
      <c r="C3" s="85"/>
      <c r="D3" s="85"/>
      <c r="E3" s="85"/>
      <c r="F3" s="85"/>
      <c r="G3" s="85"/>
      <c r="H3" s="85"/>
      <c r="I3" s="85"/>
      <c r="J3" s="86"/>
      <c r="K3" s="12"/>
      <c r="L3" s="12"/>
      <c r="M3" s="13"/>
      <c r="O3" s="120" t="s">
        <v>7</v>
      </c>
      <c r="P3" s="121"/>
      <c r="Q3" s="121"/>
      <c r="R3" s="121"/>
      <c r="S3" s="121"/>
      <c r="T3" s="122"/>
      <c r="U3" s="49" t="s">
        <v>14</v>
      </c>
      <c r="V3" s="116" t="s">
        <v>13</v>
      </c>
      <c r="W3" s="117"/>
      <c r="X3" s="118" t="s">
        <v>11</v>
      </c>
      <c r="Y3" s="119"/>
      <c r="Z3" s="117" t="s">
        <v>5</v>
      </c>
      <c r="AA3" s="117"/>
    </row>
    <row r="4" spans="1:16383" ht="17.399999999999999" customHeight="1" x14ac:dyDescent="0.2">
      <c r="A4" s="90" t="s">
        <v>1</v>
      </c>
      <c r="B4" s="90"/>
      <c r="C4" s="90"/>
      <c r="D4" s="91"/>
      <c r="E4" s="91"/>
      <c r="F4" s="91"/>
      <c r="G4" s="91"/>
      <c r="H4" s="91"/>
      <c r="I4" s="91"/>
      <c r="J4" s="91"/>
      <c r="K4" s="12"/>
      <c r="L4" s="12"/>
      <c r="M4" s="13"/>
      <c r="O4" s="60" t="s">
        <v>27</v>
      </c>
      <c r="P4" s="61"/>
      <c r="Q4" s="61"/>
      <c r="R4" s="61"/>
      <c r="S4" s="61"/>
      <c r="T4" s="62"/>
      <c r="U4" s="51">
        <v>1</v>
      </c>
      <c r="V4" s="69"/>
      <c r="W4" s="69"/>
      <c r="X4" s="70">
        <f>$D$25*100</f>
        <v>0</v>
      </c>
      <c r="Y4" s="71"/>
      <c r="Z4" s="76">
        <f>((U4*V4)*(1-X4/100))</f>
        <v>0</v>
      </c>
      <c r="AA4" s="76"/>
    </row>
    <row r="5" spans="1:16383" ht="17.399999999999999" customHeight="1" x14ac:dyDescent="0.2">
      <c r="A5" s="17" t="s">
        <v>2</v>
      </c>
      <c r="B5" s="18"/>
      <c r="C5" s="19"/>
      <c r="D5" s="79"/>
      <c r="E5" s="80"/>
      <c r="F5" s="80"/>
      <c r="G5" s="80"/>
      <c r="H5" s="80"/>
      <c r="I5" s="80"/>
      <c r="J5" s="81"/>
      <c r="K5" s="12"/>
      <c r="L5" s="12"/>
      <c r="M5" s="13"/>
      <c r="O5" s="63"/>
      <c r="P5" s="64"/>
      <c r="Q5" s="64"/>
      <c r="R5" s="64"/>
      <c r="S5" s="64"/>
      <c r="T5" s="65"/>
      <c r="U5" s="51">
        <v>50</v>
      </c>
      <c r="V5" s="69"/>
      <c r="W5" s="69"/>
      <c r="X5" s="72"/>
      <c r="Y5" s="73"/>
      <c r="Z5" s="76">
        <f>((U5*V5)*(1-X4/100))</f>
        <v>0</v>
      </c>
      <c r="AA5" s="76"/>
    </row>
    <row r="6" spans="1:16383" ht="17.399999999999999" customHeight="1" x14ac:dyDescent="0.2">
      <c r="A6" s="17" t="s">
        <v>3</v>
      </c>
      <c r="B6" s="18"/>
      <c r="C6" s="19"/>
      <c r="D6" s="79"/>
      <c r="E6" s="80"/>
      <c r="F6" s="80"/>
      <c r="G6" s="80"/>
      <c r="H6" s="80"/>
      <c r="I6" s="80"/>
      <c r="J6" s="81"/>
      <c r="K6" s="12"/>
      <c r="L6" s="12"/>
      <c r="M6" s="13"/>
      <c r="O6" s="63"/>
      <c r="P6" s="64"/>
      <c r="Q6" s="64"/>
      <c r="R6" s="64"/>
      <c r="S6" s="64"/>
      <c r="T6" s="65"/>
      <c r="U6" s="51">
        <v>100</v>
      </c>
      <c r="V6" s="77"/>
      <c r="W6" s="78"/>
      <c r="X6" s="72"/>
      <c r="Y6" s="73"/>
      <c r="Z6" s="76">
        <f>((U6*V6)*(1-X4/100))</f>
        <v>0</v>
      </c>
      <c r="AA6" s="76"/>
    </row>
    <row r="7" spans="1:16383" ht="17.399999999999999" customHeight="1" x14ac:dyDescent="0.2">
      <c r="A7" s="110" t="s">
        <v>4</v>
      </c>
      <c r="B7" s="111"/>
      <c r="C7" s="112"/>
      <c r="D7" s="91"/>
      <c r="E7" s="91"/>
      <c r="F7" s="91"/>
      <c r="G7" s="91"/>
      <c r="H7" s="91"/>
      <c r="I7" s="91"/>
      <c r="J7" s="91"/>
      <c r="K7" s="12"/>
      <c r="L7" s="12"/>
      <c r="M7" s="13"/>
      <c r="O7" s="66"/>
      <c r="P7" s="67"/>
      <c r="Q7" s="67"/>
      <c r="R7" s="67"/>
      <c r="S7" s="67"/>
      <c r="T7" s="68"/>
      <c r="U7" s="51">
        <v>500</v>
      </c>
      <c r="V7" s="69"/>
      <c r="W7" s="69"/>
      <c r="X7" s="74"/>
      <c r="Y7" s="75"/>
      <c r="Z7" s="76">
        <f>((U7*V7)*(1-X4/100))</f>
        <v>0</v>
      </c>
      <c r="AA7" s="76"/>
    </row>
    <row r="8" spans="1:16383" ht="17.399999999999999" customHeight="1" x14ac:dyDescent="0.2">
      <c r="A8" s="20"/>
      <c r="B8" s="21"/>
      <c r="C8" s="12"/>
      <c r="D8" s="12"/>
      <c r="E8" s="12"/>
      <c r="F8" s="12"/>
      <c r="G8" s="12"/>
      <c r="H8" s="12"/>
      <c r="I8" s="12"/>
      <c r="J8" s="12"/>
      <c r="K8" s="12"/>
      <c r="L8" s="12"/>
      <c r="M8" s="13"/>
      <c r="O8" s="60" t="s">
        <v>26</v>
      </c>
      <c r="P8" s="61"/>
      <c r="Q8" s="61"/>
      <c r="R8" s="61"/>
      <c r="S8" s="61"/>
      <c r="T8" s="62"/>
      <c r="U8" s="51">
        <v>1</v>
      </c>
      <c r="V8" s="69"/>
      <c r="W8" s="69"/>
      <c r="X8" s="70">
        <f>$D$25*100</f>
        <v>0</v>
      </c>
      <c r="Y8" s="71"/>
      <c r="Z8" s="76">
        <f t="shared" ref="Z8" si="0">((U8*V8)*(1-X8/100))</f>
        <v>0</v>
      </c>
      <c r="AA8" s="76"/>
    </row>
    <row r="9" spans="1:16383" ht="17.399999999999999" customHeight="1" x14ac:dyDescent="0.25">
      <c r="A9" s="4"/>
      <c r="B9" s="3" t="s">
        <v>8</v>
      </c>
      <c r="C9" s="40"/>
      <c r="D9" s="40"/>
      <c r="E9" s="40"/>
      <c r="F9" s="40"/>
      <c r="G9" s="40"/>
      <c r="H9" s="82"/>
      <c r="I9" s="82"/>
      <c r="J9" s="82"/>
      <c r="K9" s="82"/>
      <c r="L9" s="82"/>
      <c r="M9" s="83"/>
      <c r="O9" s="63"/>
      <c r="P9" s="64"/>
      <c r="Q9" s="64"/>
      <c r="R9" s="64"/>
      <c r="S9" s="64"/>
      <c r="T9" s="65"/>
      <c r="U9" s="51">
        <v>50</v>
      </c>
      <c r="V9" s="69"/>
      <c r="W9" s="69"/>
      <c r="X9" s="72"/>
      <c r="Y9" s="73"/>
      <c r="Z9" s="76">
        <f t="shared" ref="Z9" si="1">((U9*V9)*(1-X8/100))</f>
        <v>0</v>
      </c>
      <c r="AA9" s="76"/>
    </row>
    <row r="10" spans="1:16383" ht="17.399999999999999" customHeight="1" x14ac:dyDescent="0.2">
      <c r="A10" s="20"/>
      <c r="B10" s="12"/>
      <c r="C10" s="12"/>
      <c r="D10" s="12"/>
      <c r="E10" s="12"/>
      <c r="F10" s="12"/>
      <c r="G10" s="12"/>
      <c r="H10" s="12"/>
      <c r="I10" s="12"/>
      <c r="J10" s="12"/>
      <c r="K10" s="12"/>
      <c r="L10" s="12"/>
      <c r="M10" s="13"/>
      <c r="O10" s="63"/>
      <c r="P10" s="64"/>
      <c r="Q10" s="64"/>
      <c r="R10" s="64"/>
      <c r="S10" s="64"/>
      <c r="T10" s="65"/>
      <c r="U10" s="51">
        <v>100</v>
      </c>
      <c r="V10" s="77"/>
      <c r="W10" s="78"/>
      <c r="X10" s="72"/>
      <c r="Y10" s="73"/>
      <c r="Z10" s="76">
        <f>((U10*V10)*(1-X8/100))</f>
        <v>0</v>
      </c>
      <c r="AA10" s="76"/>
    </row>
    <row r="11" spans="1:16383" ht="17.399999999999999" customHeight="1" x14ac:dyDescent="0.2">
      <c r="A11" s="20"/>
      <c r="B11" s="12"/>
      <c r="C11" s="12"/>
      <c r="D11" s="12"/>
      <c r="E11" s="12"/>
      <c r="F11" s="12"/>
      <c r="G11" s="12"/>
      <c r="H11" s="12"/>
      <c r="I11" s="12"/>
      <c r="J11" s="12"/>
      <c r="K11" s="12"/>
      <c r="L11" s="12"/>
      <c r="M11" s="13"/>
      <c r="O11" s="66"/>
      <c r="P11" s="67"/>
      <c r="Q11" s="67"/>
      <c r="R11" s="67"/>
      <c r="S11" s="67"/>
      <c r="T11" s="68"/>
      <c r="U11" s="51">
        <v>500</v>
      </c>
      <c r="V11" s="69"/>
      <c r="W11" s="69"/>
      <c r="X11" s="74"/>
      <c r="Y11" s="75"/>
      <c r="Z11" s="76">
        <f>((U11*V11)*(1-X8/100))</f>
        <v>0</v>
      </c>
      <c r="AA11" s="76"/>
    </row>
    <row r="12" spans="1:16383" x14ac:dyDescent="0.2">
      <c r="A12" s="105" t="s">
        <v>19</v>
      </c>
      <c r="B12" s="106"/>
      <c r="C12" s="106"/>
      <c r="D12" s="106"/>
      <c r="E12" s="106"/>
      <c r="F12" s="106"/>
      <c r="G12" s="106"/>
      <c r="H12" s="106"/>
      <c r="I12" s="106"/>
      <c r="J12" s="106"/>
      <c r="K12" s="106"/>
      <c r="L12" s="106"/>
      <c r="M12" s="107"/>
      <c r="O12" s="60" t="s">
        <v>28</v>
      </c>
      <c r="P12" s="61"/>
      <c r="Q12" s="61"/>
      <c r="R12" s="61"/>
      <c r="S12" s="61"/>
      <c r="T12" s="62"/>
      <c r="U12" s="51">
        <v>1</v>
      </c>
      <c r="V12" s="69"/>
      <c r="W12" s="69"/>
      <c r="X12" s="70">
        <f>$D$25*100</f>
        <v>0</v>
      </c>
      <c r="Y12" s="71"/>
      <c r="Z12" s="76">
        <f t="shared" ref="Z12" si="2">((U12*V12)*(1-X12/100))</f>
        <v>0</v>
      </c>
      <c r="AA12" s="76"/>
    </row>
    <row r="13" spans="1:16383" x14ac:dyDescent="0.2">
      <c r="A13" s="105"/>
      <c r="B13" s="106"/>
      <c r="C13" s="106"/>
      <c r="D13" s="106"/>
      <c r="E13" s="106"/>
      <c r="F13" s="106"/>
      <c r="G13" s="106"/>
      <c r="H13" s="106"/>
      <c r="I13" s="106"/>
      <c r="J13" s="106"/>
      <c r="K13" s="106"/>
      <c r="L13" s="106"/>
      <c r="M13" s="107"/>
      <c r="O13" s="63"/>
      <c r="P13" s="64"/>
      <c r="Q13" s="64"/>
      <c r="R13" s="64"/>
      <c r="S13" s="64"/>
      <c r="T13" s="65"/>
      <c r="U13" s="51">
        <v>50</v>
      </c>
      <c r="V13" s="69"/>
      <c r="W13" s="69"/>
      <c r="X13" s="72"/>
      <c r="Y13" s="73"/>
      <c r="Z13" s="76">
        <f t="shared" ref="Z13" si="3">((U13*V13)*(1-X12/100))</f>
        <v>0</v>
      </c>
      <c r="AA13" s="76"/>
    </row>
    <row r="14" spans="1:16383" ht="12" thickBot="1" x14ac:dyDescent="0.25">
      <c r="A14" s="108" t="s">
        <v>10</v>
      </c>
      <c r="B14" s="109"/>
      <c r="C14" s="109"/>
      <c r="D14" s="41"/>
      <c r="E14" s="11"/>
      <c r="F14" s="11"/>
      <c r="G14" s="11"/>
      <c r="H14" s="11"/>
      <c r="I14" s="15"/>
      <c r="J14" s="12"/>
      <c r="K14" s="12"/>
      <c r="L14" s="12"/>
      <c r="M14" s="13"/>
      <c r="O14" s="63"/>
      <c r="P14" s="64"/>
      <c r="Q14" s="64"/>
      <c r="R14" s="64"/>
      <c r="S14" s="64"/>
      <c r="T14" s="65"/>
      <c r="U14" s="51">
        <v>100</v>
      </c>
      <c r="V14" s="77"/>
      <c r="W14" s="78"/>
      <c r="X14" s="72"/>
      <c r="Y14" s="73"/>
      <c r="Z14" s="76">
        <f>((U14*V14)*(1-X12/100))</f>
        <v>0</v>
      </c>
      <c r="AA14" s="76"/>
    </row>
    <row r="15" spans="1:16383" ht="12" thickBot="1" x14ac:dyDescent="0.25">
      <c r="A15" s="108"/>
      <c r="B15" s="109"/>
      <c r="C15" s="109"/>
      <c r="D15" s="113">
        <f>Z56</f>
        <v>0</v>
      </c>
      <c r="E15" s="114"/>
      <c r="F15" s="114"/>
      <c r="G15" s="114"/>
      <c r="H15" s="115"/>
      <c r="I15" s="15"/>
      <c r="J15" s="12"/>
      <c r="K15" s="12"/>
      <c r="L15" s="12"/>
      <c r="M15" s="13"/>
      <c r="O15" s="66"/>
      <c r="P15" s="67"/>
      <c r="Q15" s="67"/>
      <c r="R15" s="67"/>
      <c r="S15" s="67"/>
      <c r="T15" s="68"/>
      <c r="U15" s="51">
        <v>500</v>
      </c>
      <c r="V15" s="69"/>
      <c r="W15" s="69"/>
      <c r="X15" s="74"/>
      <c r="Y15" s="75"/>
      <c r="Z15" s="76">
        <f>((U15*V15)*(1-X12/100))</f>
        <v>0</v>
      </c>
      <c r="AA15" s="76"/>
    </row>
    <row r="16" spans="1:16383" x14ac:dyDescent="0.2">
      <c r="A16" s="108"/>
      <c r="B16" s="109"/>
      <c r="C16" s="109"/>
      <c r="D16" s="11"/>
      <c r="E16" s="11"/>
      <c r="F16" s="11"/>
      <c r="G16" s="11"/>
      <c r="H16" s="11"/>
      <c r="I16" s="15"/>
      <c r="J16" s="12"/>
      <c r="K16" s="12"/>
      <c r="L16" s="12"/>
      <c r="M16" s="13"/>
      <c r="O16" s="60" t="s">
        <v>29</v>
      </c>
      <c r="P16" s="61"/>
      <c r="Q16" s="61"/>
      <c r="R16" s="61"/>
      <c r="S16" s="61"/>
      <c r="T16" s="62"/>
      <c r="U16" s="51">
        <v>1</v>
      </c>
      <c r="V16" s="69"/>
      <c r="W16" s="69"/>
      <c r="X16" s="70">
        <f>$D$25*100</f>
        <v>0</v>
      </c>
      <c r="Y16" s="71"/>
      <c r="Z16" s="76">
        <f t="shared" ref="Z16" si="4">((U16*V16)*(1-X16/100))</f>
        <v>0</v>
      </c>
      <c r="AA16" s="76"/>
    </row>
    <row r="17" spans="1:27" x14ac:dyDescent="0.2">
      <c r="A17" s="20"/>
      <c r="B17" s="12"/>
      <c r="C17" s="12"/>
      <c r="D17" s="12"/>
      <c r="E17" s="12"/>
      <c r="F17" s="12"/>
      <c r="G17" s="12"/>
      <c r="H17" s="12"/>
      <c r="I17" s="12"/>
      <c r="J17" s="12"/>
      <c r="K17" s="12"/>
      <c r="L17" s="12"/>
      <c r="M17" s="13"/>
      <c r="O17" s="63"/>
      <c r="P17" s="64"/>
      <c r="Q17" s="64"/>
      <c r="R17" s="64"/>
      <c r="S17" s="64"/>
      <c r="T17" s="65"/>
      <c r="U17" s="51">
        <v>50</v>
      </c>
      <c r="V17" s="69"/>
      <c r="W17" s="69"/>
      <c r="X17" s="72"/>
      <c r="Y17" s="73"/>
      <c r="Z17" s="103">
        <f t="shared" ref="Z17" si="5">((U17*V17)*(1-X16/100))</f>
        <v>0</v>
      </c>
      <c r="AA17" s="104"/>
    </row>
    <row r="18" spans="1:27" x14ac:dyDescent="0.2">
      <c r="A18" s="8"/>
      <c r="B18" s="9"/>
      <c r="C18" s="9"/>
      <c r="D18" s="9"/>
      <c r="E18" s="9"/>
      <c r="F18" s="9"/>
      <c r="G18" s="9"/>
      <c r="H18" s="9"/>
      <c r="I18" s="9"/>
      <c r="J18" s="9"/>
      <c r="K18" s="12"/>
      <c r="L18" s="12"/>
      <c r="M18" s="13"/>
      <c r="O18" s="63"/>
      <c r="P18" s="64"/>
      <c r="Q18" s="64"/>
      <c r="R18" s="64"/>
      <c r="S18" s="64"/>
      <c r="T18" s="65"/>
      <c r="U18" s="51">
        <v>100</v>
      </c>
      <c r="V18" s="77"/>
      <c r="W18" s="78"/>
      <c r="X18" s="72"/>
      <c r="Y18" s="73"/>
      <c r="Z18" s="76">
        <f>((U18*V18)*(1-X16/100))</f>
        <v>0</v>
      </c>
      <c r="AA18" s="76"/>
    </row>
    <row r="19" spans="1:27" x14ac:dyDescent="0.2">
      <c r="A19" s="84" t="s">
        <v>17</v>
      </c>
      <c r="B19" s="85"/>
      <c r="C19" s="85"/>
      <c r="D19" s="85"/>
      <c r="E19" s="85"/>
      <c r="F19" s="85"/>
      <c r="G19" s="85"/>
      <c r="H19" s="85"/>
      <c r="I19" s="85"/>
      <c r="J19" s="85"/>
      <c r="K19" s="85"/>
      <c r="L19" s="85"/>
      <c r="M19" s="86"/>
      <c r="O19" s="66"/>
      <c r="P19" s="67"/>
      <c r="Q19" s="67"/>
      <c r="R19" s="67"/>
      <c r="S19" s="67"/>
      <c r="T19" s="68"/>
      <c r="U19" s="51">
        <v>500</v>
      </c>
      <c r="V19" s="69"/>
      <c r="W19" s="69"/>
      <c r="X19" s="74"/>
      <c r="Y19" s="75"/>
      <c r="Z19" s="76">
        <f>((U19*V19)*(1-X16/100))</f>
        <v>0</v>
      </c>
      <c r="AA19" s="76"/>
    </row>
    <row r="20" spans="1:27" x14ac:dyDescent="0.2">
      <c r="A20" s="87" t="s">
        <v>6</v>
      </c>
      <c r="B20" s="88"/>
      <c r="C20" s="88"/>
      <c r="D20" s="88"/>
      <c r="E20" s="88"/>
      <c r="F20" s="88"/>
      <c r="G20" s="88"/>
      <c r="H20" s="88"/>
      <c r="I20" s="88"/>
      <c r="J20" s="88"/>
      <c r="K20" s="88"/>
      <c r="L20" s="88"/>
      <c r="M20" s="89"/>
      <c r="O20" s="60" t="s">
        <v>30</v>
      </c>
      <c r="P20" s="61"/>
      <c r="Q20" s="61"/>
      <c r="R20" s="61"/>
      <c r="S20" s="61"/>
      <c r="T20" s="62"/>
      <c r="U20" s="51">
        <v>1</v>
      </c>
      <c r="V20" s="69"/>
      <c r="W20" s="69"/>
      <c r="X20" s="70">
        <f>$D$25*100</f>
        <v>0</v>
      </c>
      <c r="Y20" s="71"/>
      <c r="Z20" s="76">
        <f t="shared" ref="Z20" si="6">((U20*V20)*(1-X20/100))</f>
        <v>0</v>
      </c>
      <c r="AA20" s="76"/>
    </row>
    <row r="21" spans="1:27" x14ac:dyDescent="0.2">
      <c r="A21" s="97" t="s">
        <v>18</v>
      </c>
      <c r="B21" s="98"/>
      <c r="C21" s="98"/>
      <c r="D21" s="98"/>
      <c r="E21" s="98"/>
      <c r="F21" s="98"/>
      <c r="G21" s="98"/>
      <c r="H21" s="98"/>
      <c r="I21" s="98"/>
      <c r="J21" s="98"/>
      <c r="K21" s="98"/>
      <c r="L21" s="98"/>
      <c r="M21" s="99"/>
      <c r="O21" s="63"/>
      <c r="P21" s="64"/>
      <c r="Q21" s="64"/>
      <c r="R21" s="64"/>
      <c r="S21" s="64"/>
      <c r="T21" s="65"/>
      <c r="U21" s="51">
        <v>50</v>
      </c>
      <c r="V21" s="69"/>
      <c r="W21" s="69"/>
      <c r="X21" s="72"/>
      <c r="Y21" s="73"/>
      <c r="Z21" s="103">
        <f t="shared" ref="Z21" si="7">((U21*V21)*(1-X20/100))</f>
        <v>0</v>
      </c>
      <c r="AA21" s="104"/>
    </row>
    <row r="22" spans="1:27" x14ac:dyDescent="0.2">
      <c r="A22" s="100"/>
      <c r="B22" s="101"/>
      <c r="C22" s="101"/>
      <c r="D22" s="101"/>
      <c r="E22" s="101"/>
      <c r="F22" s="101"/>
      <c r="G22" s="101"/>
      <c r="H22" s="101"/>
      <c r="I22" s="101"/>
      <c r="J22" s="101"/>
      <c r="K22" s="101"/>
      <c r="L22" s="101"/>
      <c r="M22" s="102"/>
      <c r="O22" s="63"/>
      <c r="P22" s="64"/>
      <c r="Q22" s="64"/>
      <c r="R22" s="64"/>
      <c r="S22" s="64"/>
      <c r="T22" s="65"/>
      <c r="U22" s="51">
        <v>100</v>
      </c>
      <c r="V22" s="77"/>
      <c r="W22" s="78"/>
      <c r="X22" s="72"/>
      <c r="Y22" s="73"/>
      <c r="Z22" s="76">
        <f>((U22*V22)*(1-X20/100))</f>
        <v>0</v>
      </c>
      <c r="AA22" s="76"/>
    </row>
    <row r="23" spans="1:27" x14ac:dyDescent="0.2">
      <c r="A23" s="100"/>
      <c r="B23" s="101"/>
      <c r="C23" s="101"/>
      <c r="D23" s="101"/>
      <c r="E23" s="101"/>
      <c r="F23" s="101"/>
      <c r="G23" s="101"/>
      <c r="H23" s="101"/>
      <c r="I23" s="101"/>
      <c r="J23" s="101"/>
      <c r="K23" s="101"/>
      <c r="L23" s="101"/>
      <c r="M23" s="102"/>
      <c r="O23" s="66"/>
      <c r="P23" s="67"/>
      <c r="Q23" s="67"/>
      <c r="R23" s="67"/>
      <c r="S23" s="67"/>
      <c r="T23" s="68"/>
      <c r="U23" s="51">
        <v>500</v>
      </c>
      <c r="V23" s="69"/>
      <c r="W23" s="69"/>
      <c r="X23" s="74"/>
      <c r="Y23" s="75"/>
      <c r="Z23" s="76">
        <f>((U23*V23)*(1-X20/100))</f>
        <v>0</v>
      </c>
      <c r="AA23" s="76"/>
    </row>
    <row r="24" spans="1:27" ht="12" thickBot="1" x14ac:dyDescent="0.25">
      <c r="A24" s="8"/>
      <c r="B24" s="9"/>
      <c r="C24" s="9"/>
      <c r="D24" s="10"/>
      <c r="E24" s="10"/>
      <c r="F24" s="9"/>
      <c r="G24" s="11"/>
      <c r="H24" s="11"/>
      <c r="I24" s="11"/>
      <c r="J24" s="11"/>
      <c r="K24" s="11"/>
      <c r="L24" s="12"/>
      <c r="M24" s="13"/>
      <c r="O24" s="60" t="s">
        <v>31</v>
      </c>
      <c r="P24" s="61"/>
      <c r="Q24" s="61"/>
      <c r="R24" s="61"/>
      <c r="S24" s="61"/>
      <c r="T24" s="62"/>
      <c r="U24" s="51">
        <v>1</v>
      </c>
      <c r="V24" s="69"/>
      <c r="W24" s="69"/>
      <c r="X24" s="70">
        <f>$D$25*100</f>
        <v>0</v>
      </c>
      <c r="Y24" s="71"/>
      <c r="Z24" s="76">
        <f t="shared" ref="Z24" si="8">((U24*V24)*(1-X24/100))</f>
        <v>0</v>
      </c>
      <c r="AA24" s="76"/>
    </row>
    <row r="25" spans="1:27" ht="12" thickBot="1" x14ac:dyDescent="0.25">
      <c r="A25" s="8" t="s">
        <v>12</v>
      </c>
      <c r="B25" s="9"/>
      <c r="C25" s="9"/>
      <c r="D25" s="55"/>
      <c r="E25" s="56"/>
      <c r="F25" s="14"/>
      <c r="G25" s="14"/>
      <c r="H25" s="14"/>
      <c r="I25" s="14"/>
      <c r="J25" s="14"/>
      <c r="K25" s="14"/>
      <c r="L25" s="12"/>
      <c r="M25" s="13"/>
      <c r="O25" s="63"/>
      <c r="P25" s="64"/>
      <c r="Q25" s="64"/>
      <c r="R25" s="64"/>
      <c r="S25" s="64"/>
      <c r="T25" s="65"/>
      <c r="U25" s="51">
        <v>50</v>
      </c>
      <c r="V25" s="69"/>
      <c r="W25" s="69"/>
      <c r="X25" s="72"/>
      <c r="Y25" s="73"/>
      <c r="Z25" s="103">
        <f t="shared" ref="Z25" si="9">((U25*V25)*(1-X24/100))</f>
        <v>0</v>
      </c>
      <c r="AA25" s="104"/>
    </row>
    <row r="26" spans="1:27" x14ac:dyDescent="0.2">
      <c r="A26" s="8"/>
      <c r="B26" s="9"/>
      <c r="C26" s="9"/>
      <c r="D26" s="42"/>
      <c r="E26" s="42"/>
      <c r="F26" s="15"/>
      <c r="G26" s="15"/>
      <c r="H26" s="15"/>
      <c r="I26" s="15"/>
      <c r="J26" s="15"/>
      <c r="K26" s="15"/>
      <c r="L26" s="15"/>
      <c r="M26" s="16"/>
      <c r="O26" s="63"/>
      <c r="P26" s="64"/>
      <c r="Q26" s="64"/>
      <c r="R26" s="64"/>
      <c r="S26" s="64"/>
      <c r="T26" s="65"/>
      <c r="U26" s="51">
        <v>100</v>
      </c>
      <c r="V26" s="77"/>
      <c r="W26" s="78"/>
      <c r="X26" s="72"/>
      <c r="Y26" s="73"/>
      <c r="Z26" s="76">
        <f>((U26*V26)*(1-X24/100))</f>
        <v>0</v>
      </c>
      <c r="AA26" s="76"/>
    </row>
    <row r="27" spans="1:27" x14ac:dyDescent="0.2">
      <c r="A27" s="25"/>
      <c r="B27" s="26"/>
      <c r="C27" s="26"/>
      <c r="D27" s="26"/>
      <c r="E27" s="26"/>
      <c r="F27" s="26"/>
      <c r="G27" s="26"/>
      <c r="H27" s="26"/>
      <c r="I27" s="26"/>
      <c r="J27" s="26"/>
      <c r="K27" s="26"/>
      <c r="L27" s="26"/>
      <c r="M27" s="27"/>
      <c r="O27" s="66"/>
      <c r="P27" s="67"/>
      <c r="Q27" s="67"/>
      <c r="R27" s="67"/>
      <c r="S27" s="67"/>
      <c r="T27" s="68"/>
      <c r="U27" s="51">
        <v>500</v>
      </c>
      <c r="V27" s="69"/>
      <c r="W27" s="69"/>
      <c r="X27" s="74"/>
      <c r="Y27" s="75"/>
      <c r="Z27" s="76">
        <f>((U27*V27)*(1-X24/100))</f>
        <v>0</v>
      </c>
      <c r="AA27" s="76"/>
    </row>
    <row r="28" spans="1:27" x14ac:dyDescent="0.2">
      <c r="A28" s="5" t="s">
        <v>9</v>
      </c>
      <c r="B28" s="6"/>
      <c r="C28" s="6"/>
      <c r="D28" s="6"/>
      <c r="E28" s="6"/>
      <c r="F28" s="6"/>
      <c r="G28" s="6"/>
      <c r="H28" s="6"/>
      <c r="I28" s="6"/>
      <c r="J28" s="6"/>
      <c r="K28" s="6"/>
      <c r="L28" s="6"/>
      <c r="M28" s="7"/>
      <c r="O28" s="60" t="s">
        <v>32</v>
      </c>
      <c r="P28" s="61"/>
      <c r="Q28" s="61"/>
      <c r="R28" s="61"/>
      <c r="S28" s="61"/>
      <c r="T28" s="62"/>
      <c r="U28" s="51">
        <v>1</v>
      </c>
      <c r="V28" s="69"/>
      <c r="W28" s="69"/>
      <c r="X28" s="70">
        <f>$D$25*100</f>
        <v>0</v>
      </c>
      <c r="Y28" s="71"/>
      <c r="Z28" s="76">
        <f t="shared" ref="Z28" si="10">((U28*V28)*(1-X28/100))</f>
        <v>0</v>
      </c>
      <c r="AA28" s="76"/>
    </row>
    <row r="29" spans="1:27" x14ac:dyDescent="0.2">
      <c r="A29" s="60" t="s">
        <v>24</v>
      </c>
      <c r="B29" s="61"/>
      <c r="C29" s="61"/>
      <c r="D29" s="61"/>
      <c r="E29" s="61"/>
      <c r="F29" s="61"/>
      <c r="G29" s="61"/>
      <c r="H29" s="61"/>
      <c r="I29" s="61"/>
      <c r="J29" s="61"/>
      <c r="K29" s="61"/>
      <c r="L29" s="61"/>
      <c r="M29" s="62"/>
      <c r="O29" s="63"/>
      <c r="P29" s="64"/>
      <c r="Q29" s="64"/>
      <c r="R29" s="64"/>
      <c r="S29" s="64"/>
      <c r="T29" s="65"/>
      <c r="U29" s="51">
        <v>50</v>
      </c>
      <c r="V29" s="69"/>
      <c r="W29" s="69"/>
      <c r="X29" s="72"/>
      <c r="Y29" s="73"/>
      <c r="Z29" s="76">
        <f t="shared" ref="Z29" si="11">((U29*V29)*(1-X28/100))</f>
        <v>0</v>
      </c>
      <c r="AA29" s="76"/>
    </row>
    <row r="30" spans="1:27" ht="14.4" customHeight="1" x14ac:dyDescent="0.2">
      <c r="A30" s="63"/>
      <c r="B30" s="64"/>
      <c r="C30" s="64"/>
      <c r="D30" s="64"/>
      <c r="E30" s="64"/>
      <c r="F30" s="64"/>
      <c r="G30" s="64"/>
      <c r="H30" s="64"/>
      <c r="I30" s="64"/>
      <c r="J30" s="64"/>
      <c r="K30" s="64"/>
      <c r="L30" s="64"/>
      <c r="M30" s="65"/>
      <c r="O30" s="63"/>
      <c r="P30" s="64"/>
      <c r="Q30" s="64"/>
      <c r="R30" s="64"/>
      <c r="S30" s="64"/>
      <c r="T30" s="65"/>
      <c r="U30" s="51">
        <v>100</v>
      </c>
      <c r="V30" s="77"/>
      <c r="W30" s="78"/>
      <c r="X30" s="72"/>
      <c r="Y30" s="73"/>
      <c r="Z30" s="76">
        <f>((U30*V30)*(1-X28/100))</f>
        <v>0</v>
      </c>
      <c r="AA30" s="76"/>
    </row>
    <row r="31" spans="1:27" x14ac:dyDescent="0.2">
      <c r="A31" s="66"/>
      <c r="B31" s="67"/>
      <c r="C31" s="67"/>
      <c r="D31" s="67"/>
      <c r="E31" s="67"/>
      <c r="F31" s="67"/>
      <c r="G31" s="67"/>
      <c r="H31" s="67"/>
      <c r="I31" s="67"/>
      <c r="J31" s="67"/>
      <c r="K31" s="67"/>
      <c r="L31" s="67"/>
      <c r="M31" s="68"/>
      <c r="O31" s="66"/>
      <c r="P31" s="67"/>
      <c r="Q31" s="67"/>
      <c r="R31" s="67"/>
      <c r="S31" s="67"/>
      <c r="T31" s="68"/>
      <c r="U31" s="51">
        <v>500</v>
      </c>
      <c r="V31" s="69"/>
      <c r="W31" s="69"/>
      <c r="X31" s="74"/>
      <c r="Y31" s="75"/>
      <c r="Z31" s="76">
        <f>((U31*V31)*(1-X28/100))</f>
        <v>0</v>
      </c>
      <c r="AA31" s="76"/>
    </row>
    <row r="32" spans="1:27" x14ac:dyDescent="0.2">
      <c r="A32" s="22"/>
      <c r="B32" s="11"/>
      <c r="C32" s="11"/>
      <c r="D32" s="11"/>
      <c r="E32" s="11"/>
      <c r="F32" s="11"/>
      <c r="G32" s="11"/>
      <c r="H32" s="11"/>
      <c r="I32" s="11"/>
      <c r="J32" s="11"/>
      <c r="K32" s="11"/>
      <c r="L32" s="11"/>
      <c r="M32" s="31"/>
      <c r="O32" s="60" t="s">
        <v>23</v>
      </c>
      <c r="P32" s="61"/>
      <c r="Q32" s="61"/>
      <c r="R32" s="61"/>
      <c r="S32" s="61"/>
      <c r="T32" s="62"/>
      <c r="U32" s="51">
        <v>1</v>
      </c>
      <c r="V32" s="69"/>
      <c r="W32" s="69"/>
      <c r="X32" s="70">
        <f>$D$25*100</f>
        <v>0</v>
      </c>
      <c r="Y32" s="71"/>
      <c r="Z32" s="76">
        <f t="shared" ref="Z32" si="12">((U32*V32)*(1-X32/100))</f>
        <v>0</v>
      </c>
      <c r="AA32" s="76"/>
    </row>
    <row r="33" spans="1:27" x14ac:dyDescent="0.2">
      <c r="A33" s="28"/>
      <c r="B33" s="29"/>
      <c r="C33" s="29"/>
      <c r="D33" s="29"/>
      <c r="E33" s="29"/>
      <c r="F33" s="29"/>
      <c r="G33" s="24"/>
      <c r="H33" s="32"/>
      <c r="I33" s="32"/>
      <c r="J33" s="33"/>
      <c r="K33" s="33"/>
      <c r="L33" s="14"/>
      <c r="M33" s="30"/>
      <c r="O33" s="63"/>
      <c r="P33" s="64"/>
      <c r="Q33" s="64"/>
      <c r="R33" s="64"/>
      <c r="S33" s="64"/>
      <c r="T33" s="65"/>
      <c r="U33" s="51">
        <v>50</v>
      </c>
      <c r="V33" s="69"/>
      <c r="W33" s="69"/>
      <c r="X33" s="72"/>
      <c r="Y33" s="73"/>
      <c r="Z33" s="76">
        <f t="shared" ref="Z33" si="13">((U33*V33)*(1-X32/100))</f>
        <v>0</v>
      </c>
      <c r="AA33" s="76"/>
    </row>
    <row r="34" spans="1:27" x14ac:dyDescent="0.2">
      <c r="A34" s="28"/>
      <c r="B34" s="29"/>
      <c r="C34" s="29"/>
      <c r="D34" s="29"/>
      <c r="E34" s="29"/>
      <c r="F34" s="29"/>
      <c r="G34" s="24"/>
      <c r="H34" s="32"/>
      <c r="I34" s="32"/>
      <c r="J34" s="33"/>
      <c r="K34" s="33"/>
      <c r="L34" s="14"/>
      <c r="M34" s="30"/>
      <c r="O34" s="63"/>
      <c r="P34" s="64"/>
      <c r="Q34" s="64"/>
      <c r="R34" s="64"/>
      <c r="S34" s="64"/>
      <c r="T34" s="65"/>
      <c r="U34" s="51">
        <v>100</v>
      </c>
      <c r="V34" s="77"/>
      <c r="W34" s="78"/>
      <c r="X34" s="72"/>
      <c r="Y34" s="73"/>
      <c r="Z34" s="76">
        <f>((U34*V34)*(1-X32/100))</f>
        <v>0</v>
      </c>
      <c r="AA34" s="76"/>
    </row>
    <row r="35" spans="1:27" x14ac:dyDescent="0.2">
      <c r="A35" s="28"/>
      <c r="B35" s="29"/>
      <c r="C35" s="29"/>
      <c r="D35" s="29"/>
      <c r="E35" s="29"/>
      <c r="F35" s="29"/>
      <c r="G35" s="24"/>
      <c r="H35" s="32"/>
      <c r="I35" s="32"/>
      <c r="J35" s="33"/>
      <c r="K35" s="33"/>
      <c r="L35" s="14"/>
      <c r="M35" s="30"/>
      <c r="O35" s="66"/>
      <c r="P35" s="67"/>
      <c r="Q35" s="67"/>
      <c r="R35" s="67"/>
      <c r="S35" s="67"/>
      <c r="T35" s="68"/>
      <c r="U35" s="51">
        <v>500</v>
      </c>
      <c r="V35" s="69"/>
      <c r="W35" s="69"/>
      <c r="X35" s="74"/>
      <c r="Y35" s="75"/>
      <c r="Z35" s="76">
        <f>((U35*V35)*(1-X32/100))</f>
        <v>0</v>
      </c>
      <c r="AA35" s="76"/>
    </row>
    <row r="36" spans="1:27" x14ac:dyDescent="0.2">
      <c r="A36" s="28"/>
      <c r="B36" s="29"/>
      <c r="C36" s="29"/>
      <c r="D36" s="29"/>
      <c r="E36" s="29"/>
      <c r="F36" s="29"/>
      <c r="G36" s="24"/>
      <c r="H36" s="32"/>
      <c r="I36" s="32"/>
      <c r="J36" s="33"/>
      <c r="K36" s="33"/>
      <c r="L36" s="14"/>
      <c r="M36" s="30"/>
      <c r="O36" s="60" t="s">
        <v>21</v>
      </c>
      <c r="P36" s="61"/>
      <c r="Q36" s="61"/>
      <c r="R36" s="61"/>
      <c r="S36" s="61"/>
      <c r="T36" s="62"/>
      <c r="U36" s="51">
        <v>1</v>
      </c>
      <c r="V36" s="69"/>
      <c r="W36" s="69"/>
      <c r="X36" s="70">
        <f>$D$25*100</f>
        <v>0</v>
      </c>
      <c r="Y36" s="71"/>
      <c r="Z36" s="76">
        <f t="shared" ref="Z36" si="14">((U36*V36)*(1-X36/100))</f>
        <v>0</v>
      </c>
      <c r="AA36" s="76"/>
    </row>
    <row r="37" spans="1:27" x14ac:dyDescent="0.2">
      <c r="A37" s="28"/>
      <c r="B37" s="29"/>
      <c r="C37" s="29"/>
      <c r="D37" s="29"/>
      <c r="E37" s="29"/>
      <c r="F37" s="29"/>
      <c r="G37" s="24"/>
      <c r="H37" s="32"/>
      <c r="I37" s="32"/>
      <c r="J37" s="33"/>
      <c r="K37" s="33"/>
      <c r="L37" s="14"/>
      <c r="M37" s="30"/>
      <c r="O37" s="63"/>
      <c r="P37" s="64"/>
      <c r="Q37" s="64"/>
      <c r="R37" s="64"/>
      <c r="S37" s="64"/>
      <c r="T37" s="65"/>
      <c r="U37" s="51">
        <v>50</v>
      </c>
      <c r="V37" s="69"/>
      <c r="W37" s="69"/>
      <c r="X37" s="72"/>
      <c r="Y37" s="73"/>
      <c r="Z37" s="76">
        <f t="shared" ref="Z37" si="15">((U37*V37)*(1-X36/100))</f>
        <v>0</v>
      </c>
      <c r="AA37" s="76"/>
    </row>
    <row r="38" spans="1:27" x14ac:dyDescent="0.2">
      <c r="A38" s="28"/>
      <c r="B38" s="29"/>
      <c r="C38" s="29"/>
      <c r="D38" s="29"/>
      <c r="E38" s="29"/>
      <c r="F38" s="29"/>
      <c r="G38" s="24"/>
      <c r="H38" s="32"/>
      <c r="I38" s="32"/>
      <c r="J38" s="33"/>
      <c r="K38" s="33"/>
      <c r="L38" s="14"/>
      <c r="M38" s="30"/>
      <c r="O38" s="63"/>
      <c r="P38" s="64"/>
      <c r="Q38" s="64"/>
      <c r="R38" s="64"/>
      <c r="S38" s="64"/>
      <c r="T38" s="65"/>
      <c r="U38" s="51">
        <v>100</v>
      </c>
      <c r="V38" s="77"/>
      <c r="W38" s="78"/>
      <c r="X38" s="72"/>
      <c r="Y38" s="73"/>
      <c r="Z38" s="76">
        <f>((U38*V38)*(1-X36/100))</f>
        <v>0</v>
      </c>
      <c r="AA38" s="76"/>
    </row>
    <row r="39" spans="1:27" x14ac:dyDescent="0.2">
      <c r="A39" s="28"/>
      <c r="B39" s="29"/>
      <c r="C39" s="29"/>
      <c r="D39" s="29"/>
      <c r="E39" s="29"/>
      <c r="F39" s="29"/>
      <c r="G39" s="24"/>
      <c r="H39" s="32"/>
      <c r="I39" s="32"/>
      <c r="J39" s="33"/>
      <c r="K39" s="33"/>
      <c r="L39" s="14"/>
      <c r="M39" s="30"/>
      <c r="O39" s="66"/>
      <c r="P39" s="67"/>
      <c r="Q39" s="67"/>
      <c r="R39" s="67"/>
      <c r="S39" s="67"/>
      <c r="T39" s="68"/>
      <c r="U39" s="51">
        <v>500</v>
      </c>
      <c r="V39" s="69"/>
      <c r="W39" s="69"/>
      <c r="X39" s="74"/>
      <c r="Y39" s="75"/>
      <c r="Z39" s="76">
        <f>((U39*V39)*(1-X36/100))</f>
        <v>0</v>
      </c>
      <c r="AA39" s="76"/>
    </row>
    <row r="40" spans="1:27" x14ac:dyDescent="0.2">
      <c r="A40" s="28"/>
      <c r="B40" s="29"/>
      <c r="C40" s="29"/>
      <c r="D40" s="29"/>
      <c r="E40" s="29"/>
      <c r="F40" s="29"/>
      <c r="G40" s="24"/>
      <c r="H40" s="32"/>
      <c r="I40" s="32"/>
      <c r="J40" s="33"/>
      <c r="K40" s="33"/>
      <c r="L40" s="14"/>
      <c r="M40" s="30"/>
      <c r="O40" s="60" t="s">
        <v>22</v>
      </c>
      <c r="P40" s="61"/>
      <c r="Q40" s="61"/>
      <c r="R40" s="61"/>
      <c r="S40" s="61"/>
      <c r="T40" s="62"/>
      <c r="U40" s="51">
        <v>1</v>
      </c>
      <c r="V40" s="69"/>
      <c r="W40" s="69"/>
      <c r="X40" s="70">
        <f>$D$25*100</f>
        <v>0</v>
      </c>
      <c r="Y40" s="71"/>
      <c r="Z40" s="76">
        <f t="shared" ref="Z40" si="16">((U40*V40)*(1-X40/100))</f>
        <v>0</v>
      </c>
      <c r="AA40" s="76"/>
    </row>
    <row r="41" spans="1:27" x14ac:dyDescent="0.2">
      <c r="A41" s="28"/>
      <c r="B41" s="29"/>
      <c r="C41" s="29"/>
      <c r="D41" s="29"/>
      <c r="E41" s="29"/>
      <c r="F41" s="29"/>
      <c r="G41" s="24"/>
      <c r="H41" s="32"/>
      <c r="I41" s="32"/>
      <c r="J41" s="33"/>
      <c r="K41" s="33"/>
      <c r="L41" s="14"/>
      <c r="M41" s="30"/>
      <c r="O41" s="63"/>
      <c r="P41" s="64"/>
      <c r="Q41" s="64"/>
      <c r="R41" s="64"/>
      <c r="S41" s="64"/>
      <c r="T41" s="65"/>
      <c r="U41" s="51">
        <v>50</v>
      </c>
      <c r="V41" s="69"/>
      <c r="W41" s="69"/>
      <c r="X41" s="72"/>
      <c r="Y41" s="73"/>
      <c r="Z41" s="76">
        <f t="shared" ref="Z41" si="17">((U41*V41)*(1-X40/100))</f>
        <v>0</v>
      </c>
      <c r="AA41" s="76"/>
    </row>
    <row r="42" spans="1:27" x14ac:dyDescent="0.2">
      <c r="A42" s="28"/>
      <c r="B42" s="29"/>
      <c r="C42" s="29"/>
      <c r="D42" s="29"/>
      <c r="E42" s="29"/>
      <c r="F42" s="29"/>
      <c r="G42" s="24"/>
      <c r="H42" s="32"/>
      <c r="I42" s="32"/>
      <c r="J42" s="33"/>
      <c r="K42" s="33"/>
      <c r="L42" s="14"/>
      <c r="M42" s="30"/>
      <c r="O42" s="63"/>
      <c r="P42" s="64"/>
      <c r="Q42" s="64"/>
      <c r="R42" s="64"/>
      <c r="S42" s="64"/>
      <c r="T42" s="65"/>
      <c r="U42" s="51">
        <v>100</v>
      </c>
      <c r="V42" s="77"/>
      <c r="W42" s="78"/>
      <c r="X42" s="72"/>
      <c r="Y42" s="73"/>
      <c r="Z42" s="76">
        <f>((U42*V42)*(1-X40/100))</f>
        <v>0</v>
      </c>
      <c r="AA42" s="76"/>
    </row>
    <row r="43" spans="1:27" x14ac:dyDescent="0.2">
      <c r="A43" s="28"/>
      <c r="B43" s="29"/>
      <c r="C43" s="29"/>
      <c r="D43" s="29"/>
      <c r="E43" s="29"/>
      <c r="F43" s="29"/>
      <c r="G43" s="24"/>
      <c r="H43" s="32"/>
      <c r="I43" s="32"/>
      <c r="J43" s="33"/>
      <c r="K43" s="33"/>
      <c r="L43" s="14"/>
      <c r="M43" s="30"/>
      <c r="O43" s="66"/>
      <c r="P43" s="67"/>
      <c r="Q43" s="67"/>
      <c r="R43" s="67"/>
      <c r="S43" s="67"/>
      <c r="T43" s="68"/>
      <c r="U43" s="51">
        <v>500</v>
      </c>
      <c r="V43" s="69"/>
      <c r="W43" s="69"/>
      <c r="X43" s="74"/>
      <c r="Y43" s="75"/>
      <c r="Z43" s="76">
        <f>((U43*V43)*(1-X40/100))</f>
        <v>0</v>
      </c>
      <c r="AA43" s="76"/>
    </row>
    <row r="44" spans="1:27" ht="15" customHeight="1" x14ac:dyDescent="0.2">
      <c r="A44" s="28"/>
      <c r="B44" s="29"/>
      <c r="C44" s="29"/>
      <c r="D44" s="29"/>
      <c r="E44" s="29"/>
      <c r="F44" s="29"/>
      <c r="G44" s="24"/>
      <c r="H44" s="32"/>
      <c r="I44" s="32"/>
      <c r="J44" s="33"/>
      <c r="K44" s="33"/>
      <c r="L44" s="14"/>
      <c r="M44" s="30"/>
      <c r="O44" s="60" t="s">
        <v>33</v>
      </c>
      <c r="P44" s="61"/>
      <c r="Q44" s="61"/>
      <c r="R44" s="61"/>
      <c r="S44" s="61"/>
      <c r="T44" s="62"/>
      <c r="U44" s="51">
        <v>1</v>
      </c>
      <c r="V44" s="69"/>
      <c r="W44" s="69"/>
      <c r="X44" s="70">
        <f>$D$25*100</f>
        <v>0</v>
      </c>
      <c r="Y44" s="71"/>
      <c r="Z44" s="76">
        <f t="shared" ref="Z44" si="18">((U44*V44)*(1-X44/100))</f>
        <v>0</v>
      </c>
      <c r="AA44" s="76"/>
    </row>
    <row r="45" spans="1:27" ht="15" customHeight="1" x14ac:dyDescent="0.2">
      <c r="A45" s="28"/>
      <c r="B45" s="29"/>
      <c r="C45" s="29"/>
      <c r="D45" s="29"/>
      <c r="E45" s="29"/>
      <c r="F45" s="29"/>
      <c r="G45" s="24"/>
      <c r="H45" s="32"/>
      <c r="I45" s="32"/>
      <c r="J45" s="33"/>
      <c r="K45" s="33"/>
      <c r="L45" s="14"/>
      <c r="M45" s="30"/>
      <c r="O45" s="63"/>
      <c r="P45" s="64"/>
      <c r="Q45" s="64"/>
      <c r="R45" s="64"/>
      <c r="S45" s="64"/>
      <c r="T45" s="65"/>
      <c r="U45" s="51">
        <v>50</v>
      </c>
      <c r="V45" s="69"/>
      <c r="W45" s="69"/>
      <c r="X45" s="72"/>
      <c r="Y45" s="73"/>
      <c r="Z45" s="76">
        <f t="shared" ref="Z45" si="19">((U45*V45)*(1-X44/100))</f>
        <v>0</v>
      </c>
      <c r="AA45" s="76"/>
    </row>
    <row r="46" spans="1:27" ht="15" customHeight="1" x14ac:dyDescent="0.2">
      <c r="A46" s="28"/>
      <c r="B46" s="29"/>
      <c r="C46" s="29"/>
      <c r="D46" s="29"/>
      <c r="E46" s="29"/>
      <c r="F46" s="29"/>
      <c r="G46" s="24"/>
      <c r="H46" s="32"/>
      <c r="I46" s="32"/>
      <c r="J46" s="33"/>
      <c r="K46" s="33"/>
      <c r="L46" s="14"/>
      <c r="M46" s="30"/>
      <c r="O46" s="63"/>
      <c r="P46" s="64"/>
      <c r="Q46" s="64"/>
      <c r="R46" s="64"/>
      <c r="S46" s="64"/>
      <c r="T46" s="65"/>
      <c r="U46" s="51">
        <v>100</v>
      </c>
      <c r="V46" s="77"/>
      <c r="W46" s="78"/>
      <c r="X46" s="72"/>
      <c r="Y46" s="73"/>
      <c r="Z46" s="76">
        <f>((U46*V46)*(1-X44/100))</f>
        <v>0</v>
      </c>
      <c r="AA46" s="76"/>
    </row>
    <row r="47" spans="1:27" ht="15" customHeight="1" x14ac:dyDescent="0.2">
      <c r="A47" s="28"/>
      <c r="B47" s="29"/>
      <c r="C47" s="29"/>
      <c r="D47" s="29"/>
      <c r="E47" s="29"/>
      <c r="F47" s="29"/>
      <c r="G47" s="24"/>
      <c r="H47" s="32"/>
      <c r="I47" s="32"/>
      <c r="J47" s="33"/>
      <c r="K47" s="33"/>
      <c r="L47" s="14"/>
      <c r="M47" s="30"/>
      <c r="O47" s="66"/>
      <c r="P47" s="67"/>
      <c r="Q47" s="67"/>
      <c r="R47" s="67"/>
      <c r="S47" s="67"/>
      <c r="T47" s="68"/>
      <c r="U47" s="51">
        <v>500</v>
      </c>
      <c r="V47" s="69"/>
      <c r="W47" s="69"/>
      <c r="X47" s="74"/>
      <c r="Y47" s="75"/>
      <c r="Z47" s="76">
        <f>((U47*V47)*(1-X44/100))</f>
        <v>0</v>
      </c>
      <c r="AA47" s="76"/>
    </row>
    <row r="48" spans="1:27" ht="12" customHeight="1" x14ac:dyDescent="0.2">
      <c r="A48" s="28"/>
      <c r="B48" s="29"/>
      <c r="C48" s="29"/>
      <c r="D48" s="29"/>
      <c r="E48" s="29"/>
      <c r="F48" s="29"/>
      <c r="G48" s="24"/>
      <c r="H48" s="32"/>
      <c r="I48" s="32"/>
      <c r="J48" s="33"/>
      <c r="K48" s="33"/>
      <c r="L48" s="14"/>
      <c r="M48" s="30"/>
      <c r="O48" s="60" t="s">
        <v>20</v>
      </c>
      <c r="P48" s="61"/>
      <c r="Q48" s="61"/>
      <c r="R48" s="61"/>
      <c r="S48" s="61"/>
      <c r="T48" s="62"/>
      <c r="U48" s="51">
        <v>1</v>
      </c>
      <c r="V48" s="69"/>
      <c r="W48" s="69"/>
      <c r="X48" s="70">
        <f>$D$25*100</f>
        <v>0</v>
      </c>
      <c r="Y48" s="71"/>
      <c r="Z48" s="76">
        <f t="shared" ref="Z48" si="20">((U48*V48)*(1-X48/100))</f>
        <v>0</v>
      </c>
      <c r="AA48" s="76"/>
    </row>
    <row r="49" spans="1:27" ht="12" customHeight="1" x14ac:dyDescent="0.2">
      <c r="A49" s="28"/>
      <c r="B49" s="29"/>
      <c r="C49" s="29"/>
      <c r="D49" s="29"/>
      <c r="E49" s="29"/>
      <c r="F49" s="29"/>
      <c r="G49" s="24"/>
      <c r="H49" s="32"/>
      <c r="I49" s="32"/>
      <c r="J49" s="33"/>
      <c r="K49" s="33"/>
      <c r="L49" s="14"/>
      <c r="M49" s="30"/>
      <c r="O49" s="63"/>
      <c r="P49" s="64"/>
      <c r="Q49" s="64"/>
      <c r="R49" s="64"/>
      <c r="S49" s="64"/>
      <c r="T49" s="65"/>
      <c r="U49" s="51">
        <v>50</v>
      </c>
      <c r="V49" s="69"/>
      <c r="W49" s="69"/>
      <c r="X49" s="72"/>
      <c r="Y49" s="73"/>
      <c r="Z49" s="76">
        <f t="shared" ref="Z49" si="21">((U49*V49)*(1-X48/100))</f>
        <v>0</v>
      </c>
      <c r="AA49" s="76"/>
    </row>
    <row r="50" spans="1:27" ht="12" customHeight="1" x14ac:dyDescent="0.2">
      <c r="A50" s="28"/>
      <c r="B50" s="29"/>
      <c r="C50" s="29"/>
      <c r="D50" s="29"/>
      <c r="E50" s="29"/>
      <c r="F50" s="29"/>
      <c r="G50" s="24"/>
      <c r="H50" s="32"/>
      <c r="I50" s="32"/>
      <c r="J50" s="33"/>
      <c r="K50" s="33"/>
      <c r="L50" s="14"/>
      <c r="M50" s="30"/>
      <c r="O50" s="63"/>
      <c r="P50" s="64"/>
      <c r="Q50" s="64"/>
      <c r="R50" s="64"/>
      <c r="S50" s="64"/>
      <c r="T50" s="65"/>
      <c r="U50" s="51">
        <v>100</v>
      </c>
      <c r="V50" s="77"/>
      <c r="W50" s="78"/>
      <c r="X50" s="72"/>
      <c r="Y50" s="73"/>
      <c r="Z50" s="76">
        <f>((U50*V50)*(1-X48/100))</f>
        <v>0</v>
      </c>
      <c r="AA50" s="76"/>
    </row>
    <row r="51" spans="1:27" ht="12" customHeight="1" x14ac:dyDescent="0.2">
      <c r="A51" s="28"/>
      <c r="B51" s="29"/>
      <c r="C51" s="29"/>
      <c r="D51" s="29"/>
      <c r="E51" s="29"/>
      <c r="F51" s="29"/>
      <c r="G51" s="24"/>
      <c r="H51" s="32"/>
      <c r="I51" s="32"/>
      <c r="J51" s="33"/>
      <c r="K51" s="33"/>
      <c r="L51" s="14"/>
      <c r="M51" s="30"/>
      <c r="O51" s="66"/>
      <c r="P51" s="67"/>
      <c r="Q51" s="67"/>
      <c r="R51" s="67"/>
      <c r="S51" s="67"/>
      <c r="T51" s="68"/>
      <c r="U51" s="51">
        <v>500</v>
      </c>
      <c r="V51" s="69"/>
      <c r="W51" s="69"/>
      <c r="X51" s="74"/>
      <c r="Y51" s="75"/>
      <c r="Z51" s="76">
        <f>((U51*V51)*(1-X48/100))</f>
        <v>0</v>
      </c>
      <c r="AA51" s="76"/>
    </row>
    <row r="52" spans="1:27" x14ac:dyDescent="0.2">
      <c r="A52" s="20"/>
      <c r="B52" s="12"/>
      <c r="C52" s="12"/>
      <c r="D52" s="12"/>
      <c r="E52" s="12"/>
      <c r="F52" s="12"/>
      <c r="G52" s="12"/>
      <c r="H52" s="12"/>
      <c r="I52" s="12"/>
      <c r="J52" s="12"/>
      <c r="K52" s="12"/>
      <c r="L52" s="12"/>
      <c r="M52" s="13"/>
      <c r="O52" s="94" t="s">
        <v>34</v>
      </c>
      <c r="P52" s="61"/>
      <c r="Q52" s="61"/>
      <c r="R52" s="61"/>
      <c r="S52" s="61"/>
      <c r="T52" s="62"/>
      <c r="U52" s="123">
        <v>1</v>
      </c>
      <c r="V52" s="125"/>
      <c r="W52" s="126"/>
      <c r="X52" s="70">
        <f>$D$25*100</f>
        <v>0</v>
      </c>
      <c r="Y52" s="71"/>
      <c r="Z52" s="129">
        <f t="shared" ref="Z52" si="22">((U52*V52)*(1-X52/100))</f>
        <v>0</v>
      </c>
      <c r="AA52" s="130"/>
    </row>
    <row r="53" spans="1:27" x14ac:dyDescent="0.2">
      <c r="A53" s="34"/>
      <c r="B53" s="35"/>
      <c r="C53" s="35"/>
      <c r="D53" s="35"/>
      <c r="E53" s="35"/>
      <c r="F53" s="35"/>
      <c r="G53" s="35"/>
      <c r="H53" s="35"/>
      <c r="I53" s="35"/>
      <c r="J53" s="35"/>
      <c r="K53" s="35"/>
      <c r="L53" s="92" t="s">
        <v>16</v>
      </c>
      <c r="M53" s="93"/>
      <c r="O53" s="63"/>
      <c r="P53" s="64"/>
      <c r="Q53" s="64"/>
      <c r="R53" s="64"/>
      <c r="S53" s="64"/>
      <c r="T53" s="65"/>
      <c r="U53" s="124"/>
      <c r="V53" s="127"/>
      <c r="W53" s="128"/>
      <c r="X53" s="72"/>
      <c r="Y53" s="73"/>
      <c r="Z53" s="131"/>
      <c r="AA53" s="132"/>
    </row>
    <row r="54" spans="1:27" x14ac:dyDescent="0.2">
      <c r="O54" s="63"/>
      <c r="P54" s="64"/>
      <c r="Q54" s="64"/>
      <c r="R54" s="64"/>
      <c r="S54" s="64"/>
      <c r="T54" s="65"/>
      <c r="U54" s="123">
        <v>10</v>
      </c>
      <c r="V54" s="125"/>
      <c r="W54" s="126"/>
      <c r="X54" s="72"/>
      <c r="Y54" s="73"/>
      <c r="Z54" s="129">
        <f t="shared" ref="Z54" si="23">((U54*V54)*(1-X53/100))</f>
        <v>0</v>
      </c>
      <c r="AA54" s="130"/>
    </row>
    <row r="55" spans="1:27" ht="12" thickBot="1" x14ac:dyDescent="0.25">
      <c r="O55" s="66"/>
      <c r="P55" s="67"/>
      <c r="Q55" s="67"/>
      <c r="R55" s="67"/>
      <c r="S55" s="67"/>
      <c r="T55" s="68"/>
      <c r="U55" s="124"/>
      <c r="V55" s="135"/>
      <c r="W55" s="136"/>
      <c r="X55" s="95"/>
      <c r="Y55" s="96"/>
      <c r="Z55" s="133"/>
      <c r="AA55" s="134"/>
    </row>
    <row r="56" spans="1:27" ht="12" thickBot="1" x14ac:dyDescent="0.25">
      <c r="O56" s="28"/>
      <c r="P56" s="29"/>
      <c r="Q56" s="29"/>
      <c r="R56" s="29"/>
      <c r="S56" s="29"/>
      <c r="T56" s="29"/>
      <c r="U56" s="52"/>
      <c r="V56" s="137" t="s">
        <v>5</v>
      </c>
      <c r="W56" s="138"/>
      <c r="X56" s="138"/>
      <c r="Y56" s="139"/>
      <c r="Z56" s="140">
        <f>SUM(Z4:AA55)</f>
        <v>0</v>
      </c>
      <c r="AA56" s="141"/>
    </row>
    <row r="57" spans="1:27" x14ac:dyDescent="0.2">
      <c r="O57" s="28"/>
      <c r="P57" s="29"/>
      <c r="Q57" s="29"/>
      <c r="R57" s="29"/>
      <c r="S57" s="29"/>
      <c r="T57" s="29"/>
      <c r="U57" s="52"/>
      <c r="V57" s="32"/>
      <c r="W57" s="32"/>
      <c r="X57" s="33"/>
      <c r="Y57" s="33"/>
      <c r="Z57" s="14"/>
      <c r="AA57" s="30"/>
    </row>
    <row r="58" spans="1:27" x14ac:dyDescent="0.2">
      <c r="O58" s="36"/>
      <c r="P58" s="37"/>
      <c r="Q58" s="37"/>
      <c r="R58" s="37"/>
      <c r="S58" s="37"/>
      <c r="T58" s="37"/>
      <c r="U58" s="53"/>
      <c r="V58" s="38"/>
      <c r="W58" s="38"/>
      <c r="X58" s="39"/>
      <c r="Y58" s="92" t="s">
        <v>15</v>
      </c>
      <c r="Z58" s="92"/>
      <c r="AA58" s="93"/>
    </row>
  </sheetData>
  <mergeCells count="153">
    <mergeCell ref="V56:Y56"/>
    <mergeCell ref="Z56:AA56"/>
    <mergeCell ref="Z31:AA31"/>
    <mergeCell ref="Z29:AA29"/>
    <mergeCell ref="Z28:AA28"/>
    <mergeCell ref="V31:W31"/>
    <mergeCell ref="V29:W29"/>
    <mergeCell ref="V28:W28"/>
    <mergeCell ref="V50:W50"/>
    <mergeCell ref="Z50:AA50"/>
    <mergeCell ref="Z51:AA51"/>
    <mergeCell ref="V51:W51"/>
    <mergeCell ref="Z48:AA48"/>
    <mergeCell ref="Z39:AA39"/>
    <mergeCell ref="V47:W47"/>
    <mergeCell ref="Z47:AA47"/>
    <mergeCell ref="V40:W40"/>
    <mergeCell ref="X40:Y43"/>
    <mergeCell ref="Z40:AA40"/>
    <mergeCell ref="V41:W41"/>
    <mergeCell ref="Z41:AA41"/>
    <mergeCell ref="V42:W42"/>
    <mergeCell ref="Z42:AA42"/>
    <mergeCell ref="V43:W43"/>
    <mergeCell ref="Z52:AA53"/>
    <mergeCell ref="Z54:AA55"/>
    <mergeCell ref="V54:W55"/>
    <mergeCell ref="U54:U55"/>
    <mergeCell ref="O24:T27"/>
    <mergeCell ref="V24:W24"/>
    <mergeCell ref="X24:Y27"/>
    <mergeCell ref="Z24:AA24"/>
    <mergeCell ref="Z49:AA49"/>
    <mergeCell ref="V49:W49"/>
    <mergeCell ref="X48:Y51"/>
    <mergeCell ref="V48:W48"/>
    <mergeCell ref="O48:T51"/>
    <mergeCell ref="O28:T31"/>
    <mergeCell ref="X28:Y31"/>
    <mergeCell ref="O36:T39"/>
    <mergeCell ref="V36:W36"/>
    <mergeCell ref="X36:Y39"/>
    <mergeCell ref="Z36:AA36"/>
    <mergeCell ref="V37:W37"/>
    <mergeCell ref="Z37:AA37"/>
    <mergeCell ref="V39:W39"/>
    <mergeCell ref="O40:T43"/>
    <mergeCell ref="Z43:AA43"/>
    <mergeCell ref="V3:W3"/>
    <mergeCell ref="X3:Y3"/>
    <mergeCell ref="Z3:AA3"/>
    <mergeCell ref="O3:T3"/>
    <mergeCell ref="O12:T15"/>
    <mergeCell ref="X12:Y15"/>
    <mergeCell ref="O20:T23"/>
    <mergeCell ref="V20:W20"/>
    <mergeCell ref="X20:Y23"/>
    <mergeCell ref="Z20:AA20"/>
    <mergeCell ref="V21:W21"/>
    <mergeCell ref="Z21:AA21"/>
    <mergeCell ref="O16:T19"/>
    <mergeCell ref="V16:W16"/>
    <mergeCell ref="X16:Y19"/>
    <mergeCell ref="Z16:AA16"/>
    <mergeCell ref="V17:W17"/>
    <mergeCell ref="Z17:AA17"/>
    <mergeCell ref="V19:W19"/>
    <mergeCell ref="Z19:AA19"/>
    <mergeCell ref="Z13:AA13"/>
    <mergeCell ref="A14:C16"/>
    <mergeCell ref="A7:C7"/>
    <mergeCell ref="D7:J7"/>
    <mergeCell ref="V4:W4"/>
    <mergeCell ref="V23:W23"/>
    <mergeCell ref="Z23:AA23"/>
    <mergeCell ref="V12:W12"/>
    <mergeCell ref="V6:W6"/>
    <mergeCell ref="V14:W14"/>
    <mergeCell ref="D15:H15"/>
    <mergeCell ref="Z18:AA18"/>
    <mergeCell ref="Z22:AA22"/>
    <mergeCell ref="A21:M23"/>
    <mergeCell ref="V15:W15"/>
    <mergeCell ref="Z15:AA15"/>
    <mergeCell ref="X4:Y7"/>
    <mergeCell ref="Z4:AA4"/>
    <mergeCell ref="O32:T35"/>
    <mergeCell ref="X32:Y35"/>
    <mergeCell ref="V33:W33"/>
    <mergeCell ref="Z33:AA33"/>
    <mergeCell ref="V35:W35"/>
    <mergeCell ref="Z35:AA35"/>
    <mergeCell ref="V5:W5"/>
    <mergeCell ref="Z5:AA5"/>
    <mergeCell ref="V7:W7"/>
    <mergeCell ref="Z7:AA7"/>
    <mergeCell ref="V32:W32"/>
    <mergeCell ref="Z32:AA32"/>
    <mergeCell ref="O4:T7"/>
    <mergeCell ref="Z12:AA12"/>
    <mergeCell ref="V13:W13"/>
    <mergeCell ref="V25:W25"/>
    <mergeCell ref="Z25:AA25"/>
    <mergeCell ref="V27:W27"/>
    <mergeCell ref="A12:M13"/>
    <mergeCell ref="L53:M53"/>
    <mergeCell ref="Y58:AA58"/>
    <mergeCell ref="O52:T55"/>
    <mergeCell ref="X52:Y55"/>
    <mergeCell ref="V26:W26"/>
    <mergeCell ref="V30:W30"/>
    <mergeCell ref="V34:W34"/>
    <mergeCell ref="V38:W38"/>
    <mergeCell ref="V46:W46"/>
    <mergeCell ref="Z26:AA26"/>
    <mergeCell ref="Z30:AA30"/>
    <mergeCell ref="Z34:AA34"/>
    <mergeCell ref="Z38:AA38"/>
    <mergeCell ref="Z46:AA46"/>
    <mergeCell ref="Z27:AA27"/>
    <mergeCell ref="Z44:AA44"/>
    <mergeCell ref="V45:W45"/>
    <mergeCell ref="Z45:AA45"/>
    <mergeCell ref="A29:M31"/>
    <mergeCell ref="O44:T47"/>
    <mergeCell ref="V44:W44"/>
    <mergeCell ref="X44:Y47"/>
    <mergeCell ref="U52:U53"/>
    <mergeCell ref="V52:W53"/>
    <mergeCell ref="D25:E25"/>
    <mergeCell ref="A1:AA1"/>
    <mergeCell ref="O8:T11"/>
    <mergeCell ref="V8:W8"/>
    <mergeCell ref="X8:Y11"/>
    <mergeCell ref="Z8:AA8"/>
    <mergeCell ref="V9:W9"/>
    <mergeCell ref="Z9:AA9"/>
    <mergeCell ref="V10:W10"/>
    <mergeCell ref="Z10:AA10"/>
    <mergeCell ref="V11:W11"/>
    <mergeCell ref="Z11:AA11"/>
    <mergeCell ref="D5:J5"/>
    <mergeCell ref="H9:M9"/>
    <mergeCell ref="Z14:AA14"/>
    <mergeCell ref="V18:W18"/>
    <mergeCell ref="V22:W22"/>
    <mergeCell ref="A19:M19"/>
    <mergeCell ref="A20:M20"/>
    <mergeCell ref="Z6:AA6"/>
    <mergeCell ref="A3:J3"/>
    <mergeCell ref="A4:C4"/>
    <mergeCell ref="D4:J4"/>
    <mergeCell ref="D6:J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Prijzenformulier</vt:lpstr>
    </vt:vector>
  </TitlesOfParts>
  <Company>Ministerie van Financien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Frederieke F. Pino Post</dc:creator>
  <cp:lastModifiedBy>Renata A.H. van Holland</cp:lastModifiedBy>
  <cp:lastPrinted>2020-08-06T19:35:58Z</cp:lastPrinted>
  <dcterms:created xsi:type="dcterms:W3CDTF">2020-07-01T13:24:19Z</dcterms:created>
  <dcterms:modified xsi:type="dcterms:W3CDTF">2022-02-09T12:12:07Z</dcterms:modified>
</cp:coreProperties>
</file>