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RDOGHM/EA - Uitzendkrachten/04 Nota van Inlichtingen/Uitzenden Payroll/"/>
    </mc:Choice>
  </mc:AlternateContent>
  <xr:revisionPtr revIDLastSave="3" documentId="8_{C38E32AF-EE8A-473C-95B8-A32F1B94DB45}" xr6:coauthVersionLast="47" xr6:coauthVersionMax="47" xr10:uidLastSave="{DCA62F37-0162-4621-85C1-89E7C486A43B}"/>
  <bookViews>
    <workbookView xWindow="28680" yWindow="-120" windowWidth="29040" windowHeight="15840" tabRatio="819" activeTab="5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Payroll - Opbouw" sheetId="9" r:id="rId5"/>
    <sheet name="Payroll - Bureaumarge" sheetId="8" r:id="rId6"/>
  </sheets>
  <definedNames>
    <definedName name="_xlnm.Print_Area" localSheetId="4">'Payroll - Opbouw'!$A$3:$L$47</definedName>
    <definedName name="_xlnm.Print_Area" localSheetId="1">'Uitzenden - Factor Fase A'!$A$3:$L$50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5" l="1"/>
  <c r="C26" i="7"/>
  <c r="C23" i="7"/>
  <c r="D38" i="1"/>
  <c r="D26" i="1"/>
  <c r="C26" i="1"/>
  <c r="C23" i="1"/>
  <c r="B37" i="5"/>
  <c r="E37" i="5" s="1"/>
  <c r="C20" i="9"/>
  <c r="D20" i="9" s="1"/>
  <c r="C40" i="9"/>
  <c r="C35" i="9"/>
  <c r="C23" i="9"/>
  <c r="A3" i="9"/>
  <c r="A2" i="9"/>
  <c r="A1" i="9"/>
  <c r="A3" i="8"/>
  <c r="A2" i="8"/>
  <c r="A1" i="8"/>
  <c r="D23" i="9" l="1"/>
  <c r="D35" i="9" s="1"/>
  <c r="D40" i="9" s="1"/>
  <c r="D42" i="9" s="1"/>
  <c r="B25" i="5" l="1"/>
  <c r="B36" i="5" s="1"/>
  <c r="E36" i="5" s="1"/>
  <c r="A3" i="1" l="1"/>
  <c r="A2" i="1"/>
  <c r="A1" i="1"/>
  <c r="A3" i="7"/>
  <c r="A2" i="7"/>
  <c r="A1" i="7"/>
  <c r="A1" i="6"/>
  <c r="A2" i="6"/>
  <c r="A3" i="6"/>
  <c r="C38" i="1"/>
  <c r="C14" i="7"/>
  <c r="C34" i="5"/>
  <c r="C43" i="1" l="1"/>
  <c r="C42" i="7"/>
  <c r="C37" i="7"/>
  <c r="D14" i="7"/>
  <c r="D23" i="7" s="1"/>
  <c r="D26" i="7" s="1"/>
  <c r="D37" i="7" s="1"/>
  <c r="D13" i="7"/>
  <c r="C14" i="1"/>
  <c r="D14" i="1" s="1"/>
  <c r="D13" i="1"/>
  <c r="D42" i="7" l="1"/>
  <c r="D44" i="7" s="1"/>
  <c r="C11" i="5" s="1"/>
  <c r="D23" i="1"/>
  <c r="D43" i="1" l="1"/>
  <c r="D45" i="1" s="1"/>
  <c r="B11" i="5" s="1"/>
  <c r="B16" i="5" s="1"/>
  <c r="B21" i="5"/>
  <c r="B35" i="5" s="1"/>
  <c r="E35" i="5" s="1"/>
  <c r="C16" i="5"/>
  <c r="D16" i="5" l="1"/>
  <c r="B34" i="5" s="1"/>
  <c r="E34" i="5" s="1"/>
  <c r="E38" i="5" s="1"/>
</calcChain>
</file>

<file path=xl/sharedStrings.xml><?xml version="1.0" encoding="utf-8"?>
<sst xmlns="http://schemas.openxmlformats.org/spreadsheetml/2006/main" count="226" uniqueCount="86">
  <si>
    <t>Brutoloon</t>
  </si>
  <si>
    <t>Wachtdagcompensatie</t>
  </si>
  <si>
    <t>Subtotaal</t>
  </si>
  <si>
    <t>Vakantiedagen</t>
  </si>
  <si>
    <t>Feestdagen</t>
  </si>
  <si>
    <t>Kort verzuim</t>
  </si>
  <si>
    <t>Soort uren</t>
  </si>
  <si>
    <t>Aantal uren</t>
  </si>
  <si>
    <t>Gem. bruto uurloon</t>
  </si>
  <si>
    <t xml:space="preserve">Bureaumarge per uur in euro's </t>
  </si>
  <si>
    <t>Overige directe lasten*</t>
  </si>
  <si>
    <t>*</t>
  </si>
  <si>
    <t xml:space="preserve">niet voor gunning in aanmerking. </t>
  </si>
  <si>
    <t>Ziekte</t>
  </si>
  <si>
    <t>ZVW bijdrage</t>
  </si>
  <si>
    <t xml:space="preserve">Fase A / 1-2 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</si>
  <si>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</si>
  <si>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</si>
  <si>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</si>
  <si>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</si>
  <si>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</si>
  <si>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</si>
  <si>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</si>
  <si>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</si>
  <si>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</si>
  <si>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</si>
  <si>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 xml:space="preserve">Fase BC / 3-4 </t>
  </si>
  <si>
    <t>Flexibele arbeidskrachten</t>
  </si>
  <si>
    <t>een deel van de bureaumarge zijn opgenomen in de overige directe lasten kan de Inschrijver een nadere toelichting geven. Wanneer deze toelichting niet voldoet komt de Inschrijver</t>
  </si>
  <si>
    <t>Kostprijsfactor excl. BTW</t>
  </si>
  <si>
    <t>Reserveringen</t>
  </si>
  <si>
    <t>Werkgeverslasten</t>
  </si>
  <si>
    <t>Basis</t>
  </si>
  <si>
    <t>Directe lasten</t>
  </si>
  <si>
    <t xml:space="preserve">Overige directe lasten mogen enkel de uniek bij de functie behorende directe lasten te betreffen. En dienen expliciet geen lasten te zijn die behoren tot de bureaumarge. </t>
  </si>
  <si>
    <t>Gewogen kostprijsfactor</t>
  </si>
  <si>
    <t>Opbouw kostprijs</t>
  </si>
  <si>
    <t>Werkelijk % reservering in kostprijsfactor</t>
  </si>
  <si>
    <t>Kostprijs % excl. BTW</t>
  </si>
  <si>
    <t>De aanbestedende dienst is gerechtigd een nadere uitsplitsing van de directe lasten op te vragen. Mocht naar mening van de aanbestedende dienst</t>
  </si>
  <si>
    <t>Fase A-B-C / 1-2-3-4</t>
  </si>
  <si>
    <t xml:space="preserve">Alle door de aanbestedende dienst in dit prijzenblad genoemde bedragen en aantallen zijn slechts bedoeld als indicatie, inschrijver kan hier op geen enkele wijze rechten aan ontlenen. </t>
  </si>
  <si>
    <t>Aangeboden door inschrijver</t>
  </si>
  <si>
    <t>Transitievergoeding</t>
  </si>
  <si>
    <t xml:space="preserve"> --&gt; Totaalprijs</t>
  </si>
  <si>
    <t>U dient alle witte cellen in te vullen.</t>
  </si>
  <si>
    <t>Bruto uurloon</t>
  </si>
  <si>
    <t>Buitengewoon verlof</t>
  </si>
  <si>
    <t>Kostprijsfactor - Flexibele arbeidskrachten Fase A / 1-2 - Uitzenden</t>
  </si>
  <si>
    <t>Kostprijsfactor - Flexibele arbeidskrachten Fase B-C / 3-4 - Uitzenden</t>
  </si>
  <si>
    <t>Bureaumarge in euro's - Uitzenden</t>
  </si>
  <si>
    <t>Gewogen kostprijsfactor - Uitzenden</t>
  </si>
  <si>
    <t>Bureaumarge in Euro's - Uitzenden</t>
  </si>
  <si>
    <t>Kostprijsfactor - Uitzenden</t>
  </si>
  <si>
    <t>Berekening - Uitzenden</t>
  </si>
  <si>
    <t>Berekening totaalprijs voor 1 jaar uitzenden &amp; payroll</t>
  </si>
  <si>
    <t>IKB</t>
  </si>
  <si>
    <t>WA whk premie</t>
  </si>
  <si>
    <t>WAO Aof O&amp;O afdracht</t>
  </si>
  <si>
    <t>Opleiding</t>
  </si>
  <si>
    <t>Leegloop</t>
  </si>
  <si>
    <t>Aanvullende ziektewet (AZW)</t>
  </si>
  <si>
    <t>WW premie</t>
  </si>
  <si>
    <t>Alle door de RDOGHM in dit prijzenblad in de groene cellen genoemde aantallen zijn indicatief, hieraan kunnen géén rechten worden ontleend.</t>
  </si>
  <si>
    <t>U dient alleen de gele cellen in te vullen.</t>
  </si>
  <si>
    <t>Alle door RDOGHM in dit prijzenblad in de cellen genoemde aantallen zijn indicatief, hieraan kunnen géén rechten worden ontleend.</t>
  </si>
  <si>
    <t>Alle door RDOGHM in dit prijzenblad in de groene cellen genoemde aantallen zijn indicatief, hieraan kunnen géén rechten worden ontleend.</t>
  </si>
  <si>
    <t xml:space="preserve">Europese aanbesteding - Uitzendkrachten en Payroll - RDOG HM
</t>
  </si>
  <si>
    <t xml:space="preserve">Bijlage 3 - PRIJZENBLAD </t>
  </si>
  <si>
    <t>Gewogen kostprijsfactor - Payroll</t>
  </si>
  <si>
    <t>Bureaumarge in Euro's - Payroll</t>
  </si>
  <si>
    <t>Kostprijsfactor - Payroll</t>
  </si>
  <si>
    <t>Kostprijsfactor</t>
  </si>
  <si>
    <t>ABP Pensioen conform CAO SGO</t>
  </si>
  <si>
    <t>Bureaumarge Payroll</t>
  </si>
  <si>
    <t>Kostprijsfactor Payroll</t>
  </si>
  <si>
    <t>Bureaumarge Uitzenden</t>
  </si>
  <si>
    <t>Kostprijsfactor Uitzenden Fase B/C</t>
  </si>
  <si>
    <t>Kostprijsfactor Fase A</t>
  </si>
  <si>
    <t>Totaalblad inschrijfprijzen</t>
  </si>
  <si>
    <t>(S)PAWW</t>
  </si>
  <si>
    <t>Pensioen</t>
  </si>
  <si>
    <t>Sociaal fonds</t>
  </si>
  <si>
    <t>versie 28 maart 2022</t>
  </si>
  <si>
    <t>Vakantietoeslag</t>
  </si>
  <si>
    <t>Bureaumarge in euro's -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</si>
</sst>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42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gray0625"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/>
  </cellStyleXfs>
  <cellXfs count="166">
    <xf numFmtId="0" fontId="0" fillId="0" borderId="0" xfId="0"/>
    <xf numFmtId="0" fontId="13" fillId="2" borderId="0" xfId="0" applyFont="1" applyFill="1" applyProtection="1"/>
    <xf numFmtId="0" fontId="17" fillId="3" borderId="2" xfId="0" applyFont="1" applyFill="1" applyBorder="1" applyProtection="1"/>
    <xf numFmtId="0" fontId="16" fillId="3" borderId="0" xfId="0" applyFont="1" applyFill="1" applyBorder="1" applyProtection="1"/>
    <xf numFmtId="0" fontId="17" fillId="3" borderId="0" xfId="0" applyFont="1" applyFill="1" applyBorder="1" applyProtection="1"/>
    <xf numFmtId="2" fontId="17" fillId="3" borderId="4" xfId="0" applyNumberFormat="1" applyFont="1" applyFill="1" applyBorder="1" applyProtection="1"/>
    <xf numFmtId="0" fontId="18" fillId="2" borderId="0" xfId="0" applyFont="1" applyFill="1" applyBorder="1" applyAlignment="1" applyProtection="1">
      <alignment horizontal="justify"/>
    </xf>
    <xf numFmtId="0" fontId="13" fillId="0" borderId="0" xfId="0" applyFont="1" applyProtection="1"/>
    <xf numFmtId="2" fontId="14" fillId="0" borderId="13" xfId="0" applyNumberFormat="1" applyFont="1" applyFill="1" applyBorder="1" applyProtection="1"/>
    <xf numFmtId="164" fontId="14" fillId="2" borderId="5" xfId="0" applyNumberFormat="1" applyFont="1" applyFill="1" applyBorder="1" applyProtection="1"/>
    <xf numFmtId="2" fontId="14" fillId="2" borderId="5" xfId="0" applyNumberFormat="1" applyFont="1" applyFill="1" applyBorder="1" applyProtection="1"/>
    <xf numFmtId="2" fontId="14" fillId="2" borderId="11" xfId="0" applyNumberFormat="1" applyFont="1" applyFill="1" applyBorder="1" applyProtection="1"/>
    <xf numFmtId="2" fontId="14" fillId="2" borderId="5" xfId="0" applyNumberFormat="1" applyFont="1" applyFill="1" applyBorder="1" applyAlignment="1" applyProtection="1">
      <alignment wrapText="1"/>
    </xf>
    <xf numFmtId="0" fontId="13" fillId="2" borderId="3" xfId="0" applyFont="1" applyFill="1" applyBorder="1" applyProtection="1"/>
    <xf numFmtId="0" fontId="13" fillId="2" borderId="0" xfId="0" applyFont="1" applyFill="1" applyBorder="1" applyProtection="1"/>
    <xf numFmtId="0" fontId="17" fillId="3" borderId="16" xfId="0" applyFont="1" applyFill="1" applyBorder="1" applyProtection="1"/>
    <xf numFmtId="0" fontId="23" fillId="2" borderId="0" xfId="0" applyFont="1" applyFill="1" applyAlignment="1" applyProtection="1"/>
    <xf numFmtId="0" fontId="8" fillId="2" borderId="0" xfId="0" applyFont="1" applyFill="1" applyAlignment="1" applyProtection="1"/>
    <xf numFmtId="0" fontId="8" fillId="2" borderId="0" xfId="0" applyFont="1" applyFill="1" applyProtection="1"/>
    <xf numFmtId="164" fontId="10" fillId="2" borderId="0" xfId="0" applyNumberFormat="1" applyFont="1" applyFill="1" applyBorder="1" applyAlignment="1" applyProtection="1">
      <alignment horizontal="center" wrapText="1" readingOrder="1"/>
    </xf>
    <xf numFmtId="0" fontId="11" fillId="2" borderId="0" xfId="0" applyFont="1" applyFill="1" applyBorder="1" applyAlignment="1" applyProtection="1">
      <alignment horizontal="center" vertical="center" wrapText="1" readingOrder="1"/>
    </xf>
    <xf numFmtId="0" fontId="11" fillId="2" borderId="0" xfId="0" applyFont="1" applyFill="1" applyBorder="1" applyAlignment="1" applyProtection="1">
      <alignment vertical="center" wrapText="1" readingOrder="1"/>
    </xf>
    <xf numFmtId="9" fontId="10" fillId="2" borderId="0" xfId="2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top" wrapText="1" readingOrder="1"/>
    </xf>
    <xf numFmtId="165" fontId="24" fillId="2" borderId="0" xfId="0" applyNumberFormat="1" applyFont="1" applyFill="1" applyBorder="1" applyAlignment="1" applyProtection="1">
      <alignment horizontal="right" wrapText="1" readingOrder="1"/>
    </xf>
    <xf numFmtId="0" fontId="10" fillId="2" borderId="0" xfId="0" applyFont="1" applyFill="1" applyBorder="1" applyAlignment="1" applyProtection="1">
      <alignment horizontal="center" vertical="center" wrapText="1" readingOrder="1"/>
    </xf>
    <xf numFmtId="0" fontId="8" fillId="2" borderId="0" xfId="0" applyFont="1" applyFill="1" applyBorder="1" applyProtection="1"/>
    <xf numFmtId="43" fontId="10" fillId="2" borderId="0" xfId="1" applyFont="1" applyFill="1" applyBorder="1" applyAlignment="1" applyProtection="1">
      <alignment horizontal="right" wrapText="1" readingOrder="1"/>
    </xf>
    <xf numFmtId="44" fontId="10" fillId="2" borderId="0" xfId="3" applyFont="1" applyFill="1" applyBorder="1" applyAlignment="1" applyProtection="1">
      <alignment horizontal="right" wrapText="1" readingOrder="1"/>
    </xf>
    <xf numFmtId="43" fontId="8" fillId="2" borderId="0" xfId="1" applyFont="1" applyFill="1" applyBorder="1" applyProtection="1"/>
    <xf numFmtId="44" fontId="8" fillId="2" borderId="0" xfId="3" applyFont="1" applyFill="1" applyBorder="1" applyProtection="1"/>
    <xf numFmtId="0" fontId="25" fillId="2" borderId="0" xfId="0" applyFont="1" applyFill="1" applyProtection="1"/>
    <xf numFmtId="44" fontId="25" fillId="2" borderId="0" xfId="3" applyFont="1" applyFill="1" applyBorder="1" applyProtection="1"/>
    <xf numFmtId="0" fontId="23" fillId="2" borderId="0" xfId="0" applyFont="1" applyFill="1" applyBorder="1" applyProtection="1"/>
    <xf numFmtId="0" fontId="25" fillId="2" borderId="0" xfId="0" applyFont="1" applyFill="1" applyBorder="1" applyProtection="1"/>
    <xf numFmtId="0" fontId="26" fillId="0" borderId="0" xfId="0" applyFont="1"/>
    <xf numFmtId="44" fontId="8" fillId="2" borderId="0" xfId="0" applyNumberFormat="1" applyFont="1" applyFill="1" applyProtection="1"/>
    <xf numFmtId="165" fontId="8" fillId="2" borderId="0" xfId="0" applyNumberFormat="1" applyFont="1" applyFill="1" applyProtection="1"/>
    <xf numFmtId="0" fontId="8" fillId="0" borderId="0" xfId="0" applyFont="1" applyAlignment="1">
      <alignment horizontal="justify"/>
    </xf>
    <xf numFmtId="0" fontId="27" fillId="0" borderId="0" xfId="0" applyFont="1"/>
    <xf numFmtId="0" fontId="14" fillId="2" borderId="0" xfId="0" applyFont="1" applyFill="1" applyProtection="1"/>
    <xf numFmtId="0" fontId="10" fillId="2" borderId="0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Protection="1"/>
    <xf numFmtId="164" fontId="12" fillId="2" borderId="0" xfId="0" applyNumberFormat="1" applyFont="1" applyFill="1" applyBorder="1" applyAlignment="1" applyProtection="1">
      <alignment horizontal="right" wrapText="1" readingOrder="1"/>
    </xf>
    <xf numFmtId="0" fontId="7" fillId="2" borderId="0" xfId="0" applyFont="1" applyFill="1" applyProtection="1"/>
    <xf numFmtId="0" fontId="20" fillId="2" borderId="0" xfId="0" applyFont="1" applyFill="1" applyAlignment="1" applyProtection="1"/>
    <xf numFmtId="0" fontId="31" fillId="2" borderId="0" xfId="0" applyFont="1" applyFill="1" applyProtection="1"/>
    <xf numFmtId="0" fontId="23" fillId="2" borderId="0" xfId="0" applyFont="1" applyFill="1" applyProtection="1"/>
    <xf numFmtId="0" fontId="27" fillId="2" borderId="0" xfId="0" applyFont="1" applyFill="1" applyProtection="1"/>
    <xf numFmtId="0" fontId="20" fillId="2" borderId="0" xfId="0" applyFont="1" applyFill="1" applyProtection="1"/>
    <xf numFmtId="0" fontId="6" fillId="2" borderId="0" xfId="0" applyFont="1" applyFill="1" applyProtection="1"/>
    <xf numFmtId="0" fontId="27" fillId="2" borderId="0" xfId="0" applyFont="1" applyFill="1" applyAlignment="1" applyProtection="1"/>
    <xf numFmtId="0" fontId="23" fillId="2" borderId="0" xfId="0" applyFont="1" applyFill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11" fillId="4" borderId="15" xfId="0" applyFont="1" applyFill="1" applyBorder="1" applyAlignment="1" applyProtection="1">
      <alignment horizontal="center" vertical="center" wrapText="1" readingOrder="1"/>
    </xf>
    <xf numFmtId="0" fontId="11" fillId="4" borderId="13" xfId="0" applyFont="1" applyFill="1" applyBorder="1" applyAlignment="1" applyProtection="1">
      <alignment horizontal="center" vertical="center" wrapText="1" readingOrder="1"/>
    </xf>
    <xf numFmtId="0" fontId="11" fillId="4" borderId="5" xfId="0" applyFont="1" applyFill="1" applyBorder="1" applyAlignment="1" applyProtection="1">
      <alignment horizontal="center" vertical="center" wrapText="1" readingOrder="1"/>
    </xf>
    <xf numFmtId="0" fontId="11" fillId="4" borderId="13" xfId="0" applyFont="1" applyFill="1" applyBorder="1" applyAlignment="1" applyProtection="1">
      <alignment vertical="center" wrapText="1" readingOrder="1"/>
    </xf>
    <xf numFmtId="0" fontId="32" fillId="4" borderId="9" xfId="0" applyFont="1" applyFill="1" applyBorder="1" applyAlignment="1" applyProtection="1">
      <alignment vertical="center" wrapText="1"/>
    </xf>
    <xf numFmtId="0" fontId="33" fillId="4" borderId="5" xfId="0" applyFont="1" applyFill="1" applyBorder="1" applyAlignment="1" applyProtection="1">
      <alignment horizontal="center" vertical="center" wrapText="1" readingOrder="1"/>
    </xf>
    <xf numFmtId="0" fontId="33" fillId="4" borderId="10" xfId="0" applyFont="1" applyFill="1" applyBorder="1" applyAlignment="1" applyProtection="1">
      <alignment horizontal="center" vertical="center" wrapText="1"/>
    </xf>
    <xf numFmtId="0" fontId="33" fillId="4" borderId="10" xfId="0" applyFont="1" applyFill="1" applyBorder="1" applyAlignment="1" applyProtection="1">
      <alignment horizontal="center" vertical="center" wrapText="1" readingOrder="1"/>
    </xf>
    <xf numFmtId="0" fontId="33" fillId="4" borderId="5" xfId="0" applyFont="1" applyFill="1" applyBorder="1" applyAlignment="1" applyProtection="1">
      <alignment horizontal="justify"/>
      <protection locked="0"/>
    </xf>
    <xf numFmtId="167" fontId="35" fillId="4" borderId="18" xfId="0" applyNumberFormat="1" applyFont="1" applyFill="1" applyBorder="1" applyProtection="1"/>
    <xf numFmtId="0" fontId="35" fillId="4" borderId="2" xfId="0" applyFont="1" applyFill="1" applyBorder="1" applyProtection="1"/>
    <xf numFmtId="44" fontId="35" fillId="4" borderId="9" xfId="3" applyFont="1" applyFill="1" applyBorder="1" applyProtection="1"/>
    <xf numFmtId="0" fontId="10" fillId="2" borderId="17" xfId="0" applyFont="1" applyFill="1" applyBorder="1" applyAlignment="1" applyProtection="1">
      <alignment horizontal="center" vertical="center" wrapText="1"/>
    </xf>
    <xf numFmtId="9" fontId="10" fillId="2" borderId="11" xfId="2" applyFont="1" applyFill="1" applyBorder="1" applyAlignment="1" applyProtection="1">
      <alignment horizontal="center" vertical="center" wrapText="1"/>
    </xf>
    <xf numFmtId="9" fontId="10" fillId="2" borderId="8" xfId="2" applyFont="1" applyFill="1" applyBorder="1" applyAlignment="1" applyProtection="1">
      <alignment horizontal="center" vertical="center" wrapText="1"/>
    </xf>
    <xf numFmtId="9" fontId="10" fillId="2" borderId="19" xfId="2" applyFont="1" applyFill="1" applyBorder="1" applyAlignment="1" applyProtection="1">
      <alignment horizontal="center" vertical="center" wrapText="1"/>
    </xf>
    <xf numFmtId="9" fontId="12" fillId="2" borderId="5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 readingOrder="1"/>
    </xf>
    <xf numFmtId="0" fontId="12" fillId="2" borderId="5" xfId="0" applyFont="1" applyFill="1" applyBorder="1" applyAlignment="1" applyProtection="1">
      <alignment horizontal="center" vertical="center" wrapText="1" readingOrder="1"/>
    </xf>
    <xf numFmtId="0" fontId="12" fillId="2" borderId="13" xfId="0" applyFont="1" applyFill="1" applyBorder="1" applyAlignment="1" applyProtection="1">
      <alignment horizontal="center" vertical="center" wrapText="1" readingOrder="1"/>
    </xf>
    <xf numFmtId="0" fontId="10" fillId="3" borderId="5" xfId="0" applyFont="1" applyFill="1" applyBorder="1" applyAlignment="1" applyProtection="1">
      <alignment horizontal="left" wrapText="1" readingOrder="1"/>
    </xf>
    <xf numFmtId="2" fontId="12" fillId="3" borderId="5" xfId="0" applyNumberFormat="1" applyFont="1" applyFill="1" applyBorder="1" applyAlignment="1" applyProtection="1">
      <alignment horizontal="right" wrapText="1" readingOrder="1"/>
    </xf>
    <xf numFmtId="2" fontId="10" fillId="3" borderId="5" xfId="0" applyNumberFormat="1" applyFont="1" applyFill="1" applyBorder="1" applyAlignment="1" applyProtection="1">
      <alignment horizontal="right" wrapText="1" readingOrder="1"/>
    </xf>
    <xf numFmtId="2" fontId="10" fillId="3" borderId="5" xfId="0" applyNumberFormat="1" applyFont="1" applyFill="1" applyBorder="1" applyAlignment="1" applyProtection="1">
      <alignment horizontal="center" wrapText="1" readingOrder="1"/>
    </xf>
    <xf numFmtId="167" fontId="12" fillId="3" borderId="5" xfId="0" applyNumberFormat="1" applyFont="1" applyFill="1" applyBorder="1" applyAlignment="1" applyProtection="1">
      <alignment horizontal="right" wrapText="1" readingOrder="1"/>
    </xf>
    <xf numFmtId="44" fontId="12" fillId="3" borderId="5" xfId="3" applyFont="1" applyFill="1" applyBorder="1" applyAlignment="1" applyProtection="1">
      <alignment horizontal="right" wrapText="1" readingOrder="1"/>
    </xf>
    <xf numFmtId="166" fontId="12" fillId="3" borderId="5" xfId="1" applyNumberFormat="1" applyFont="1" applyFill="1" applyBorder="1" applyAlignment="1" applyProtection="1">
      <alignment horizontal="right" wrapText="1" readingOrder="1"/>
    </xf>
    <xf numFmtId="167" fontId="10" fillId="3" borderId="5" xfId="3" applyNumberFormat="1" applyFont="1" applyFill="1" applyBorder="1" applyAlignment="1" applyProtection="1">
      <alignment horizontal="right" wrapText="1" readingOrder="1"/>
    </xf>
    <xf numFmtId="0" fontId="5" fillId="3" borderId="5" xfId="0" applyFont="1" applyFill="1" applyBorder="1" applyProtection="1"/>
    <xf numFmtId="167" fontId="8" fillId="3" borderId="5" xfId="0" applyNumberFormat="1" applyFont="1" applyFill="1" applyBorder="1" applyProtection="1"/>
    <xf numFmtId="0" fontId="8" fillId="5" borderId="5" xfId="0" applyFont="1" applyFill="1" applyBorder="1" applyProtection="1"/>
    <xf numFmtId="0" fontId="8" fillId="3" borderId="5" xfId="0" applyFont="1" applyFill="1" applyBorder="1" applyAlignment="1" applyProtection="1">
      <alignment horizontal="justify" vertical="top" wrapText="1"/>
      <protection locked="0"/>
    </xf>
    <xf numFmtId="0" fontId="36" fillId="4" borderId="5" xfId="0" applyFont="1" applyFill="1" applyBorder="1" applyAlignment="1" applyProtection="1">
      <alignment vertical="center" wrapText="1"/>
    </xf>
    <xf numFmtId="0" fontId="37" fillId="4" borderId="5" xfId="0" applyFont="1" applyFill="1" applyBorder="1" applyAlignment="1" applyProtection="1">
      <alignment vertical="center" wrapText="1" readingOrder="1"/>
    </xf>
    <xf numFmtId="0" fontId="21" fillId="7" borderId="5" xfId="0" applyFont="1" applyFill="1" applyBorder="1" applyAlignment="1" applyProtection="1">
      <alignment horizontal="center" vertical="center" wrapText="1" readingOrder="1"/>
    </xf>
    <xf numFmtId="0" fontId="21" fillId="7" borderId="11" xfId="0" applyFont="1" applyFill="1" applyBorder="1" applyAlignment="1" applyProtection="1">
      <alignment horizontal="center" vertical="center" wrapText="1" readingOrder="1"/>
    </xf>
    <xf numFmtId="0" fontId="13" fillId="7" borderId="11" xfId="0" applyFont="1" applyFill="1" applyBorder="1" applyAlignment="1" applyProtection="1">
      <alignment wrapText="1" readingOrder="1"/>
    </xf>
    <xf numFmtId="0" fontId="22" fillId="4" borderId="5" xfId="0" applyFont="1" applyFill="1" applyBorder="1" applyAlignment="1">
      <alignment horizontal="justify"/>
    </xf>
    <xf numFmtId="0" fontId="18" fillId="3" borderId="5" xfId="0" applyFont="1" applyFill="1" applyBorder="1" applyAlignment="1">
      <alignment horizontal="justify" vertical="top" wrapText="1"/>
    </xf>
    <xf numFmtId="0" fontId="3" fillId="2" borderId="0" xfId="0" applyFont="1" applyFill="1" applyAlignment="1" applyProtection="1"/>
    <xf numFmtId="0" fontId="38" fillId="4" borderId="1" xfId="0" applyFont="1" applyFill="1" applyBorder="1" applyProtection="1"/>
    <xf numFmtId="0" fontId="39" fillId="4" borderId="1" xfId="0" applyFont="1" applyFill="1" applyBorder="1" applyProtection="1"/>
    <xf numFmtId="2" fontId="39" fillId="4" borderId="1" xfId="0" applyNumberFormat="1" applyFont="1" applyFill="1" applyBorder="1" applyProtection="1"/>
    <xf numFmtId="0" fontId="39" fillId="4" borderId="2" xfId="0" applyFont="1" applyFill="1" applyBorder="1" applyProtection="1"/>
    <xf numFmtId="0" fontId="38" fillId="4" borderId="0" xfId="0" applyFont="1" applyFill="1" applyBorder="1" applyProtection="1"/>
    <xf numFmtId="0" fontId="39" fillId="4" borderId="0" xfId="0" applyFont="1" applyFill="1" applyBorder="1" applyProtection="1"/>
    <xf numFmtId="2" fontId="39" fillId="4" borderId="4" xfId="0" applyNumberFormat="1" applyFont="1" applyFill="1" applyBorder="1" applyProtection="1"/>
    <xf numFmtId="0" fontId="39" fillId="4" borderId="16" xfId="0" applyFont="1" applyFill="1" applyBorder="1" applyProtection="1"/>
    <xf numFmtId="10" fontId="14" fillId="6" borderId="13" xfId="2" applyNumberFormat="1" applyFont="1" applyFill="1" applyBorder="1" applyProtection="1">
      <protection locked="0"/>
    </xf>
    <xf numFmtId="10" fontId="14" fillId="6" borderId="5" xfId="2" applyNumberFormat="1" applyFont="1" applyFill="1" applyBorder="1" applyProtection="1">
      <protection locked="0"/>
    </xf>
    <xf numFmtId="0" fontId="15" fillId="3" borderId="10" xfId="0" applyFont="1" applyFill="1" applyBorder="1" applyProtection="1"/>
    <xf numFmtId="0" fontId="14" fillId="3" borderId="13" xfId="0" applyFont="1" applyFill="1" applyBorder="1" applyProtection="1"/>
    <xf numFmtId="0" fontId="14" fillId="3" borderId="10" xfId="0" applyFont="1" applyFill="1" applyBorder="1" applyProtection="1"/>
    <xf numFmtId="0" fontId="14" fillId="3" borderId="6" xfId="0" applyFont="1" applyFill="1" applyBorder="1" applyProtection="1"/>
    <xf numFmtId="0" fontId="14" fillId="3" borderId="7" xfId="0" applyFont="1" applyFill="1" applyBorder="1" applyProtection="1"/>
    <xf numFmtId="0" fontId="14" fillId="3" borderId="8" xfId="0" applyFont="1" applyFill="1" applyBorder="1" applyProtection="1"/>
    <xf numFmtId="0" fontId="15" fillId="3" borderId="15" xfId="0" applyFont="1" applyFill="1" applyBorder="1" applyProtection="1"/>
    <xf numFmtId="2" fontId="14" fillId="3" borderId="5" xfId="0" applyNumberFormat="1" applyFont="1" applyFill="1" applyBorder="1" applyProtection="1"/>
    <xf numFmtId="10" fontId="14" fillId="3" borderId="8" xfId="2" applyNumberFormat="1" applyFont="1" applyFill="1" applyBorder="1" applyProtection="1"/>
    <xf numFmtId="167" fontId="14" fillId="3" borderId="11" xfId="2" applyNumberFormat="1" applyFont="1" applyFill="1" applyBorder="1" applyProtection="1"/>
    <xf numFmtId="10" fontId="14" fillId="3" borderId="13" xfId="2" applyNumberFormat="1" applyFont="1" applyFill="1" applyBorder="1" applyProtection="1"/>
    <xf numFmtId="167" fontId="14" fillId="3" borderId="5" xfId="0" applyNumberFormat="1" applyFont="1" applyFill="1" applyBorder="1" applyProtection="1"/>
    <xf numFmtId="2" fontId="14" fillId="3" borderId="13" xfId="0" applyNumberFormat="1" applyFont="1" applyFill="1" applyBorder="1" applyProtection="1"/>
    <xf numFmtId="44" fontId="14" fillId="3" borderId="5" xfId="3" applyFont="1" applyFill="1" applyBorder="1" applyProtection="1"/>
    <xf numFmtId="164" fontId="14" fillId="3" borderId="5" xfId="0" applyNumberFormat="1" applyFont="1" applyFill="1" applyBorder="1" applyProtection="1"/>
    <xf numFmtId="167" fontId="14" fillId="3" borderId="13" xfId="0" applyNumberFormat="1" applyFont="1" applyFill="1" applyBorder="1" applyProtection="1"/>
    <xf numFmtId="164" fontId="14" fillId="3" borderId="13" xfId="0" applyNumberFormat="1" applyFont="1" applyFill="1" applyBorder="1" applyProtection="1"/>
    <xf numFmtId="44" fontId="15" fillId="3" borderId="13" xfId="3" applyFont="1" applyFill="1" applyBorder="1" applyProtection="1"/>
    <xf numFmtId="2" fontId="15" fillId="3" borderId="5" xfId="0" applyNumberFormat="1" applyFont="1" applyFill="1" applyBorder="1" applyProtection="1"/>
    <xf numFmtId="0" fontId="40" fillId="4" borderId="5" xfId="0" applyFont="1" applyFill="1" applyBorder="1" applyAlignment="1">
      <alignment horizontal="justify"/>
    </xf>
    <xf numFmtId="167" fontId="14" fillId="3" borderId="11" xfId="0" applyNumberFormat="1" applyFont="1" applyFill="1" applyBorder="1" applyProtection="1"/>
    <xf numFmtId="167" fontId="15" fillId="3" borderId="5" xfId="0" applyNumberFormat="1" applyFont="1" applyFill="1" applyBorder="1" applyProtection="1"/>
    <xf numFmtId="44" fontId="15" fillId="3" borderId="5" xfId="3" applyFont="1" applyFill="1" applyBorder="1" applyProtection="1"/>
    <xf numFmtId="10" fontId="14" fillId="3" borderId="13" xfId="2" applyNumberFormat="1" applyFont="1" applyFill="1" applyBorder="1" applyProtection="1">
      <protection locked="0"/>
    </xf>
    <xf numFmtId="2" fontId="14" fillId="3" borderId="13" xfId="0" applyNumberFormat="1" applyFont="1" applyFill="1" applyBorder="1" applyProtection="1">
      <protection locked="0"/>
    </xf>
    <xf numFmtId="2" fontId="14" fillId="3" borderId="5" xfId="0" applyNumberFormat="1" applyFont="1" applyFill="1" applyBorder="1" applyProtection="1">
      <protection locked="0"/>
    </xf>
    <xf numFmtId="2" fontId="14" fillId="3" borderId="11" xfId="0" applyNumberFormat="1" applyFont="1" applyFill="1" applyBorder="1" applyProtection="1"/>
    <xf numFmtId="10" fontId="14" fillId="3" borderId="5" xfId="2" applyNumberFormat="1" applyFont="1" applyFill="1" applyBorder="1" applyProtection="1"/>
    <xf numFmtId="10" fontId="14" fillId="3" borderId="12" xfId="2" applyNumberFormat="1" applyFont="1" applyFill="1" applyBorder="1" applyProtection="1"/>
    <xf numFmtId="0" fontId="2" fillId="2" borderId="0" xfId="0" applyFont="1" applyFill="1" applyProtection="1"/>
    <xf numFmtId="0" fontId="23" fillId="2" borderId="0" xfId="0" applyFont="1" applyFill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horizontal="center" vertical="center" wrapText="1" readingOrder="1"/>
    </xf>
    <xf numFmtId="0" fontId="12" fillId="2" borderId="5" xfId="0" applyFont="1" applyFill="1" applyBorder="1" applyAlignment="1" applyProtection="1">
      <alignment horizontal="center" vertical="center" wrapText="1" readingOrder="1"/>
    </xf>
    <xf numFmtId="0" fontId="29" fillId="2" borderId="0" xfId="0" applyFont="1" applyFill="1" applyBorder="1" applyAlignment="1" applyProtection="1">
      <alignment horizontal="center" vertical="center" wrapText="1"/>
    </xf>
    <xf numFmtId="0" fontId="18" fillId="3" borderId="5" xfId="0" applyFont="1" applyFill="1" applyBorder="1" applyAlignment="1">
      <alignment horizontal="justify" vertical="top" wrapText="1"/>
    </xf>
    <xf numFmtId="7" fontId="21" fillId="6" borderId="5" xfId="3" applyNumberFormat="1" applyFont="1" applyFill="1" applyBorder="1" applyAlignment="1" applyProtection="1">
      <alignment horizontal="right" wrapText="1" readingOrder="1"/>
      <protection locked="0"/>
    </xf>
    <xf numFmtId="0" fontId="1" fillId="3" borderId="5" xfId="0" applyFont="1" applyFill="1" applyBorder="1" applyProtection="1"/>
    <xf numFmtId="2" fontId="8" fillId="3" borderId="5" xfId="0" applyNumberFormat="1" applyFont="1" applyFill="1" applyBorder="1" applyProtection="1"/>
    <xf numFmtId="0" fontId="10" fillId="2" borderId="5" xfId="0" applyFont="1" applyFill="1" applyBorder="1" applyAlignment="1" applyProtection="1">
      <alignment horizontal="center" vertical="center" wrapText="1" readingOrder="1"/>
    </xf>
    <xf numFmtId="0" fontId="12" fillId="2" borderId="5" xfId="0" applyFont="1" applyFill="1" applyBorder="1" applyAlignment="1" applyProtection="1">
      <alignment horizontal="center" vertical="center" wrapText="1" readingOrder="1"/>
    </xf>
    <xf numFmtId="0" fontId="33" fillId="4" borderId="5" xfId="0" applyFont="1" applyFill="1" applyBorder="1" applyAlignment="1" applyProtection="1">
      <alignment horizontal="center" vertical="center" wrapText="1" readingOrder="1"/>
    </xf>
    <xf numFmtId="0" fontId="8" fillId="2" borderId="0" xfId="0" applyFont="1" applyFill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center" vertical="center" wrapText="1"/>
    </xf>
    <xf numFmtId="9" fontId="10" fillId="2" borderId="0" xfId="2" applyFont="1" applyFill="1" applyBorder="1" applyAlignment="1" applyProtection="1">
      <alignment horizontal="center" vertical="center" wrapText="1" readingOrder="1"/>
    </xf>
    <xf numFmtId="0" fontId="30" fillId="2" borderId="0" xfId="0" applyFont="1" applyFill="1" applyBorder="1" applyAlignment="1" applyProtection="1">
      <alignment horizontal="center" vertical="center" wrapText="1" readingOrder="1"/>
    </xf>
    <xf numFmtId="0" fontId="12" fillId="2" borderId="0" xfId="0" applyFont="1" applyFill="1" applyBorder="1" applyAlignment="1" applyProtection="1">
      <alignment horizontal="center" vertical="center" wrapText="1" readingOrder="1"/>
    </xf>
    <xf numFmtId="0" fontId="23" fillId="2" borderId="0" xfId="0" applyFont="1" applyFill="1" applyAlignment="1" applyProtection="1">
      <alignment horizontal="left" vertical="top" wrapText="1"/>
    </xf>
    <xf numFmtId="0" fontId="8" fillId="6" borderId="5" xfId="0" applyFont="1" applyFill="1" applyBorder="1" applyAlignment="1" applyProtection="1">
      <alignment horizontal="justify" vertical="top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justify" vertical="top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</xf>
    <xf numFmtId="9" fontId="10" fillId="2" borderId="5" xfId="2" applyFont="1" applyFill="1" applyBorder="1" applyAlignment="1" applyProtection="1">
      <alignment horizontal="center" vertical="center" wrapText="1" readingOrder="1"/>
    </xf>
    <xf numFmtId="0" fontId="34" fillId="4" borderId="5" xfId="0" applyFont="1" applyFill="1" applyBorder="1" applyProtection="1">
      <protection locked="0"/>
    </xf>
    <xf numFmtId="0" fontId="29" fillId="2" borderId="0" xfId="0" applyFont="1" applyFill="1" applyBorder="1" applyAlignment="1" applyProtection="1">
      <alignment horizontal="center" vertical="center" wrapText="1"/>
    </xf>
    <xf numFmtId="0" fontId="18" fillId="6" borderId="5" xfId="0" applyFont="1" applyFill="1" applyBorder="1" applyAlignment="1" applyProtection="1">
      <alignment horizontal="justify" vertical="top" wrapText="1"/>
      <protection locked="0"/>
    </xf>
    <xf numFmtId="0" fontId="41" fillId="4" borderId="5" xfId="0" applyFont="1" applyFill="1" applyBorder="1"/>
    <xf numFmtId="0" fontId="20" fillId="2" borderId="0" xfId="0" applyFont="1" applyFill="1" applyAlignment="1" applyProtection="1">
      <alignment horizontal="left" vertical="top" wrapText="1"/>
    </xf>
    <xf numFmtId="0" fontId="28" fillId="2" borderId="0" xfId="0" applyFont="1" applyFill="1" applyAlignment="1" applyProtection="1">
      <alignment vertical="top" wrapText="1"/>
    </xf>
    <xf numFmtId="0" fontId="18" fillId="3" borderId="5" xfId="0" applyFont="1" applyFill="1" applyBorder="1" applyAlignment="1">
      <alignment horizontal="justify" vertical="top" wrapText="1"/>
    </xf>
    <xf numFmtId="0" fontId="13" fillId="4" borderId="5" xfId="0" applyFont="1" applyFill="1" applyBorder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0</xdr:row>
      <xdr:rowOff>142875</xdr:rowOff>
    </xdr:from>
    <xdr:to>
      <xdr:col>4</xdr:col>
      <xdr:colOff>904875</xdr:colOff>
      <xdr:row>5</xdr:row>
      <xdr:rowOff>96531</xdr:rowOff>
    </xdr:to>
    <xdr:pic>
      <xdr:nvPicPr>
        <xdr:cNvPr id="3" name="Afbeelding 2" descr="Hecht, de nieuwe naam voor RDOG Hollands Midden - GGD Hollands Midden">
          <a:extLst>
            <a:ext uri="{FF2B5EF4-FFF2-40B4-BE49-F238E27FC236}">
              <a16:creationId xmlns:a16="http://schemas.microsoft.com/office/drawing/2014/main" id="{C6B1E1D9-E0C1-4A6F-8C9A-24C7BAEA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42875"/>
          <a:ext cx="2492375" cy="974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1190625</xdr:colOff>
      <xdr:row>0</xdr:row>
      <xdr:rowOff>180975</xdr:rowOff>
    </xdr:from>
    <xdr:to>
      <xdr:col>5</xdr:col>
      <xdr:colOff>1713751</xdr:colOff>
      <xdr:row>5</xdr:row>
      <xdr:rowOff>101994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8229600" y="180975"/>
          <a:ext cx="2342401" cy="943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49"/>
  <sheetViews>
    <sheetView zoomScaleNormal="100" workbookViewId="0">
      <selection activeCell="H32" sqref="H32"/>
    </sheetView>
  </sheetViews>
  <sheetFormatPr defaultColWidth="9.08984375" defaultRowHeight="14.5" x14ac:dyDescent="0.35"/>
  <cols>
    <col min="1" max="1" width="39.36328125" style="18" customWidth="1"/>
    <col min="2" max="2" width="22.36328125" style="18" customWidth="1"/>
    <col min="3" max="3" width="21.453125" style="18" customWidth="1"/>
    <col min="4" max="4" width="17.54296875" style="18" customWidth="1"/>
    <col min="5" max="5" width="26" style="18" customWidth="1"/>
    <col min="6" max="6" width="26.08984375" style="18" customWidth="1"/>
    <col min="7" max="7" width="18.54296875" style="18" customWidth="1"/>
    <col min="8" max="8" width="20.6328125" style="18" customWidth="1"/>
    <col min="9" max="9" width="16" style="18" bestFit="1" customWidth="1"/>
    <col min="10" max="10" width="11.90625" style="18" bestFit="1" customWidth="1"/>
    <col min="11" max="16384" width="9.08984375" style="18"/>
  </cols>
  <sheetData>
    <row r="1" spans="1:8" ht="18.5" x14ac:dyDescent="0.35">
      <c r="A1" s="151" t="s">
        <v>67</v>
      </c>
      <c r="B1" s="151"/>
      <c r="C1" s="151"/>
      <c r="D1" s="151"/>
    </row>
    <row r="2" spans="1:8" x14ac:dyDescent="0.35">
      <c r="A2" s="45" t="s">
        <v>68</v>
      </c>
      <c r="B2" s="17"/>
    </row>
    <row r="3" spans="1:8" x14ac:dyDescent="0.35">
      <c r="A3" s="46" t="s">
        <v>83</v>
      </c>
    </row>
    <row r="4" spans="1:8" x14ac:dyDescent="0.35">
      <c r="A4" s="46"/>
    </row>
    <row r="5" spans="1:8" ht="18.5" x14ac:dyDescent="0.45">
      <c r="A5" s="47" t="s">
        <v>79</v>
      </c>
    </row>
    <row r="6" spans="1:8" x14ac:dyDescent="0.35">
      <c r="A6" s="48" t="s">
        <v>64</v>
      </c>
      <c r="B6" s="48"/>
      <c r="C6" s="48"/>
      <c r="D6" s="48"/>
      <c r="E6" s="48"/>
      <c r="F6" s="48"/>
      <c r="G6" s="48"/>
      <c r="H6" s="48"/>
    </row>
    <row r="7" spans="1:8" x14ac:dyDescent="0.35">
      <c r="A7" s="48" t="s">
        <v>63</v>
      </c>
      <c r="B7" s="48"/>
      <c r="C7" s="48"/>
      <c r="D7" s="48"/>
      <c r="E7" s="48"/>
      <c r="F7" s="48"/>
      <c r="G7" s="48"/>
      <c r="H7" s="48"/>
    </row>
    <row r="8" spans="1:8" x14ac:dyDescent="0.35">
      <c r="A8" s="46"/>
    </row>
    <row r="9" spans="1:8" x14ac:dyDescent="0.35">
      <c r="A9" s="62" t="s">
        <v>53</v>
      </c>
      <c r="B9" s="55"/>
      <c r="C9" s="56"/>
      <c r="D9" s="146"/>
      <c r="E9" s="146"/>
      <c r="F9" s="146"/>
    </row>
    <row r="10" spans="1:8" ht="13.5" customHeight="1" x14ac:dyDescent="0.35">
      <c r="A10" s="72"/>
      <c r="B10" s="73" t="s">
        <v>15</v>
      </c>
      <c r="C10" s="74" t="s">
        <v>26</v>
      </c>
      <c r="D10" s="146"/>
      <c r="E10" s="146"/>
      <c r="F10" s="146"/>
    </row>
    <row r="11" spans="1:8" x14ac:dyDescent="0.35">
      <c r="A11" s="75" t="s">
        <v>27</v>
      </c>
      <c r="B11" s="76">
        <f>'Uitzenden - Factor Fase A'!D45/'Uitzenden - Factor Fase A'!D12</f>
        <v>1</v>
      </c>
      <c r="C11" s="76">
        <f>'Uitzenden - Factor Fase BC'!D44/'Uitzenden - Factor Fase BC'!D12</f>
        <v>1</v>
      </c>
    </row>
    <row r="12" spans="1:8" x14ac:dyDescent="0.35">
      <c r="A12" s="42"/>
      <c r="B12" s="43"/>
      <c r="C12" s="43"/>
    </row>
    <row r="13" spans="1:8" x14ac:dyDescent="0.35">
      <c r="A13" s="62" t="s">
        <v>54</v>
      </c>
      <c r="B13" s="55"/>
      <c r="C13" s="56"/>
      <c r="D13" s="57"/>
    </row>
    <row r="14" spans="1:8" ht="12.75" customHeight="1" x14ac:dyDescent="0.35">
      <c r="A14" s="156" t="s">
        <v>6</v>
      </c>
      <c r="B14" s="157">
        <v>1</v>
      </c>
      <c r="C14" s="157"/>
      <c r="D14" s="153" t="s">
        <v>35</v>
      </c>
    </row>
    <row r="15" spans="1:8" ht="15" customHeight="1" x14ac:dyDescent="0.35">
      <c r="A15" s="156"/>
      <c r="B15" s="71">
        <v>0.9</v>
      </c>
      <c r="C15" s="71">
        <v>0.1</v>
      </c>
      <c r="D15" s="154"/>
    </row>
    <row r="16" spans="1:8" x14ac:dyDescent="0.35">
      <c r="A16" s="75" t="s">
        <v>27</v>
      </c>
      <c r="B16" s="77">
        <f>B11*B$15</f>
        <v>0.9</v>
      </c>
      <c r="C16" s="77">
        <f>C11*C$15</f>
        <v>0.1</v>
      </c>
      <c r="D16" s="78">
        <f>B16+C16</f>
        <v>1</v>
      </c>
    </row>
    <row r="17" spans="1:12" x14ac:dyDescent="0.35">
      <c r="D17" s="19"/>
    </row>
    <row r="18" spans="1:12" ht="13.5" customHeight="1" x14ac:dyDescent="0.35">
      <c r="A18" s="61" t="s">
        <v>50</v>
      </c>
      <c r="B18" s="58"/>
      <c r="C18" s="20"/>
      <c r="D18" s="20"/>
      <c r="E18" s="20"/>
      <c r="F18" s="21"/>
      <c r="G18" s="21"/>
      <c r="H18" s="20"/>
      <c r="I18" s="20"/>
      <c r="J18" s="146"/>
      <c r="K18" s="146"/>
      <c r="L18" s="146"/>
    </row>
    <row r="19" spans="1:12" x14ac:dyDescent="0.35">
      <c r="A19" s="143"/>
      <c r="B19" s="144" t="s">
        <v>40</v>
      </c>
      <c r="C19" s="147"/>
      <c r="D19" s="53"/>
      <c r="E19" s="53"/>
      <c r="F19" s="149"/>
      <c r="G19" s="150"/>
      <c r="H19" s="148"/>
      <c r="I19" s="147"/>
      <c r="J19" s="146"/>
      <c r="K19" s="146"/>
      <c r="L19" s="146"/>
    </row>
    <row r="20" spans="1:12" ht="31.5" customHeight="1" x14ac:dyDescent="0.35">
      <c r="A20" s="143"/>
      <c r="B20" s="144"/>
      <c r="C20" s="147"/>
      <c r="D20" s="53"/>
      <c r="E20" s="159"/>
      <c r="F20" s="149"/>
      <c r="G20" s="150"/>
      <c r="H20" s="148"/>
      <c r="I20" s="147"/>
      <c r="J20" s="146"/>
      <c r="K20" s="146"/>
      <c r="L20" s="146"/>
    </row>
    <row r="21" spans="1:12" ht="17.25" customHeight="1" x14ac:dyDescent="0.35">
      <c r="A21" s="75" t="s">
        <v>27</v>
      </c>
      <c r="B21" s="79">
        <f>'Uitzenden - Bureaumarge'!B11</f>
        <v>0</v>
      </c>
      <c r="C21" s="23"/>
      <c r="D21" s="23"/>
      <c r="E21" s="159"/>
      <c r="F21" s="24"/>
      <c r="G21" s="24"/>
      <c r="H21" s="25"/>
      <c r="I21" s="23"/>
      <c r="J21" s="146"/>
      <c r="K21" s="146"/>
      <c r="L21" s="146"/>
    </row>
    <row r="22" spans="1:12" x14ac:dyDescent="0.35">
      <c r="E22" s="159"/>
      <c r="F22" s="21"/>
      <c r="G22" s="21"/>
    </row>
    <row r="23" spans="1:12" ht="15.5" x14ac:dyDescent="0.35">
      <c r="A23" s="62" t="s">
        <v>71</v>
      </c>
      <c r="B23" s="55"/>
      <c r="E23" s="138"/>
      <c r="F23" s="21"/>
      <c r="G23" s="21"/>
    </row>
    <row r="24" spans="1:12" ht="15.5" x14ac:dyDescent="0.35">
      <c r="A24" s="136"/>
      <c r="B24" s="137" t="s">
        <v>72</v>
      </c>
      <c r="E24" s="138"/>
      <c r="F24" s="21"/>
      <c r="G24" s="21"/>
    </row>
    <row r="25" spans="1:12" ht="15.5" x14ac:dyDescent="0.35">
      <c r="A25" s="75" t="s">
        <v>27</v>
      </c>
      <c r="B25" s="76">
        <f>'Payroll - Opbouw'!D42/'Payroll - Opbouw'!D12</f>
        <v>1</v>
      </c>
      <c r="E25" s="138"/>
      <c r="F25" s="21"/>
      <c r="G25" s="21"/>
    </row>
    <row r="26" spans="1:12" ht="15.5" x14ac:dyDescent="0.35">
      <c r="E26" s="138"/>
      <c r="F26" s="21"/>
      <c r="G26" s="21"/>
    </row>
    <row r="27" spans="1:12" ht="15.5" x14ac:dyDescent="0.35">
      <c r="A27" s="61" t="s">
        <v>85</v>
      </c>
      <c r="B27" s="58"/>
      <c r="E27" s="138"/>
      <c r="F27" s="21"/>
      <c r="G27" s="21"/>
    </row>
    <row r="28" spans="1:12" ht="15.5" x14ac:dyDescent="0.35">
      <c r="A28" s="143"/>
      <c r="B28" s="144" t="s">
        <v>40</v>
      </c>
      <c r="E28" s="138"/>
      <c r="F28" s="21"/>
      <c r="G28" s="21"/>
    </row>
    <row r="29" spans="1:12" ht="15.5" x14ac:dyDescent="0.35">
      <c r="A29" s="143"/>
      <c r="B29" s="144"/>
      <c r="E29" s="138"/>
      <c r="F29" s="21"/>
      <c r="G29" s="21"/>
    </row>
    <row r="30" spans="1:12" ht="15.5" x14ac:dyDescent="0.35">
      <c r="A30" s="75" t="s">
        <v>27</v>
      </c>
      <c r="B30" s="79">
        <f>'Payroll - Bureaumarge'!B11</f>
        <v>0</v>
      </c>
      <c r="E30" s="138"/>
      <c r="F30" s="21"/>
      <c r="G30" s="21"/>
    </row>
    <row r="31" spans="1:12" ht="16" thickBot="1" x14ac:dyDescent="0.4">
      <c r="E31" s="138"/>
      <c r="F31" s="21"/>
      <c r="G31" s="21"/>
    </row>
    <row r="32" spans="1:12" ht="15.75" customHeight="1" thickBot="1" x14ac:dyDescent="0.4">
      <c r="A32" s="59"/>
      <c r="B32" s="145" t="s">
        <v>55</v>
      </c>
      <c r="C32" s="145"/>
      <c r="D32" s="145"/>
      <c r="E32" s="60"/>
      <c r="F32" s="21"/>
      <c r="G32" s="21"/>
      <c r="H32" s="20"/>
      <c r="I32" s="20"/>
      <c r="J32" s="26"/>
      <c r="K32" s="26"/>
      <c r="L32" s="26"/>
    </row>
    <row r="33" spans="1:12" ht="32.25" customHeight="1" x14ac:dyDescent="0.35">
      <c r="A33" s="67"/>
      <c r="B33" s="68" t="s">
        <v>42</v>
      </c>
      <c r="C33" s="68" t="s">
        <v>8</v>
      </c>
      <c r="D33" s="69" t="s">
        <v>7</v>
      </c>
      <c r="E33" s="70"/>
      <c r="F33" s="22"/>
      <c r="G33" s="41"/>
      <c r="H33" s="26"/>
      <c r="I33" s="26"/>
      <c r="J33" s="26"/>
    </row>
    <row r="34" spans="1:12" x14ac:dyDescent="0.35">
      <c r="A34" s="75" t="s">
        <v>51</v>
      </c>
      <c r="B34" s="77">
        <f>D16</f>
        <v>1</v>
      </c>
      <c r="C34" s="80">
        <f>('Uitzenden - Factor Fase A'!D12*B15)+('Uitzenden - Factor Fase BC'!D12*Totaalblad!C15)</f>
        <v>16.2</v>
      </c>
      <c r="D34" s="81">
        <v>15000</v>
      </c>
      <c r="E34" s="82">
        <f>(B34*C34)*D34</f>
        <v>243000</v>
      </c>
      <c r="F34" s="27"/>
      <c r="G34" s="28"/>
      <c r="H34" s="26"/>
      <c r="I34" s="26"/>
      <c r="J34" s="26"/>
    </row>
    <row r="35" spans="1:12" x14ac:dyDescent="0.35">
      <c r="A35" s="83" t="s">
        <v>52</v>
      </c>
      <c r="B35" s="84">
        <f>B21</f>
        <v>0</v>
      </c>
      <c r="C35" s="85"/>
      <c r="D35" s="81">
        <v>15000</v>
      </c>
      <c r="E35" s="82">
        <f>B35*D35</f>
        <v>0</v>
      </c>
      <c r="F35" s="29"/>
      <c r="G35" s="30"/>
      <c r="H35" s="26"/>
      <c r="I35" s="26"/>
      <c r="J35" s="26"/>
    </row>
    <row r="36" spans="1:12" x14ac:dyDescent="0.35">
      <c r="A36" s="141" t="s">
        <v>69</v>
      </c>
      <c r="B36" s="142">
        <f>B25</f>
        <v>1</v>
      </c>
      <c r="C36" s="84">
        <v>16</v>
      </c>
      <c r="D36" s="81">
        <v>3000</v>
      </c>
      <c r="E36" s="82">
        <f>(B36*C36)*D36</f>
        <v>48000</v>
      </c>
      <c r="F36" s="29"/>
      <c r="G36" s="30"/>
      <c r="H36" s="26"/>
      <c r="I36" s="26"/>
      <c r="J36" s="26"/>
    </row>
    <row r="37" spans="1:12" ht="15" thickBot="1" x14ac:dyDescent="0.4">
      <c r="A37" s="141" t="s">
        <v>70</v>
      </c>
      <c r="B37" s="84">
        <f>'Payroll - Bureaumarge'!B11</f>
        <v>0</v>
      </c>
      <c r="C37" s="85"/>
      <c r="D37" s="81">
        <v>3000</v>
      </c>
      <c r="E37" s="82">
        <f>B37*D37</f>
        <v>0</v>
      </c>
      <c r="F37" s="29"/>
      <c r="G37" s="30"/>
      <c r="H37" s="26"/>
      <c r="I37" s="26"/>
      <c r="J37" s="26"/>
    </row>
    <row r="38" spans="1:12" s="31" customFormat="1" ht="19" thickBot="1" x14ac:dyDescent="0.5">
      <c r="E38" s="64">
        <f>SUM(E34:E37)</f>
        <v>291000</v>
      </c>
      <c r="F38" s="65" t="s">
        <v>44</v>
      </c>
      <c r="G38" s="66"/>
      <c r="H38" s="65"/>
      <c r="I38" s="34"/>
      <c r="J38" s="34"/>
    </row>
    <row r="39" spans="1:12" s="31" customFormat="1" ht="18.5" x14ac:dyDescent="0.45">
      <c r="A39" s="35" t="s">
        <v>41</v>
      </c>
      <c r="E39" s="32"/>
      <c r="F39" s="32"/>
      <c r="G39" s="32"/>
      <c r="H39" s="33"/>
      <c r="I39" s="34"/>
      <c r="J39" s="34"/>
    </row>
    <row r="40" spans="1:12" x14ac:dyDescent="0.35">
      <c r="H40" s="26"/>
      <c r="I40" s="26"/>
      <c r="J40" s="26"/>
      <c r="K40" s="26"/>
      <c r="L40" s="26"/>
    </row>
    <row r="41" spans="1:12" x14ac:dyDescent="0.35">
      <c r="A41" s="63" t="s">
        <v>16</v>
      </c>
      <c r="B41" s="158"/>
      <c r="C41" s="158"/>
      <c r="D41" s="158"/>
      <c r="E41" s="158"/>
    </row>
    <row r="42" spans="1:12" x14ac:dyDescent="0.35">
      <c r="A42" s="86" t="s">
        <v>17</v>
      </c>
      <c r="B42" s="152"/>
      <c r="C42" s="152"/>
      <c r="D42" s="152"/>
      <c r="E42" s="152"/>
    </row>
    <row r="43" spans="1:12" x14ac:dyDescent="0.35">
      <c r="A43" s="86" t="s">
        <v>18</v>
      </c>
      <c r="B43" s="152"/>
      <c r="C43" s="152"/>
      <c r="D43" s="152"/>
      <c r="E43" s="152"/>
    </row>
    <row r="44" spans="1:12" x14ac:dyDescent="0.35">
      <c r="A44" s="86" t="s">
        <v>19</v>
      </c>
      <c r="B44" s="152"/>
      <c r="C44" s="152"/>
      <c r="D44" s="152"/>
      <c r="E44" s="152"/>
      <c r="H44" s="36"/>
      <c r="I44" s="36"/>
      <c r="J44" s="36"/>
    </row>
    <row r="45" spans="1:12" x14ac:dyDescent="0.35">
      <c r="A45" s="155" t="s">
        <v>20</v>
      </c>
      <c r="B45" s="152"/>
      <c r="C45" s="152"/>
      <c r="D45" s="152"/>
      <c r="E45" s="152"/>
      <c r="I45" s="37"/>
      <c r="K45" s="36"/>
    </row>
    <row r="46" spans="1:12" x14ac:dyDescent="0.35">
      <c r="A46" s="155"/>
      <c r="B46" s="152"/>
      <c r="C46" s="152"/>
      <c r="D46" s="152"/>
      <c r="E46" s="152"/>
    </row>
    <row r="47" spans="1:12" x14ac:dyDescent="0.35">
      <c r="A47" s="155"/>
      <c r="B47" s="152"/>
      <c r="C47" s="152"/>
      <c r="D47" s="152"/>
      <c r="E47" s="152"/>
    </row>
    <row r="48" spans="1:12" x14ac:dyDescent="0.35">
      <c r="A48" s="86" t="s">
        <v>21</v>
      </c>
      <c r="B48" s="152"/>
      <c r="C48" s="152"/>
      <c r="D48" s="152"/>
      <c r="E48" s="152"/>
    </row>
    <row r="49" spans="1:2" x14ac:dyDescent="0.35">
      <c r="A49" s="38"/>
      <c r="B49" s="39"/>
    </row>
  </sheetData>
  <sheetProtection algorithmName="SHA-512" hashValue="1A6YVzGo2WTY1U5RJyI1bj4HlwReOoDIoixuTR98OTJ7bo4ghbT2k0HGx2N+FQUAFWuG7JarX5XycwC3kjSonA==" saltValue="pwGxGVjr7fr02QG+b3DZxg==" spinCount="100000" sheet="1" objects="1" scenarios="1"/>
  <mergeCells count="24">
    <mergeCell ref="A1:D1"/>
    <mergeCell ref="B48:E48"/>
    <mergeCell ref="B45:E47"/>
    <mergeCell ref="B44:E44"/>
    <mergeCell ref="B43:E43"/>
    <mergeCell ref="B42:E42"/>
    <mergeCell ref="D9:F10"/>
    <mergeCell ref="D14:D15"/>
    <mergeCell ref="A45:A47"/>
    <mergeCell ref="A14:A15"/>
    <mergeCell ref="B14:C14"/>
    <mergeCell ref="A19:A20"/>
    <mergeCell ref="B19:B20"/>
    <mergeCell ref="C19:C20"/>
    <mergeCell ref="B41:E41"/>
    <mergeCell ref="E20:E22"/>
    <mergeCell ref="A28:A29"/>
    <mergeCell ref="B28:B29"/>
    <mergeCell ref="B32:D32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9"/>
  <sheetViews>
    <sheetView zoomScaleNormal="100" workbookViewId="0">
      <selection activeCell="C44" sqref="C44"/>
    </sheetView>
  </sheetViews>
  <sheetFormatPr defaultColWidth="9.089843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0.453125" style="1" customWidth="1"/>
    <col min="5" max="5" width="65.36328125" style="1" hidden="1" customWidth="1"/>
    <col min="6" max="7" width="9.08984375" style="1"/>
    <col min="8" max="8" width="37.90625" style="1" customWidth="1"/>
    <col min="9" max="16384" width="9.08984375" style="1"/>
  </cols>
  <sheetData>
    <row r="1" spans="1:8" ht="18.5" x14ac:dyDescent="0.3">
      <c r="A1" s="151" t="str">
        <f>Totaalblad!A1</f>
        <v xml:space="preserve">Europese aanbesteding - Uitzendkrachten en Payroll - RDOG HM
</v>
      </c>
      <c r="B1" s="151"/>
      <c r="C1" s="151"/>
      <c r="D1" s="151"/>
    </row>
    <row r="2" spans="1:8" ht="18.5" x14ac:dyDescent="0.3">
      <c r="A2" s="162" t="str">
        <f>Totaalblad!A2</f>
        <v xml:space="preserve">Bijlage 3 - PRIJZENBLAD </v>
      </c>
      <c r="B2" s="162"/>
      <c r="C2" s="162"/>
      <c r="D2" s="52"/>
    </row>
    <row r="3" spans="1:8" ht="14.5" x14ac:dyDescent="0.35">
      <c r="A3" s="54" t="str">
        <f>Totaalblad!A3</f>
        <v>versie 28 maart 2022</v>
      </c>
    </row>
    <row r="4" spans="1:8" ht="14.5" x14ac:dyDescent="0.35">
      <c r="A4" s="44"/>
    </row>
    <row r="5" spans="1:8" ht="14.5" x14ac:dyDescent="0.35">
      <c r="A5" s="49" t="s">
        <v>78</v>
      </c>
    </row>
    <row r="6" spans="1:8" ht="14.5" x14ac:dyDescent="0.35">
      <c r="A6" s="50" t="s">
        <v>45</v>
      </c>
    </row>
    <row r="7" spans="1:8" ht="14.5" x14ac:dyDescent="0.35">
      <c r="A7" s="134" t="s">
        <v>66</v>
      </c>
    </row>
    <row r="8" spans="1:8" ht="15" thickBot="1" x14ac:dyDescent="0.4">
      <c r="A8" s="44"/>
    </row>
    <row r="9" spans="1:8" ht="16" thickBot="1" x14ac:dyDescent="0.4">
      <c r="A9" s="95" t="s">
        <v>48</v>
      </c>
      <c r="B9" s="96"/>
      <c r="C9" s="97"/>
      <c r="D9" s="98"/>
      <c r="E9" s="2"/>
    </row>
    <row r="10" spans="1:8" ht="15.5" x14ac:dyDescent="0.35">
      <c r="A10" s="99"/>
      <c r="B10" s="100"/>
      <c r="C10" s="101" t="s">
        <v>37</v>
      </c>
      <c r="D10" s="102" t="s">
        <v>36</v>
      </c>
      <c r="E10" s="4"/>
    </row>
    <row r="11" spans="1:8" ht="15.5" x14ac:dyDescent="0.35">
      <c r="A11" s="105" t="s">
        <v>32</v>
      </c>
      <c r="B11" s="106"/>
      <c r="C11" s="112"/>
      <c r="D11" s="112"/>
      <c r="E11" s="4"/>
    </row>
    <row r="12" spans="1:8" x14ac:dyDescent="0.3">
      <c r="A12" s="107" t="s">
        <v>46</v>
      </c>
      <c r="B12" s="106"/>
      <c r="C12" s="113">
        <v>1</v>
      </c>
      <c r="D12" s="114">
        <v>16</v>
      </c>
      <c r="E12" s="11"/>
    </row>
    <row r="13" spans="1:8" x14ac:dyDescent="0.3">
      <c r="A13" s="107" t="s">
        <v>1</v>
      </c>
      <c r="B13" s="106"/>
      <c r="C13" s="103">
        <v>0</v>
      </c>
      <c r="D13" s="118">
        <f>C13*C12</f>
        <v>0</v>
      </c>
      <c r="E13" s="10" t="s">
        <v>22</v>
      </c>
    </row>
    <row r="14" spans="1:8" ht="15.75" customHeight="1" x14ac:dyDescent="0.3">
      <c r="A14" s="107" t="s">
        <v>2</v>
      </c>
      <c r="B14" s="106"/>
      <c r="C14" s="115">
        <f>SUM(C12:C13)</f>
        <v>1</v>
      </c>
      <c r="D14" s="116">
        <f>C14*D12</f>
        <v>16</v>
      </c>
      <c r="E14" s="10"/>
      <c r="G14" s="163"/>
      <c r="H14" s="163"/>
    </row>
    <row r="15" spans="1:8" x14ac:dyDescent="0.3">
      <c r="A15" s="107"/>
      <c r="B15" s="106"/>
      <c r="C15" s="117"/>
      <c r="D15" s="112"/>
      <c r="E15" s="10"/>
      <c r="G15" s="163"/>
      <c r="H15" s="163"/>
    </row>
    <row r="16" spans="1:8" x14ac:dyDescent="0.3">
      <c r="A16" s="105" t="s">
        <v>30</v>
      </c>
      <c r="B16" s="106"/>
      <c r="C16" s="117"/>
      <c r="D16" s="112"/>
      <c r="E16" s="10"/>
      <c r="G16" s="163"/>
      <c r="H16" s="163"/>
    </row>
    <row r="17" spans="1:10" x14ac:dyDescent="0.3">
      <c r="A17" s="107" t="s">
        <v>3</v>
      </c>
      <c r="B17" s="106"/>
      <c r="C17" s="104">
        <v>0</v>
      </c>
      <c r="D17" s="112"/>
      <c r="E17" s="10" t="s">
        <v>23</v>
      </c>
      <c r="G17" s="163"/>
      <c r="H17" s="163"/>
    </row>
    <row r="18" spans="1:10" x14ac:dyDescent="0.3">
      <c r="A18" s="107" t="s">
        <v>4</v>
      </c>
      <c r="B18" s="106"/>
      <c r="C18" s="104">
        <v>0</v>
      </c>
      <c r="D18" s="112"/>
      <c r="E18" s="10" t="s">
        <v>23</v>
      </c>
    </row>
    <row r="19" spans="1:10" x14ac:dyDescent="0.3">
      <c r="A19" s="107" t="s">
        <v>47</v>
      </c>
      <c r="B19" s="106"/>
      <c r="C19" s="104">
        <v>0</v>
      </c>
      <c r="D19" s="112"/>
      <c r="E19" s="10" t="s">
        <v>23</v>
      </c>
    </row>
    <row r="20" spans="1:10" x14ac:dyDescent="0.3">
      <c r="A20" s="107" t="s">
        <v>5</v>
      </c>
      <c r="B20" s="106"/>
      <c r="C20" s="104">
        <v>0</v>
      </c>
      <c r="D20" s="112"/>
      <c r="E20" s="10"/>
    </row>
    <row r="21" spans="1:10" x14ac:dyDescent="0.3">
      <c r="A21" s="107" t="s">
        <v>13</v>
      </c>
      <c r="B21" s="106"/>
      <c r="C21" s="104">
        <v>0</v>
      </c>
      <c r="D21" s="112"/>
      <c r="E21" s="10" t="s">
        <v>23</v>
      </c>
    </row>
    <row r="22" spans="1:10" x14ac:dyDescent="0.3">
      <c r="A22" s="107" t="s">
        <v>60</v>
      </c>
      <c r="B22" s="106"/>
      <c r="C22" s="104">
        <v>0</v>
      </c>
      <c r="D22" s="112"/>
      <c r="E22" s="10"/>
    </row>
    <row r="23" spans="1:10" x14ac:dyDescent="0.3">
      <c r="A23" s="107" t="s">
        <v>2</v>
      </c>
      <c r="B23" s="106"/>
      <c r="C23" s="132">
        <f>SUM(C17:C22)</f>
        <v>0</v>
      </c>
      <c r="D23" s="116">
        <f>C23*D14+D14</f>
        <v>16</v>
      </c>
      <c r="E23" s="10"/>
    </row>
    <row r="24" spans="1:10" x14ac:dyDescent="0.3">
      <c r="A24" s="107"/>
      <c r="B24" s="106"/>
      <c r="C24" s="132"/>
      <c r="D24" s="116"/>
      <c r="E24" s="10"/>
    </row>
    <row r="25" spans="1:10" x14ac:dyDescent="0.3">
      <c r="A25" s="107" t="s">
        <v>84</v>
      </c>
      <c r="B25" s="106"/>
      <c r="C25" s="104">
        <v>0</v>
      </c>
      <c r="D25" s="116"/>
      <c r="E25" s="10"/>
    </row>
    <row r="26" spans="1:10" x14ac:dyDescent="0.3">
      <c r="A26" s="107" t="s">
        <v>2</v>
      </c>
      <c r="B26" s="106"/>
      <c r="C26" s="132">
        <f>C25</f>
        <v>0</v>
      </c>
      <c r="D26" s="116">
        <f>C26*D23+D23</f>
        <v>16</v>
      </c>
      <c r="E26" s="10"/>
    </row>
    <row r="27" spans="1:10" x14ac:dyDescent="0.3">
      <c r="A27" s="107"/>
      <c r="B27" s="106"/>
      <c r="C27" s="112"/>
      <c r="D27" s="112"/>
      <c r="E27" s="10"/>
    </row>
    <row r="28" spans="1:10" ht="12.75" customHeight="1" x14ac:dyDescent="0.35">
      <c r="A28" s="105" t="s">
        <v>31</v>
      </c>
      <c r="B28" s="106"/>
      <c r="C28" s="112"/>
      <c r="D28" s="112"/>
      <c r="E28" s="10"/>
      <c r="H28" s="6"/>
      <c r="J28" s="7"/>
    </row>
    <row r="29" spans="1:10" x14ac:dyDescent="0.3">
      <c r="A29" s="107" t="s">
        <v>14</v>
      </c>
      <c r="B29" s="106"/>
      <c r="C29" s="104">
        <v>0</v>
      </c>
      <c r="D29" s="112"/>
      <c r="E29" s="10" t="s">
        <v>24</v>
      </c>
    </row>
    <row r="30" spans="1:10" x14ac:dyDescent="0.3">
      <c r="A30" s="107" t="s">
        <v>61</v>
      </c>
      <c r="B30" s="106"/>
      <c r="C30" s="104">
        <v>0</v>
      </c>
      <c r="D30" s="112"/>
      <c r="E30" s="10"/>
    </row>
    <row r="31" spans="1:10" x14ac:dyDescent="0.3">
      <c r="A31" s="107" t="s">
        <v>62</v>
      </c>
      <c r="B31" s="106"/>
      <c r="C31" s="104">
        <v>0</v>
      </c>
      <c r="D31" s="112"/>
      <c r="E31" s="10"/>
    </row>
    <row r="32" spans="1:10" x14ac:dyDescent="0.3">
      <c r="A32" s="107" t="s">
        <v>80</v>
      </c>
      <c r="B32" s="106"/>
      <c r="C32" s="104">
        <v>0</v>
      </c>
      <c r="D32" s="112"/>
      <c r="E32" s="10"/>
    </row>
    <row r="33" spans="1:5" x14ac:dyDescent="0.3">
      <c r="A33" s="107" t="s">
        <v>82</v>
      </c>
      <c r="B33" s="106"/>
      <c r="C33" s="104">
        <v>0</v>
      </c>
      <c r="D33" s="112"/>
      <c r="E33" s="10"/>
    </row>
    <row r="34" spans="1:5" x14ac:dyDescent="0.3">
      <c r="A34" s="107" t="s">
        <v>57</v>
      </c>
      <c r="B34" s="106"/>
      <c r="C34" s="104">
        <v>0</v>
      </c>
      <c r="D34" s="112"/>
      <c r="E34" s="10" t="s">
        <v>24</v>
      </c>
    </row>
    <row r="35" spans="1:5" x14ac:dyDescent="0.3">
      <c r="A35" s="107" t="s">
        <v>58</v>
      </c>
      <c r="B35" s="106"/>
      <c r="C35" s="104">
        <v>0</v>
      </c>
      <c r="D35" s="112"/>
      <c r="E35" s="10" t="s">
        <v>24</v>
      </c>
    </row>
    <row r="36" spans="1:5" x14ac:dyDescent="0.3">
      <c r="A36" s="107" t="s">
        <v>81</v>
      </c>
      <c r="B36" s="106"/>
      <c r="C36" s="104">
        <v>0</v>
      </c>
      <c r="D36" s="112"/>
      <c r="E36" s="10" t="s">
        <v>24</v>
      </c>
    </row>
    <row r="37" spans="1:5" x14ac:dyDescent="0.3">
      <c r="A37" s="107" t="s">
        <v>59</v>
      </c>
      <c r="B37" s="106"/>
      <c r="C37" s="104">
        <v>0</v>
      </c>
      <c r="D37" s="112"/>
      <c r="E37" s="10"/>
    </row>
    <row r="38" spans="1:5" x14ac:dyDescent="0.3">
      <c r="A38" s="107" t="s">
        <v>2</v>
      </c>
      <c r="B38" s="106"/>
      <c r="C38" s="132">
        <f>SUM(C29:C37)</f>
        <v>0</v>
      </c>
      <c r="D38" s="118">
        <f>C38*D26+D26</f>
        <v>16</v>
      </c>
      <c r="E38" s="10"/>
    </row>
    <row r="39" spans="1:5" x14ac:dyDescent="0.3">
      <c r="A39" s="108"/>
      <c r="B39" s="109"/>
      <c r="C39" s="112"/>
      <c r="D39" s="119"/>
      <c r="E39" s="9"/>
    </row>
    <row r="40" spans="1:5" x14ac:dyDescent="0.3">
      <c r="A40" s="105" t="s">
        <v>33</v>
      </c>
      <c r="B40" s="106"/>
      <c r="C40" s="112"/>
      <c r="D40" s="119"/>
      <c r="E40" s="9"/>
    </row>
    <row r="41" spans="1:5" x14ac:dyDescent="0.3">
      <c r="A41" s="108" t="s">
        <v>43</v>
      </c>
      <c r="B41" s="110"/>
      <c r="C41" s="104">
        <v>0</v>
      </c>
      <c r="D41" s="112"/>
      <c r="E41" s="9"/>
    </row>
    <row r="42" spans="1:5" x14ac:dyDescent="0.3">
      <c r="A42" s="108" t="s">
        <v>10</v>
      </c>
      <c r="B42" s="110"/>
      <c r="C42" s="104">
        <v>0</v>
      </c>
      <c r="D42" s="112"/>
      <c r="E42" s="10" t="s">
        <v>25</v>
      </c>
    </row>
    <row r="43" spans="1:5" x14ac:dyDescent="0.3">
      <c r="A43" s="108" t="s">
        <v>2</v>
      </c>
      <c r="B43" s="109"/>
      <c r="C43" s="132">
        <f>SUM(C41:C42)</f>
        <v>0</v>
      </c>
      <c r="D43" s="120">
        <f>C43*D38+D38</f>
        <v>16</v>
      </c>
      <c r="E43" s="10"/>
    </row>
    <row r="44" spans="1:5" x14ac:dyDescent="0.3">
      <c r="A44" s="108"/>
      <c r="B44" s="109"/>
      <c r="C44" s="112"/>
      <c r="D44" s="121"/>
      <c r="E44" s="9"/>
    </row>
    <row r="45" spans="1:5" x14ac:dyDescent="0.3">
      <c r="A45" s="105" t="s">
        <v>38</v>
      </c>
      <c r="B45" s="111"/>
      <c r="C45" s="123"/>
      <c r="D45" s="122">
        <f>D43</f>
        <v>16</v>
      </c>
      <c r="E45" s="8"/>
    </row>
    <row r="47" spans="1:5" x14ac:dyDescent="0.3">
      <c r="A47" s="1" t="s">
        <v>11</v>
      </c>
      <c r="B47" s="1" t="s">
        <v>34</v>
      </c>
    </row>
    <row r="48" spans="1:5" x14ac:dyDescent="0.3">
      <c r="B48" s="1" t="s">
        <v>39</v>
      </c>
    </row>
    <row r="49" spans="1:6" x14ac:dyDescent="0.3">
      <c r="B49" s="1" t="s">
        <v>28</v>
      </c>
    </row>
    <row r="50" spans="1:6" x14ac:dyDescent="0.3">
      <c r="B50" s="1" t="s">
        <v>12</v>
      </c>
    </row>
    <row r="52" spans="1:6" ht="14.5" x14ac:dyDescent="0.35">
      <c r="A52" s="124" t="s">
        <v>16</v>
      </c>
      <c r="B52" s="161"/>
      <c r="C52" s="161"/>
      <c r="D52" s="161"/>
      <c r="E52" s="161"/>
      <c r="F52" s="13"/>
    </row>
    <row r="53" spans="1:6" ht="14.5" x14ac:dyDescent="0.3">
      <c r="A53" s="93" t="s">
        <v>17</v>
      </c>
      <c r="B53" s="160"/>
      <c r="C53" s="160"/>
      <c r="D53" s="160"/>
      <c r="E53" s="160"/>
      <c r="F53" s="13"/>
    </row>
    <row r="54" spans="1:6" ht="14.5" x14ac:dyDescent="0.3">
      <c r="A54" s="93" t="s">
        <v>18</v>
      </c>
      <c r="B54" s="160"/>
      <c r="C54" s="160"/>
      <c r="D54" s="160"/>
      <c r="E54" s="160"/>
      <c r="F54" s="13"/>
    </row>
    <row r="55" spans="1:6" ht="14.5" x14ac:dyDescent="0.3">
      <c r="A55" s="93" t="s">
        <v>19</v>
      </c>
      <c r="B55" s="160"/>
      <c r="C55" s="160"/>
      <c r="D55" s="160"/>
      <c r="E55" s="160"/>
      <c r="F55" s="13"/>
    </row>
    <row r="56" spans="1:6" x14ac:dyDescent="0.3">
      <c r="A56" s="164" t="s">
        <v>20</v>
      </c>
      <c r="B56" s="160"/>
      <c r="C56" s="160"/>
      <c r="D56" s="160"/>
      <c r="E56" s="160"/>
      <c r="F56" s="13"/>
    </row>
    <row r="57" spans="1:6" x14ac:dyDescent="0.3">
      <c r="A57" s="164"/>
      <c r="B57" s="160"/>
      <c r="C57" s="160"/>
      <c r="D57" s="160"/>
      <c r="E57" s="160"/>
      <c r="F57" s="13"/>
    </row>
    <row r="58" spans="1:6" x14ac:dyDescent="0.3">
      <c r="A58" s="164"/>
      <c r="B58" s="160"/>
      <c r="C58" s="160"/>
      <c r="D58" s="160"/>
      <c r="E58" s="160"/>
      <c r="F58" s="13"/>
    </row>
    <row r="59" spans="1:6" ht="14.5" x14ac:dyDescent="0.3">
      <c r="A59" s="93" t="s">
        <v>21</v>
      </c>
      <c r="B59" s="160"/>
      <c r="C59" s="160"/>
      <c r="D59" s="160"/>
      <c r="E59" s="160"/>
      <c r="F59" s="13"/>
    </row>
  </sheetData>
  <sheetProtection algorithmName="SHA-512" hashValue="4tyFLtr/fmOsswouMCs+vssiMUloH9Ms4GZhhTjJQlU1ZhpQUYL6g072qLARYEUfoU6uSRZWmrS0eFTFkuIScQ==" saltValue="ot/WjNR8DCn3OANqJZiiHQ==" spinCount="100000" sheet="1" formatCells="0"/>
  <protectedRanges>
    <protectedRange password="FB90" sqref="C12:C44" name="Bereik1"/>
  </protectedRanges>
  <mergeCells count="10">
    <mergeCell ref="A1:D1"/>
    <mergeCell ref="A2:C2"/>
    <mergeCell ref="G14:H17"/>
    <mergeCell ref="A56:A58"/>
    <mergeCell ref="B56:E58"/>
    <mergeCell ref="B59:E59"/>
    <mergeCell ref="B52:E52"/>
    <mergeCell ref="B53:E53"/>
    <mergeCell ref="B54:E54"/>
    <mergeCell ref="B55:E5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opLeftCell="A8" zoomScaleNormal="100" workbookViewId="0">
      <selection activeCell="C48" sqref="C48"/>
    </sheetView>
  </sheetViews>
  <sheetFormatPr defaultColWidth="9.089843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1.6328125" style="1" bestFit="1" customWidth="1"/>
    <col min="5" max="5" width="63.90625" style="1" hidden="1" customWidth="1"/>
    <col min="6" max="7" width="9.08984375" style="1"/>
    <col min="8" max="8" width="37.90625" style="1" customWidth="1"/>
    <col min="9" max="16384" width="9.08984375" style="1"/>
  </cols>
  <sheetData>
    <row r="1" spans="1:8" ht="18.5" x14ac:dyDescent="0.3">
      <c r="A1" s="151" t="str">
        <f>Totaalblad!A1</f>
        <v xml:space="preserve">Europese aanbesteding - Uitzendkrachten en Payroll - RDOG HM
</v>
      </c>
      <c r="B1" s="151"/>
      <c r="C1" s="151"/>
      <c r="D1" s="151"/>
    </row>
    <row r="2" spans="1:8" ht="14.5" x14ac:dyDescent="0.35">
      <c r="A2" s="45" t="str">
        <f>Totaalblad!A2</f>
        <v xml:space="preserve">Bijlage 3 - PRIJZENBLAD </v>
      </c>
      <c r="B2" s="40"/>
    </row>
    <row r="3" spans="1:8" ht="14.5" x14ac:dyDescent="0.35">
      <c r="A3" s="54" t="str">
        <f>Totaalblad!A3</f>
        <v>versie 28 maart 2022</v>
      </c>
    </row>
    <row r="4" spans="1:8" ht="14.5" x14ac:dyDescent="0.35">
      <c r="A4" s="44"/>
    </row>
    <row r="5" spans="1:8" ht="14.5" x14ac:dyDescent="0.35">
      <c r="A5" s="49" t="s">
        <v>77</v>
      </c>
    </row>
    <row r="6" spans="1:8" ht="14.5" x14ac:dyDescent="0.35">
      <c r="A6" s="50" t="s">
        <v>45</v>
      </c>
    </row>
    <row r="7" spans="1:8" ht="14.5" x14ac:dyDescent="0.35">
      <c r="A7" s="134" t="s">
        <v>66</v>
      </c>
    </row>
    <row r="8" spans="1:8" ht="15" thickBot="1" x14ac:dyDescent="0.4">
      <c r="A8" s="44"/>
    </row>
    <row r="9" spans="1:8" ht="16" thickBot="1" x14ac:dyDescent="0.4">
      <c r="A9" s="95" t="s">
        <v>49</v>
      </c>
      <c r="B9" s="96"/>
      <c r="C9" s="97"/>
      <c r="D9" s="98"/>
      <c r="E9" s="2"/>
    </row>
    <row r="10" spans="1:8" ht="15.5" x14ac:dyDescent="0.35">
      <c r="A10" s="3"/>
      <c r="B10" s="4"/>
      <c r="C10" s="5" t="s">
        <v>37</v>
      </c>
      <c r="D10" s="15" t="s">
        <v>36</v>
      </c>
      <c r="E10" s="4"/>
    </row>
    <row r="11" spans="1:8" ht="15.5" x14ac:dyDescent="0.35">
      <c r="A11" s="105" t="s">
        <v>32</v>
      </c>
      <c r="B11" s="106"/>
      <c r="C11" s="117"/>
      <c r="D11" s="112"/>
      <c r="E11" s="4"/>
    </row>
    <row r="12" spans="1:8" x14ac:dyDescent="0.3">
      <c r="A12" s="107" t="s">
        <v>0</v>
      </c>
      <c r="B12" s="106"/>
      <c r="C12" s="113">
        <v>1</v>
      </c>
      <c r="D12" s="125">
        <v>18</v>
      </c>
      <c r="E12" s="11"/>
    </row>
    <row r="13" spans="1:8" x14ac:dyDescent="0.3">
      <c r="A13" s="107" t="s">
        <v>1</v>
      </c>
      <c r="B13" s="106"/>
      <c r="C13" s="103">
        <v>0</v>
      </c>
      <c r="D13" s="118">
        <f>C13*C12</f>
        <v>0</v>
      </c>
      <c r="E13" s="10" t="s">
        <v>22</v>
      </c>
    </row>
    <row r="14" spans="1:8" x14ac:dyDescent="0.3">
      <c r="A14" s="107" t="s">
        <v>2</v>
      </c>
      <c r="B14" s="106"/>
      <c r="C14" s="128">
        <f>SUM(C12:C13)</f>
        <v>1</v>
      </c>
      <c r="D14" s="126">
        <f>C14*D12</f>
        <v>18</v>
      </c>
      <c r="E14" s="10"/>
      <c r="G14" s="163"/>
      <c r="H14" s="163"/>
    </row>
    <row r="15" spans="1:8" x14ac:dyDescent="0.3">
      <c r="A15" s="107"/>
      <c r="B15" s="106"/>
      <c r="C15" s="129"/>
      <c r="D15" s="112"/>
      <c r="E15" s="10"/>
      <c r="G15" s="163"/>
      <c r="H15" s="163"/>
    </row>
    <row r="16" spans="1:8" x14ac:dyDescent="0.3">
      <c r="A16" s="105" t="s">
        <v>30</v>
      </c>
      <c r="B16" s="106"/>
      <c r="C16" s="129"/>
      <c r="D16" s="112"/>
      <c r="E16" s="10"/>
      <c r="G16" s="163"/>
      <c r="H16" s="163"/>
    </row>
    <row r="17" spans="1:10" x14ac:dyDescent="0.3">
      <c r="A17" s="107" t="s">
        <v>3</v>
      </c>
      <c r="B17" s="106"/>
      <c r="C17" s="104">
        <v>0</v>
      </c>
      <c r="D17" s="112"/>
      <c r="E17" s="10" t="s">
        <v>23</v>
      </c>
      <c r="G17" s="163"/>
      <c r="H17" s="163"/>
    </row>
    <row r="18" spans="1:10" x14ac:dyDescent="0.3">
      <c r="A18" s="107" t="s">
        <v>4</v>
      </c>
      <c r="B18" s="106"/>
      <c r="C18" s="104">
        <v>0</v>
      </c>
      <c r="D18" s="112"/>
      <c r="E18" s="10" t="s">
        <v>23</v>
      </c>
    </row>
    <row r="19" spans="1:10" x14ac:dyDescent="0.3">
      <c r="A19" s="107" t="s">
        <v>47</v>
      </c>
      <c r="B19" s="106"/>
      <c r="C19" s="104">
        <v>0</v>
      </c>
      <c r="D19" s="112"/>
      <c r="E19" s="10"/>
    </row>
    <row r="20" spans="1:10" x14ac:dyDescent="0.3">
      <c r="A20" s="107" t="s">
        <v>5</v>
      </c>
      <c r="B20" s="106"/>
      <c r="C20" s="104">
        <v>0</v>
      </c>
      <c r="D20" s="112"/>
      <c r="E20" s="10" t="s">
        <v>23</v>
      </c>
    </row>
    <row r="21" spans="1:10" x14ac:dyDescent="0.3">
      <c r="A21" s="107" t="s">
        <v>13</v>
      </c>
      <c r="B21" s="106"/>
      <c r="C21" s="104">
        <v>0</v>
      </c>
      <c r="D21" s="112"/>
      <c r="E21" s="10" t="s">
        <v>23</v>
      </c>
    </row>
    <row r="22" spans="1:10" x14ac:dyDescent="0.3">
      <c r="A22" s="107" t="s">
        <v>60</v>
      </c>
      <c r="B22" s="106"/>
      <c r="C22" s="104">
        <v>0</v>
      </c>
      <c r="D22" s="112"/>
      <c r="E22" s="10"/>
    </row>
    <row r="23" spans="1:10" x14ac:dyDescent="0.3">
      <c r="A23" s="107" t="s">
        <v>2</v>
      </c>
      <c r="B23" s="106"/>
      <c r="C23" s="132">
        <f>SUM(C17:C22)</f>
        <v>0</v>
      </c>
      <c r="D23" s="127">
        <f>C23*D14+D14</f>
        <v>18</v>
      </c>
      <c r="E23" s="10"/>
    </row>
    <row r="24" spans="1:10" x14ac:dyDescent="0.3">
      <c r="A24" s="107"/>
      <c r="B24" s="106"/>
      <c r="C24" s="132"/>
      <c r="D24" s="127"/>
      <c r="E24" s="10"/>
    </row>
    <row r="25" spans="1:10" x14ac:dyDescent="0.3">
      <c r="A25" s="107" t="s">
        <v>84</v>
      </c>
      <c r="B25" s="106"/>
      <c r="C25" s="104">
        <v>0</v>
      </c>
      <c r="D25" s="127"/>
      <c r="E25" s="10"/>
    </row>
    <row r="26" spans="1:10" x14ac:dyDescent="0.3">
      <c r="A26" s="107"/>
      <c r="B26" s="106"/>
      <c r="C26" s="132">
        <f>C25</f>
        <v>0</v>
      </c>
      <c r="D26" s="127">
        <f>C26*D23+D23</f>
        <v>18</v>
      </c>
      <c r="E26" s="10"/>
    </row>
    <row r="27" spans="1:10" x14ac:dyDescent="0.3">
      <c r="A27" s="107"/>
      <c r="B27" s="106"/>
      <c r="C27" s="130"/>
      <c r="D27" s="112"/>
      <c r="E27" s="10"/>
    </row>
    <row r="28" spans="1:10" ht="12.75" customHeight="1" x14ac:dyDescent="0.35">
      <c r="A28" s="105" t="s">
        <v>31</v>
      </c>
      <c r="B28" s="106"/>
      <c r="C28" s="112"/>
      <c r="D28" s="112"/>
      <c r="E28" s="10"/>
      <c r="H28" s="6"/>
      <c r="J28" s="7"/>
    </row>
    <row r="29" spans="1:10" x14ac:dyDescent="0.3">
      <c r="A29" s="107" t="s">
        <v>14</v>
      </c>
      <c r="B29" s="106"/>
      <c r="C29" s="104">
        <v>0</v>
      </c>
      <c r="D29" s="112"/>
      <c r="E29" s="10" t="s">
        <v>24</v>
      </c>
    </row>
    <row r="30" spans="1:10" x14ac:dyDescent="0.3">
      <c r="A30" s="107" t="s">
        <v>61</v>
      </c>
      <c r="B30" s="106"/>
      <c r="C30" s="104">
        <v>0</v>
      </c>
      <c r="D30" s="112"/>
      <c r="E30" s="10"/>
    </row>
    <row r="31" spans="1:10" x14ac:dyDescent="0.3">
      <c r="A31" s="107" t="s">
        <v>62</v>
      </c>
      <c r="B31" s="106"/>
      <c r="C31" s="104">
        <v>0</v>
      </c>
      <c r="D31" s="112"/>
      <c r="E31" s="10"/>
    </row>
    <row r="32" spans="1:10" x14ac:dyDescent="0.3">
      <c r="A32" s="107" t="s">
        <v>80</v>
      </c>
      <c r="B32" s="106"/>
      <c r="C32" s="104">
        <v>0</v>
      </c>
      <c r="D32" s="112"/>
      <c r="E32" s="10"/>
    </row>
    <row r="33" spans="1:5" x14ac:dyDescent="0.3">
      <c r="A33" s="107" t="s">
        <v>82</v>
      </c>
      <c r="B33" s="106"/>
      <c r="C33" s="104">
        <v>0</v>
      </c>
      <c r="D33" s="112"/>
      <c r="E33" s="10"/>
    </row>
    <row r="34" spans="1:5" x14ac:dyDescent="0.3">
      <c r="A34" s="107" t="s">
        <v>57</v>
      </c>
      <c r="B34" s="106"/>
      <c r="C34" s="104">
        <v>0</v>
      </c>
      <c r="D34" s="112"/>
      <c r="E34" s="10" t="s">
        <v>24</v>
      </c>
    </row>
    <row r="35" spans="1:5" x14ac:dyDescent="0.3">
      <c r="A35" s="107" t="s">
        <v>58</v>
      </c>
      <c r="B35" s="106"/>
      <c r="C35" s="104">
        <v>0</v>
      </c>
      <c r="D35" s="112"/>
      <c r="E35" s="10" t="s">
        <v>24</v>
      </c>
    </row>
    <row r="36" spans="1:5" x14ac:dyDescent="0.3">
      <c r="A36" s="107" t="s">
        <v>81</v>
      </c>
      <c r="B36" s="106"/>
      <c r="C36" s="104">
        <v>0</v>
      </c>
      <c r="D36" s="112"/>
      <c r="E36" s="10" t="s">
        <v>24</v>
      </c>
    </row>
    <row r="37" spans="1:5" x14ac:dyDescent="0.3">
      <c r="A37" s="107" t="s">
        <v>2</v>
      </c>
      <c r="B37" s="106"/>
      <c r="C37" s="132">
        <f>SUM(C29:C36)</f>
        <v>0</v>
      </c>
      <c r="D37" s="127">
        <f>C37*D26+D26</f>
        <v>18</v>
      </c>
      <c r="E37" s="10"/>
    </row>
    <row r="38" spans="1:5" x14ac:dyDescent="0.3">
      <c r="A38" s="108"/>
      <c r="B38" s="109"/>
      <c r="C38" s="112"/>
      <c r="D38" s="119"/>
      <c r="E38" s="9"/>
    </row>
    <row r="39" spans="1:5" x14ac:dyDescent="0.3">
      <c r="A39" s="105" t="s">
        <v>33</v>
      </c>
      <c r="B39" s="106"/>
      <c r="C39" s="131"/>
      <c r="D39" s="119"/>
      <c r="E39" s="9"/>
    </row>
    <row r="40" spans="1:5" x14ac:dyDescent="0.3">
      <c r="A40" s="108" t="s">
        <v>43</v>
      </c>
      <c r="B40" s="110"/>
      <c r="C40" s="104">
        <v>0</v>
      </c>
      <c r="D40" s="112"/>
      <c r="E40" s="9"/>
    </row>
    <row r="41" spans="1:5" x14ac:dyDescent="0.3">
      <c r="A41" s="108" t="s">
        <v>10</v>
      </c>
      <c r="B41" s="110"/>
      <c r="C41" s="104">
        <v>0</v>
      </c>
      <c r="D41" s="112"/>
      <c r="E41" s="10" t="s">
        <v>25</v>
      </c>
    </row>
    <row r="42" spans="1:5" x14ac:dyDescent="0.3">
      <c r="A42" s="108" t="s">
        <v>2</v>
      </c>
      <c r="B42" s="109"/>
      <c r="C42" s="132">
        <f>SUM(C40:C41)</f>
        <v>0</v>
      </c>
      <c r="D42" s="122">
        <f>C42*D37+D37</f>
        <v>18</v>
      </c>
      <c r="E42" s="10"/>
    </row>
    <row r="43" spans="1:5" x14ac:dyDescent="0.3">
      <c r="A43" s="108"/>
      <c r="B43" s="109"/>
      <c r="C43" s="112"/>
      <c r="D43" s="121"/>
      <c r="E43" s="9"/>
    </row>
    <row r="44" spans="1:5" x14ac:dyDescent="0.3">
      <c r="A44" s="105" t="s">
        <v>29</v>
      </c>
      <c r="B44" s="111"/>
      <c r="C44" s="123"/>
      <c r="D44" s="122">
        <f>D42</f>
        <v>18</v>
      </c>
      <c r="E44" s="8"/>
    </row>
    <row r="45" spans="1:5" ht="12" customHeight="1" x14ac:dyDescent="0.3"/>
    <row r="46" spans="1:5" x14ac:dyDescent="0.3">
      <c r="A46" s="1" t="s">
        <v>11</v>
      </c>
      <c r="B46" s="1" t="s">
        <v>34</v>
      </c>
    </row>
    <row r="47" spans="1:5" x14ac:dyDescent="0.3">
      <c r="B47" s="1" t="s">
        <v>39</v>
      </c>
    </row>
    <row r="48" spans="1:5" x14ac:dyDescent="0.3">
      <c r="B48" s="1" t="s">
        <v>28</v>
      </c>
    </row>
    <row r="49" spans="1:7" x14ac:dyDescent="0.3">
      <c r="B49" s="1" t="s">
        <v>12</v>
      </c>
    </row>
    <row r="51" spans="1:7" ht="14.5" x14ac:dyDescent="0.35">
      <c r="A51" s="124" t="s">
        <v>16</v>
      </c>
      <c r="B51" s="161"/>
      <c r="C51" s="161"/>
      <c r="D51" s="161"/>
      <c r="E51" s="161"/>
      <c r="F51" s="13"/>
      <c r="G51" s="14"/>
    </row>
    <row r="52" spans="1:7" ht="14.5" x14ac:dyDescent="0.3">
      <c r="A52" s="93" t="s">
        <v>17</v>
      </c>
      <c r="B52" s="160"/>
      <c r="C52" s="160"/>
      <c r="D52" s="160"/>
      <c r="E52" s="160"/>
      <c r="F52" s="13"/>
      <c r="G52" s="14"/>
    </row>
    <row r="53" spans="1:7" ht="14.5" x14ac:dyDescent="0.3">
      <c r="A53" s="93" t="s">
        <v>18</v>
      </c>
      <c r="B53" s="160"/>
      <c r="C53" s="160"/>
      <c r="D53" s="160"/>
      <c r="E53" s="160"/>
      <c r="F53" s="13"/>
      <c r="G53" s="14"/>
    </row>
    <row r="54" spans="1:7" ht="14.5" x14ac:dyDescent="0.3">
      <c r="A54" s="93" t="s">
        <v>19</v>
      </c>
      <c r="B54" s="160"/>
      <c r="C54" s="160"/>
      <c r="D54" s="160"/>
      <c r="E54" s="160"/>
      <c r="F54" s="13"/>
      <c r="G54" s="14"/>
    </row>
    <row r="55" spans="1:7" x14ac:dyDescent="0.3">
      <c r="A55" s="164" t="s">
        <v>20</v>
      </c>
      <c r="B55" s="160"/>
      <c r="C55" s="160"/>
      <c r="D55" s="160"/>
      <c r="E55" s="160"/>
      <c r="F55" s="13"/>
      <c r="G55" s="14"/>
    </row>
    <row r="56" spans="1:7" x14ac:dyDescent="0.3">
      <c r="A56" s="164"/>
      <c r="B56" s="160"/>
      <c r="C56" s="160"/>
      <c r="D56" s="160"/>
      <c r="E56" s="160"/>
      <c r="F56" s="13"/>
      <c r="G56" s="14"/>
    </row>
    <row r="57" spans="1:7" x14ac:dyDescent="0.3">
      <c r="A57" s="164"/>
      <c r="B57" s="160"/>
      <c r="C57" s="160"/>
      <c r="D57" s="160"/>
      <c r="E57" s="160"/>
      <c r="F57" s="13"/>
      <c r="G57" s="14"/>
    </row>
    <row r="58" spans="1:7" ht="14.5" x14ac:dyDescent="0.3">
      <c r="A58" s="93" t="s">
        <v>21</v>
      </c>
      <c r="B58" s="160"/>
      <c r="C58" s="160"/>
      <c r="D58" s="160"/>
      <c r="E58" s="160"/>
      <c r="F58" s="13"/>
      <c r="G58" s="14"/>
    </row>
  </sheetData>
  <sheetProtection algorithmName="SHA-512" hashValue="5J2qKBUXYyN/WmGJD2k90nsA4lWzGXeCvJX8JL5SxWGaOfxEAqqPYHrmna+v5/2Ann/XCSB31vDDRYI2/uga0A==" saltValue="1Zwdrj/q2s1RmtAokNwiUg==" spinCount="100000" sheet="1" formatCells="0"/>
  <protectedRanges>
    <protectedRange password="FB90" sqref="C12:C43" name="Bereik1_1"/>
  </protectedRanges>
  <mergeCells count="9">
    <mergeCell ref="A1:D1"/>
    <mergeCell ref="G14:H17"/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20"/>
  <sheetViews>
    <sheetView topLeftCell="A7" workbookViewId="0">
      <selection activeCell="G26" sqref="G26"/>
    </sheetView>
  </sheetViews>
  <sheetFormatPr defaultColWidth="9.08984375" defaultRowHeight="13" x14ac:dyDescent="0.3"/>
  <cols>
    <col min="1" max="1" width="25.453125" style="1" customWidth="1"/>
    <col min="2" max="2" width="27.6328125" style="1" customWidth="1"/>
    <col min="3" max="16384" width="9.08984375" style="1"/>
  </cols>
  <sheetData>
    <row r="1" spans="1:6" ht="18" customHeight="1" x14ac:dyDescent="0.3">
      <c r="A1" s="151" t="str">
        <f>Totaalblad!A1</f>
        <v xml:space="preserve">Europese aanbesteding - Uitzendkrachten en Payroll - RDOG HM
</v>
      </c>
      <c r="B1" s="151"/>
      <c r="C1" s="151"/>
      <c r="D1" s="151"/>
      <c r="E1" s="151"/>
      <c r="F1" s="151"/>
    </row>
    <row r="2" spans="1:6" ht="14.5" x14ac:dyDescent="0.35">
      <c r="A2" s="45" t="str">
        <f>Totaalblad!A2</f>
        <v xml:space="preserve">Bijlage 3 - PRIJZENBLAD </v>
      </c>
    </row>
    <row r="3" spans="1:6" x14ac:dyDescent="0.3">
      <c r="A3" s="51" t="str">
        <f>Totaalblad!A3</f>
        <v>versie 28 maart 2022</v>
      </c>
    </row>
    <row r="4" spans="1:6" ht="18.5" x14ac:dyDescent="0.45">
      <c r="A4" s="16"/>
    </row>
    <row r="5" spans="1:6" ht="18.5" x14ac:dyDescent="0.45">
      <c r="A5" s="16" t="s">
        <v>76</v>
      </c>
    </row>
    <row r="6" spans="1:6" x14ac:dyDescent="0.3">
      <c r="A6" s="51" t="s">
        <v>45</v>
      </c>
    </row>
    <row r="7" spans="1:6" ht="14.5" x14ac:dyDescent="0.35">
      <c r="A7" s="94" t="s">
        <v>65</v>
      </c>
    </row>
    <row r="8" spans="1:6" ht="14.5" x14ac:dyDescent="0.35">
      <c r="A8" s="50"/>
    </row>
    <row r="9" spans="1:6" ht="14.5" x14ac:dyDescent="0.3">
      <c r="A9" s="87"/>
      <c r="B9" s="88" t="s">
        <v>9</v>
      </c>
    </row>
    <row r="10" spans="1:6" ht="39.75" customHeight="1" x14ac:dyDescent="0.3">
      <c r="A10" s="89"/>
      <c r="B10" s="90" t="s">
        <v>40</v>
      </c>
    </row>
    <row r="11" spans="1:6" ht="14.5" x14ac:dyDescent="0.35">
      <c r="A11" s="91"/>
      <c r="B11" s="140">
        <v>0</v>
      </c>
    </row>
    <row r="13" spans="1:6" ht="14.5" x14ac:dyDescent="0.35">
      <c r="A13" s="92" t="s">
        <v>16</v>
      </c>
      <c r="B13" s="165"/>
      <c r="C13" s="165"/>
      <c r="D13" s="165"/>
      <c r="E13" s="165"/>
    </row>
    <row r="14" spans="1:6" ht="14.5" x14ac:dyDescent="0.3">
      <c r="A14" s="93" t="s">
        <v>17</v>
      </c>
      <c r="B14" s="160"/>
      <c r="C14" s="160"/>
      <c r="D14" s="160"/>
      <c r="E14" s="160"/>
    </row>
    <row r="15" spans="1:6" ht="14.5" x14ac:dyDescent="0.3">
      <c r="A15" s="93" t="s">
        <v>18</v>
      </c>
      <c r="B15" s="160"/>
      <c r="C15" s="160"/>
      <c r="D15" s="160"/>
      <c r="E15" s="160"/>
    </row>
    <row r="16" spans="1:6" ht="14.5" x14ac:dyDescent="0.3">
      <c r="A16" s="93" t="s">
        <v>19</v>
      </c>
      <c r="B16" s="160"/>
      <c r="C16" s="160"/>
      <c r="D16" s="160"/>
      <c r="E16" s="160"/>
    </row>
    <row r="17" spans="1:5" x14ac:dyDescent="0.3">
      <c r="A17" s="164" t="s">
        <v>20</v>
      </c>
      <c r="B17" s="160"/>
      <c r="C17" s="160"/>
      <c r="D17" s="160"/>
      <c r="E17" s="160"/>
    </row>
    <row r="18" spans="1:5" x14ac:dyDescent="0.3">
      <c r="A18" s="164"/>
      <c r="B18" s="160"/>
      <c r="C18" s="160"/>
      <c r="D18" s="160"/>
      <c r="E18" s="160"/>
    </row>
    <row r="19" spans="1:5" x14ac:dyDescent="0.3">
      <c r="A19" s="164"/>
      <c r="B19" s="160"/>
      <c r="C19" s="160"/>
      <c r="D19" s="160"/>
      <c r="E19" s="160"/>
    </row>
    <row r="20" spans="1:5" ht="14.5" x14ac:dyDescent="0.3">
      <c r="A20" s="93" t="s">
        <v>21</v>
      </c>
      <c r="B20" s="160"/>
      <c r="C20" s="160"/>
      <c r="D20" s="160"/>
      <c r="E20" s="160"/>
    </row>
  </sheetData>
  <sheetProtection algorithmName="SHA-512" hashValue="Iuz3IOVXZ78951g3Pfbi9C/NB7TEQphTkzISihJn1+L3E8c2r7cDTB3xwQfp+55IvFQl4Pr29I5p95AnGtJCYg==" saltValue="/JgnRE+CYwiAuFhXRdndVQ==" spinCount="100000" sheet="1" formatCells="0"/>
  <protectedRanges>
    <protectedRange password="FB90" sqref="B11" name="Bereik1"/>
  </protectedRanges>
  <mergeCells count="8">
    <mergeCell ref="A1:F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8A5D-1AE9-4349-81D5-3B2A4F9CC403}">
  <dimension ref="A1:J56"/>
  <sheetViews>
    <sheetView topLeftCell="A7" zoomScaleNormal="100" workbookViewId="0">
      <selection activeCell="D42" sqref="D42"/>
    </sheetView>
  </sheetViews>
  <sheetFormatPr defaultColWidth="9.089843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0.453125" style="1" customWidth="1"/>
    <col min="5" max="5" width="65.36328125" style="1" hidden="1" customWidth="1"/>
    <col min="6" max="7" width="9.08984375" style="1"/>
    <col min="8" max="8" width="37.90625" style="1" customWidth="1"/>
    <col min="9" max="16384" width="9.08984375" style="1"/>
  </cols>
  <sheetData>
    <row r="1" spans="1:8" ht="18.5" x14ac:dyDescent="0.3">
      <c r="A1" s="151" t="str">
        <f>Totaalblad!A1</f>
        <v xml:space="preserve">Europese aanbesteding - Uitzendkrachten en Payroll - RDOG HM
</v>
      </c>
      <c r="B1" s="151"/>
      <c r="C1" s="151"/>
      <c r="D1" s="151"/>
    </row>
    <row r="2" spans="1:8" ht="18.5" x14ac:dyDescent="0.3">
      <c r="A2" s="162" t="str">
        <f>Totaalblad!A2</f>
        <v xml:space="preserve">Bijlage 3 - PRIJZENBLAD </v>
      </c>
      <c r="B2" s="162"/>
      <c r="C2" s="162"/>
      <c r="D2" s="135"/>
    </row>
    <row r="3" spans="1:8" ht="14.5" x14ac:dyDescent="0.35">
      <c r="A3" s="54" t="str">
        <f>Totaalblad!A3</f>
        <v>versie 28 maart 2022</v>
      </c>
    </row>
    <row r="4" spans="1:8" ht="14.5" x14ac:dyDescent="0.35">
      <c r="A4" s="44"/>
    </row>
    <row r="5" spans="1:8" ht="14.5" x14ac:dyDescent="0.35">
      <c r="A5" s="49" t="s">
        <v>75</v>
      </c>
    </row>
    <row r="6" spans="1:8" ht="14.5" x14ac:dyDescent="0.35">
      <c r="A6" s="50" t="s">
        <v>45</v>
      </c>
    </row>
    <row r="7" spans="1:8" ht="14.5" x14ac:dyDescent="0.35">
      <c r="A7" s="134" t="s">
        <v>66</v>
      </c>
    </row>
    <row r="8" spans="1:8" ht="15" thickBot="1" x14ac:dyDescent="0.4">
      <c r="A8" s="44"/>
    </row>
    <row r="9" spans="1:8" ht="16" thickBot="1" x14ac:dyDescent="0.4">
      <c r="A9" s="95" t="s">
        <v>71</v>
      </c>
      <c r="B9" s="96"/>
      <c r="C9" s="97"/>
      <c r="D9" s="98"/>
      <c r="E9" s="2"/>
    </row>
    <row r="10" spans="1:8" ht="15.5" x14ac:dyDescent="0.35">
      <c r="A10" s="99"/>
      <c r="B10" s="100"/>
      <c r="C10" s="101" t="s">
        <v>37</v>
      </c>
      <c r="D10" s="102" t="s">
        <v>36</v>
      </c>
      <c r="E10" s="4"/>
    </row>
    <row r="11" spans="1:8" ht="15.5" x14ac:dyDescent="0.35">
      <c r="A11" s="105" t="s">
        <v>32</v>
      </c>
      <c r="B11" s="106"/>
      <c r="C11" s="112"/>
      <c r="D11" s="112"/>
      <c r="E11" s="4"/>
    </row>
    <row r="12" spans="1:8" x14ac:dyDescent="0.3">
      <c r="A12" s="107" t="s">
        <v>46</v>
      </c>
      <c r="B12" s="106"/>
      <c r="C12" s="113">
        <v>1</v>
      </c>
      <c r="D12" s="114">
        <v>16</v>
      </c>
      <c r="E12" s="11"/>
    </row>
    <row r="13" spans="1:8" x14ac:dyDescent="0.3">
      <c r="A13" s="107"/>
      <c r="B13" s="106"/>
      <c r="C13" s="117"/>
      <c r="D13" s="112"/>
      <c r="E13" s="10"/>
      <c r="G13" s="163"/>
      <c r="H13" s="163"/>
    </row>
    <row r="14" spans="1:8" x14ac:dyDescent="0.3">
      <c r="A14" s="105" t="s">
        <v>30</v>
      </c>
      <c r="B14" s="106"/>
      <c r="C14" s="117"/>
      <c r="D14" s="112"/>
      <c r="E14" s="10"/>
      <c r="G14" s="163"/>
      <c r="H14" s="163"/>
    </row>
    <row r="15" spans="1:8" x14ac:dyDescent="0.3">
      <c r="A15" s="107" t="s">
        <v>3</v>
      </c>
      <c r="B15" s="106"/>
      <c r="C15" s="104">
        <v>0</v>
      </c>
      <c r="D15" s="112"/>
      <c r="E15" s="10" t="s">
        <v>23</v>
      </c>
      <c r="G15" s="163"/>
      <c r="H15" s="163"/>
    </row>
    <row r="16" spans="1:8" x14ac:dyDescent="0.3">
      <c r="A16" s="107" t="s">
        <v>4</v>
      </c>
      <c r="B16" s="106"/>
      <c r="C16" s="104">
        <v>0</v>
      </c>
      <c r="D16" s="112"/>
      <c r="E16" s="10" t="s">
        <v>23</v>
      </c>
    </row>
    <row r="17" spans="1:10" x14ac:dyDescent="0.3">
      <c r="A17" s="107" t="s">
        <v>47</v>
      </c>
      <c r="B17" s="106"/>
      <c r="C17" s="104">
        <v>0</v>
      </c>
      <c r="D17" s="112"/>
      <c r="E17" s="10" t="s">
        <v>23</v>
      </c>
    </row>
    <row r="18" spans="1:10" x14ac:dyDescent="0.3">
      <c r="A18" s="107" t="s">
        <v>5</v>
      </c>
      <c r="B18" s="106"/>
      <c r="C18" s="104">
        <v>0</v>
      </c>
      <c r="D18" s="112"/>
      <c r="E18" s="10"/>
    </row>
    <row r="19" spans="1:10" x14ac:dyDescent="0.3">
      <c r="A19" s="107" t="s">
        <v>13</v>
      </c>
      <c r="B19" s="106"/>
      <c r="C19" s="104">
        <v>0</v>
      </c>
      <c r="D19" s="112"/>
      <c r="E19" s="10" t="s">
        <v>23</v>
      </c>
    </row>
    <row r="20" spans="1:10" x14ac:dyDescent="0.3">
      <c r="A20" s="107" t="s">
        <v>2</v>
      </c>
      <c r="B20" s="106"/>
      <c r="C20" s="132">
        <f>SUM(C15:C19)</f>
        <v>0</v>
      </c>
      <c r="D20" s="116">
        <f>C20*D12+D12</f>
        <v>16</v>
      </c>
      <c r="E20" s="10"/>
    </row>
    <row r="21" spans="1:10" x14ac:dyDescent="0.3">
      <c r="A21" s="107"/>
      <c r="B21" s="106"/>
      <c r="C21" s="112"/>
      <c r="D21" s="112"/>
      <c r="E21" s="10"/>
    </row>
    <row r="22" spans="1:10" ht="12.75" customHeight="1" x14ac:dyDescent="0.3">
      <c r="A22" s="107" t="s">
        <v>56</v>
      </c>
      <c r="B22" s="106"/>
      <c r="C22" s="104">
        <v>0</v>
      </c>
      <c r="D22" s="112"/>
      <c r="E22" s="12"/>
    </row>
    <row r="23" spans="1:10" x14ac:dyDescent="0.3">
      <c r="A23" s="107" t="s">
        <v>2</v>
      </c>
      <c r="B23" s="106"/>
      <c r="C23" s="133">
        <f>SUM(C22:C22)</f>
        <v>0</v>
      </c>
      <c r="D23" s="116">
        <f>C23*D20+D20</f>
        <v>16</v>
      </c>
      <c r="E23" s="10"/>
    </row>
    <row r="24" spans="1:10" ht="12.75" customHeight="1" x14ac:dyDescent="0.35">
      <c r="A24" s="107"/>
      <c r="B24" s="106"/>
      <c r="C24" s="112"/>
      <c r="D24" s="112"/>
      <c r="E24" s="10"/>
      <c r="H24" s="6"/>
      <c r="J24" s="7"/>
    </row>
    <row r="25" spans="1:10" ht="12.75" customHeight="1" x14ac:dyDescent="0.35">
      <c r="A25" s="105" t="s">
        <v>31</v>
      </c>
      <c r="B25" s="106"/>
      <c r="C25" s="112"/>
      <c r="D25" s="112"/>
      <c r="E25" s="10"/>
      <c r="H25" s="6"/>
      <c r="J25" s="7"/>
    </row>
    <row r="26" spans="1:10" x14ac:dyDescent="0.3">
      <c r="A26" s="107" t="s">
        <v>14</v>
      </c>
      <c r="B26" s="106"/>
      <c r="C26" s="104">
        <v>0</v>
      </c>
      <c r="D26" s="112"/>
      <c r="E26" s="10" t="s">
        <v>24</v>
      </c>
    </row>
    <row r="27" spans="1:10" x14ac:dyDescent="0.3">
      <c r="A27" s="107" t="s">
        <v>61</v>
      </c>
      <c r="B27" s="106"/>
      <c r="C27" s="104">
        <v>0</v>
      </c>
      <c r="D27" s="112"/>
      <c r="E27" s="10"/>
    </row>
    <row r="28" spans="1:10" x14ac:dyDescent="0.3">
      <c r="A28" s="107" t="s">
        <v>62</v>
      </c>
      <c r="B28" s="106"/>
      <c r="C28" s="104">
        <v>0</v>
      </c>
      <c r="D28" s="112"/>
      <c r="E28" s="10"/>
    </row>
    <row r="29" spans="1:10" x14ac:dyDescent="0.3">
      <c r="A29" s="107" t="s">
        <v>80</v>
      </c>
      <c r="B29" s="106"/>
      <c r="C29" s="104">
        <v>0</v>
      </c>
      <c r="D29" s="112"/>
      <c r="E29" s="10"/>
    </row>
    <row r="30" spans="1:10" x14ac:dyDescent="0.3">
      <c r="A30" s="107" t="s">
        <v>82</v>
      </c>
      <c r="B30" s="106"/>
      <c r="C30" s="104">
        <v>0</v>
      </c>
      <c r="D30" s="112"/>
      <c r="E30" s="10"/>
    </row>
    <row r="31" spans="1:10" x14ac:dyDescent="0.3">
      <c r="A31" s="107" t="s">
        <v>57</v>
      </c>
      <c r="B31" s="106"/>
      <c r="C31" s="104">
        <v>0</v>
      </c>
      <c r="D31" s="112"/>
      <c r="E31" s="10" t="s">
        <v>24</v>
      </c>
    </row>
    <row r="32" spans="1:10" x14ac:dyDescent="0.3">
      <c r="A32" s="107" t="s">
        <v>58</v>
      </c>
      <c r="B32" s="106"/>
      <c r="C32" s="104">
        <v>0</v>
      </c>
      <c r="D32" s="112"/>
      <c r="E32" s="10" t="s">
        <v>24</v>
      </c>
    </row>
    <row r="33" spans="1:5" x14ac:dyDescent="0.3">
      <c r="A33" s="107" t="s">
        <v>73</v>
      </c>
      <c r="B33" s="106"/>
      <c r="C33" s="104">
        <v>0</v>
      </c>
      <c r="D33" s="112"/>
      <c r="E33" s="10" t="s">
        <v>24</v>
      </c>
    </row>
    <row r="34" spans="1:5" x14ac:dyDescent="0.3">
      <c r="A34" s="107" t="s">
        <v>59</v>
      </c>
      <c r="B34" s="106"/>
      <c r="C34" s="104">
        <v>0</v>
      </c>
      <c r="D34" s="112"/>
      <c r="E34" s="10"/>
    </row>
    <row r="35" spans="1:5" x14ac:dyDescent="0.3">
      <c r="A35" s="107" t="s">
        <v>2</v>
      </c>
      <c r="B35" s="106"/>
      <c r="C35" s="132">
        <f>SUM(C26:C34)</f>
        <v>0</v>
      </c>
      <c r="D35" s="118">
        <f>C35*D23+D23</f>
        <v>16</v>
      </c>
      <c r="E35" s="10"/>
    </row>
    <row r="36" spans="1:5" x14ac:dyDescent="0.3">
      <c r="A36" s="108"/>
      <c r="B36" s="109"/>
      <c r="C36" s="112"/>
      <c r="D36" s="119"/>
      <c r="E36" s="9"/>
    </row>
    <row r="37" spans="1:5" x14ac:dyDescent="0.3">
      <c r="A37" s="105" t="s">
        <v>33</v>
      </c>
      <c r="B37" s="106"/>
      <c r="C37" s="112"/>
      <c r="D37" s="119"/>
      <c r="E37" s="9"/>
    </row>
    <row r="38" spans="1:5" x14ac:dyDescent="0.3">
      <c r="A38" s="108" t="s">
        <v>43</v>
      </c>
      <c r="B38" s="110"/>
      <c r="C38" s="104">
        <v>0</v>
      </c>
      <c r="D38" s="112"/>
      <c r="E38" s="9"/>
    </row>
    <row r="39" spans="1:5" x14ac:dyDescent="0.3">
      <c r="A39" s="108" t="s">
        <v>10</v>
      </c>
      <c r="B39" s="110"/>
      <c r="C39" s="104">
        <v>0</v>
      </c>
      <c r="D39" s="112"/>
      <c r="E39" s="10" t="s">
        <v>25</v>
      </c>
    </row>
    <row r="40" spans="1:5" x14ac:dyDescent="0.3">
      <c r="A40" s="108" t="s">
        <v>2</v>
      </c>
      <c r="B40" s="109"/>
      <c r="C40" s="132">
        <f>SUM(C38:C39)</f>
        <v>0</v>
      </c>
      <c r="D40" s="120">
        <f>C40*D35+D35</f>
        <v>16</v>
      </c>
      <c r="E40" s="10"/>
    </row>
    <row r="41" spans="1:5" x14ac:dyDescent="0.3">
      <c r="A41" s="108"/>
      <c r="B41" s="109"/>
      <c r="C41" s="112"/>
      <c r="D41" s="121"/>
      <c r="E41" s="9"/>
    </row>
    <row r="42" spans="1:5" x14ac:dyDescent="0.3">
      <c r="A42" s="105" t="s">
        <v>38</v>
      </c>
      <c r="B42" s="111"/>
      <c r="C42" s="123"/>
      <c r="D42" s="122">
        <f>D40</f>
        <v>16</v>
      </c>
      <c r="E42" s="8"/>
    </row>
    <row r="44" spans="1:5" x14ac:dyDescent="0.3">
      <c r="A44" s="1" t="s">
        <v>11</v>
      </c>
      <c r="B44" s="1" t="s">
        <v>34</v>
      </c>
    </row>
    <row r="45" spans="1:5" x14ac:dyDescent="0.3">
      <c r="B45" s="1" t="s">
        <v>39</v>
      </c>
    </row>
    <row r="46" spans="1:5" x14ac:dyDescent="0.3">
      <c r="B46" s="1" t="s">
        <v>28</v>
      </c>
    </row>
    <row r="47" spans="1:5" x14ac:dyDescent="0.3">
      <c r="B47" s="1" t="s">
        <v>12</v>
      </c>
    </row>
    <row r="49" spans="1:6" ht="14.5" x14ac:dyDescent="0.35">
      <c r="A49" s="124" t="s">
        <v>16</v>
      </c>
      <c r="B49" s="161"/>
      <c r="C49" s="161"/>
      <c r="D49" s="161"/>
      <c r="E49" s="161"/>
      <c r="F49" s="13"/>
    </row>
    <row r="50" spans="1:6" ht="14.5" x14ac:dyDescent="0.3">
      <c r="A50" s="139" t="s">
        <v>17</v>
      </c>
      <c r="B50" s="160"/>
      <c r="C50" s="160"/>
      <c r="D50" s="160"/>
      <c r="E50" s="160"/>
      <c r="F50" s="13"/>
    </row>
    <row r="51" spans="1:6" ht="14.5" x14ac:dyDescent="0.3">
      <c r="A51" s="139" t="s">
        <v>18</v>
      </c>
      <c r="B51" s="160"/>
      <c r="C51" s="160"/>
      <c r="D51" s="160"/>
      <c r="E51" s="160"/>
      <c r="F51" s="13"/>
    </row>
    <row r="52" spans="1:6" ht="14.5" x14ac:dyDescent="0.3">
      <c r="A52" s="139" t="s">
        <v>19</v>
      </c>
      <c r="B52" s="160"/>
      <c r="C52" s="160"/>
      <c r="D52" s="160"/>
      <c r="E52" s="160"/>
      <c r="F52" s="13"/>
    </row>
    <row r="53" spans="1:6" x14ac:dyDescent="0.3">
      <c r="A53" s="164" t="s">
        <v>20</v>
      </c>
      <c r="B53" s="160"/>
      <c r="C53" s="160"/>
      <c r="D53" s="160"/>
      <c r="E53" s="160"/>
      <c r="F53" s="13"/>
    </row>
    <row r="54" spans="1:6" x14ac:dyDescent="0.3">
      <c r="A54" s="164"/>
      <c r="B54" s="160"/>
      <c r="C54" s="160"/>
      <c r="D54" s="160"/>
      <c r="E54" s="160"/>
      <c r="F54" s="13"/>
    </row>
    <row r="55" spans="1:6" x14ac:dyDescent="0.3">
      <c r="A55" s="164"/>
      <c r="B55" s="160"/>
      <c r="C55" s="160"/>
      <c r="D55" s="160"/>
      <c r="E55" s="160"/>
      <c r="F55" s="13"/>
    </row>
    <row r="56" spans="1:6" ht="14.5" x14ac:dyDescent="0.3">
      <c r="A56" s="139" t="s">
        <v>21</v>
      </c>
      <c r="B56" s="160"/>
      <c r="C56" s="160"/>
      <c r="D56" s="160"/>
      <c r="E56" s="160"/>
      <c r="F56" s="13"/>
    </row>
  </sheetData>
  <sheetProtection algorithmName="SHA-512" hashValue="+QohET6HTc3vUOC8Z9ITLVJUNYqs4mzpf4gskJzBJAlJXe6FVEg0WGX2Sb7p8dEPWNIoUrEw3fvmCr1sLfLQRA==" saltValue="2BrTnXioTEl7WT0zAR+row==" spinCount="100000" sheet="1" formatCells="0"/>
  <protectedRanges>
    <protectedRange password="FB90" sqref="C12:C41" name="Bereik1"/>
  </protectedRanges>
  <mergeCells count="10">
    <mergeCell ref="G13:H15"/>
    <mergeCell ref="B49:E49"/>
    <mergeCell ref="B50:E50"/>
    <mergeCell ref="B51:E51"/>
    <mergeCell ref="B52:E52"/>
    <mergeCell ref="A53:A55"/>
    <mergeCell ref="B53:E55"/>
    <mergeCell ref="B56:E56"/>
    <mergeCell ref="A1:D1"/>
    <mergeCell ref="A2:C2"/>
  </mergeCells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594E-CAD1-48FB-923E-8FE9720FE317}">
  <dimension ref="A1:F20"/>
  <sheetViews>
    <sheetView tabSelected="1" workbookViewId="0">
      <selection activeCell="L26" sqref="L26"/>
    </sheetView>
  </sheetViews>
  <sheetFormatPr defaultColWidth="9.08984375" defaultRowHeight="13" x14ac:dyDescent="0.3"/>
  <cols>
    <col min="1" max="1" width="25.453125" style="1" customWidth="1"/>
    <col min="2" max="2" width="27.6328125" style="1" customWidth="1"/>
    <col min="3" max="16384" width="9.08984375" style="1"/>
  </cols>
  <sheetData>
    <row r="1" spans="1:6" ht="18" customHeight="1" x14ac:dyDescent="0.3">
      <c r="A1" s="151" t="str">
        <f>Totaalblad!A1</f>
        <v xml:space="preserve">Europese aanbesteding - Uitzendkrachten en Payroll - RDOG HM
</v>
      </c>
      <c r="B1" s="151"/>
      <c r="C1" s="151"/>
      <c r="D1" s="151"/>
      <c r="E1" s="151"/>
      <c r="F1" s="151"/>
    </row>
    <row r="2" spans="1:6" ht="14.5" x14ac:dyDescent="0.35">
      <c r="A2" s="45" t="str">
        <f>Totaalblad!A2</f>
        <v xml:space="preserve">Bijlage 3 - PRIJZENBLAD </v>
      </c>
    </row>
    <row r="3" spans="1:6" x14ac:dyDescent="0.3">
      <c r="A3" s="51" t="str">
        <f>Totaalblad!A3</f>
        <v>versie 28 maart 2022</v>
      </c>
    </row>
    <row r="4" spans="1:6" ht="18.5" x14ac:dyDescent="0.45">
      <c r="A4" s="16"/>
    </row>
    <row r="5" spans="1:6" ht="18.5" x14ac:dyDescent="0.45">
      <c r="A5" s="16" t="s">
        <v>74</v>
      </c>
    </row>
    <row r="6" spans="1:6" x14ac:dyDescent="0.3">
      <c r="A6" s="51" t="s">
        <v>45</v>
      </c>
    </row>
    <row r="7" spans="1:6" ht="14.5" x14ac:dyDescent="0.35">
      <c r="A7" s="94" t="s">
        <v>65</v>
      </c>
    </row>
    <row r="8" spans="1:6" ht="14.5" x14ac:dyDescent="0.35">
      <c r="A8" s="50"/>
    </row>
    <row r="9" spans="1:6" ht="14.5" x14ac:dyDescent="0.3">
      <c r="A9" s="87"/>
      <c r="B9" s="88" t="s">
        <v>9</v>
      </c>
    </row>
    <row r="10" spans="1:6" ht="39.75" customHeight="1" x14ac:dyDescent="0.3">
      <c r="A10" s="89"/>
      <c r="B10" s="90" t="s">
        <v>40</v>
      </c>
    </row>
    <row r="11" spans="1:6" ht="14.5" x14ac:dyDescent="0.35">
      <c r="A11" s="91"/>
      <c r="B11" s="140">
        <v>0</v>
      </c>
    </row>
    <row r="13" spans="1:6" ht="14.5" x14ac:dyDescent="0.35">
      <c r="A13" s="92" t="s">
        <v>16</v>
      </c>
      <c r="B13" s="165"/>
      <c r="C13" s="165"/>
      <c r="D13" s="165"/>
      <c r="E13" s="165"/>
    </row>
    <row r="14" spans="1:6" ht="14.5" x14ac:dyDescent="0.3">
      <c r="A14" s="139" t="s">
        <v>17</v>
      </c>
      <c r="B14" s="160"/>
      <c r="C14" s="160"/>
      <c r="D14" s="160"/>
      <c r="E14" s="160"/>
    </row>
    <row r="15" spans="1:6" ht="14.5" x14ac:dyDescent="0.3">
      <c r="A15" s="139" t="s">
        <v>18</v>
      </c>
      <c r="B15" s="160"/>
      <c r="C15" s="160"/>
      <c r="D15" s="160"/>
      <c r="E15" s="160"/>
    </row>
    <row r="16" spans="1:6" ht="14.5" x14ac:dyDescent="0.3">
      <c r="A16" s="139" t="s">
        <v>19</v>
      </c>
      <c r="B16" s="160"/>
      <c r="C16" s="160"/>
      <c r="D16" s="160"/>
      <c r="E16" s="160"/>
    </row>
    <row r="17" spans="1:5" x14ac:dyDescent="0.3">
      <c r="A17" s="164" t="s">
        <v>20</v>
      </c>
      <c r="B17" s="160"/>
      <c r="C17" s="160"/>
      <c r="D17" s="160"/>
      <c r="E17" s="160"/>
    </row>
    <row r="18" spans="1:5" x14ac:dyDescent="0.3">
      <c r="A18" s="164"/>
      <c r="B18" s="160"/>
      <c r="C18" s="160"/>
      <c r="D18" s="160"/>
      <c r="E18" s="160"/>
    </row>
    <row r="19" spans="1:5" x14ac:dyDescent="0.3">
      <c r="A19" s="164"/>
      <c r="B19" s="160"/>
      <c r="C19" s="160"/>
      <c r="D19" s="160"/>
      <c r="E19" s="160"/>
    </row>
    <row r="20" spans="1:5" ht="14.5" x14ac:dyDescent="0.3">
      <c r="A20" s="139" t="s">
        <v>21</v>
      </c>
      <c r="B20" s="160"/>
      <c r="C20" s="160"/>
      <c r="D20" s="160"/>
      <c r="E20" s="160"/>
    </row>
  </sheetData>
  <sheetProtection algorithmName="SHA-512" hashValue="By+aeOuBPqBOF9Jo+tU2CVcnEYyvjPfEA+48DzB+yUq2+nQUat8L+TFzBGP5RlqhcHfWMRTS3ynHw6XGG6/5Ig==" saltValue="ga5EtEaPBfKTqDdBQl4LEw==" spinCount="100000" sheet="1" formatCells="0"/>
  <protectedRanges>
    <protectedRange password="FB90" sqref="B11" name="Bereik1"/>
  </protectedRanges>
  <mergeCells count="8">
    <mergeCell ref="B20:E20"/>
    <mergeCell ref="A1:F1"/>
    <mergeCell ref="B13:E13"/>
    <mergeCell ref="B14:E14"/>
    <mergeCell ref="B15:E15"/>
    <mergeCell ref="B16:E16"/>
    <mergeCell ref="A17:A19"/>
    <mergeCell ref="B17:E1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29D465-89C7-49AE-99DB-9CFB8361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Totaalblad</vt:lpstr>
      <vt:lpstr>Uitzenden - Factor Fase A</vt:lpstr>
      <vt:lpstr>Uitzenden - Factor Fase BC</vt:lpstr>
      <vt:lpstr>Uitzenden - Bureaumarge</vt:lpstr>
      <vt:lpstr>Payroll - Opbouw</vt:lpstr>
      <vt:lpstr>Payroll - Bureaumarge</vt:lpstr>
      <vt:lpstr>'Payroll - Opbouw'!Afdrukbereik</vt:lpstr>
      <vt:lpstr>'Uitzenden - Factor Fase A'!Afdrukbereik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spanninga</dc:creator>
  <cp:lastModifiedBy>Bart van Boeijen</cp:lastModifiedBy>
  <cp:lastPrinted>2015-01-22T12:11:16Z</cp:lastPrinted>
  <dcterms:created xsi:type="dcterms:W3CDTF">2012-07-25T14:01:01Z</dcterms:created>
  <dcterms:modified xsi:type="dcterms:W3CDTF">2022-05-13T10:16:41Z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