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o2g2.sharepoint.com/sites/OndersteuningsbureauDocumenten/Documenten/Ondersteuningsbureau/Bedrijfsvoering en Beheer/Inkoop/03 Aanbestedingen 2012-2022/2022 Voeding 2/04. Beschrijvend document/"/>
    </mc:Choice>
  </mc:AlternateContent>
  <xr:revisionPtr revIDLastSave="1" documentId="8_{E9A5A3BA-712A-41B1-BEFD-D66591946895}" xr6:coauthVersionLast="47" xr6:coauthVersionMax="47" xr10:uidLastSave="{9C46D38D-0DC9-4AB5-BD32-C331FD2AFF52}"/>
  <bookViews>
    <workbookView xWindow="30" yWindow="0" windowWidth="19185" windowHeight="10200" activeTab="1" xr2:uid="{00000000-000D-0000-FFFF-FFFF00000000}"/>
  </bookViews>
  <sheets>
    <sheet name="Invulinstructie" sheetId="1"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9" i="2" l="1"/>
  <c r="F73" i="2"/>
  <c r="F17" i="2"/>
  <c r="F16" i="2"/>
  <c r="F15" i="2"/>
  <c r="F14" i="2"/>
  <c r="F13" i="2"/>
  <c r="G13" i="2" s="1"/>
  <c r="G73" i="2" l="1"/>
  <c r="H73" i="2" s="1"/>
  <c r="G14" i="2"/>
  <c r="H14" i="2" s="1"/>
  <c r="G15" i="2"/>
  <c r="H15" i="2" s="1"/>
  <c r="G16" i="2"/>
  <c r="H16" i="2" s="1"/>
  <c r="F23" i="2"/>
  <c r="G17" i="2"/>
  <c r="H17" i="2" s="1"/>
  <c r="G59" i="2"/>
  <c r="H59" i="2" s="1"/>
  <c r="H13" i="2"/>
  <c r="F24" i="2"/>
  <c r="G24" i="2" s="1"/>
  <c r="F20" i="2"/>
  <c r="F21" i="2"/>
  <c r="F22" i="2"/>
  <c r="G21" i="2" l="1"/>
  <c r="H21" i="2" s="1"/>
  <c r="G20" i="2"/>
  <c r="H20" i="2" s="1"/>
  <c r="G22" i="2"/>
  <c r="H22" i="2" s="1"/>
  <c r="G23" i="2"/>
  <c r="H23" i="2" s="1"/>
  <c r="H24" i="2"/>
  <c r="F29" i="2"/>
  <c r="F31" i="2"/>
  <c r="G31" i="2" s="1"/>
  <c r="F28" i="2"/>
  <c r="F30" i="2"/>
  <c r="F27" i="2"/>
  <c r="G27" i="2" l="1"/>
  <c r="H27" i="2" s="1"/>
  <c r="G30" i="2"/>
  <c r="H30" i="2" s="1"/>
  <c r="G29" i="2"/>
  <c r="H29" i="2" s="1"/>
  <c r="G28" i="2"/>
  <c r="H28" i="2" s="1"/>
  <c r="H31" i="2"/>
  <c r="F36" i="2"/>
  <c r="F34" i="2"/>
  <c r="F38" i="2"/>
  <c r="G38" i="2" s="1"/>
  <c r="F35" i="2"/>
  <c r="F37" i="2"/>
  <c r="G37" i="2" l="1"/>
  <c r="H37" i="2" s="1"/>
  <c r="G36" i="2"/>
  <c r="H36" i="2" s="1"/>
  <c r="G35" i="2"/>
  <c r="H35" i="2" s="1"/>
  <c r="G34" i="2"/>
  <c r="H34" i="2" s="1"/>
  <c r="H38" i="2"/>
  <c r="F43" i="2"/>
  <c r="F41" i="2"/>
  <c r="F45" i="2"/>
  <c r="G45" i="2" s="1"/>
  <c r="F42" i="2"/>
  <c r="F44" i="2"/>
  <c r="G42" i="2" l="1"/>
  <c r="H42" i="2" s="1"/>
  <c r="G44" i="2"/>
  <c r="H44" i="2" s="1"/>
  <c r="G41" i="2"/>
  <c r="H41" i="2" s="1"/>
  <c r="G43" i="2"/>
  <c r="H43" i="2" s="1"/>
  <c r="H45" i="2"/>
  <c r="F50" i="2"/>
  <c r="F52" i="2"/>
  <c r="G52" i="2" s="1"/>
  <c r="F49" i="2"/>
  <c r="F51" i="2"/>
  <c r="F48" i="2"/>
  <c r="G48" i="2" l="1"/>
  <c r="H48" i="2" s="1"/>
  <c r="G51" i="2"/>
  <c r="H51" i="2" s="1"/>
  <c r="G50" i="2"/>
  <c r="H50" i="2" s="1"/>
  <c r="G49" i="2"/>
  <c r="H49" i="2" s="1"/>
  <c r="H52" i="2"/>
  <c r="F58" i="2"/>
  <c r="G58" i="2" s="1"/>
  <c r="F55" i="2"/>
  <c r="F56" i="2"/>
  <c r="F57" i="2"/>
  <c r="G57" i="2" l="1"/>
  <c r="H57" i="2" s="1"/>
  <c r="G56" i="2"/>
  <c r="H56" i="2" s="1"/>
  <c r="G55" i="2"/>
  <c r="H55" i="2" s="1"/>
  <c r="H58" i="2"/>
  <c r="F66" i="2"/>
  <c r="G66" i="2" s="1"/>
  <c r="F62" i="2"/>
  <c r="F63" i="2"/>
  <c r="F64" i="2"/>
  <c r="F65" i="2"/>
  <c r="G65" i="2" l="1"/>
  <c r="H65" i="2" s="1"/>
  <c r="G63" i="2"/>
  <c r="H63" i="2" s="1"/>
  <c r="G64" i="2"/>
  <c r="H64" i="2" s="1"/>
  <c r="G62" i="2"/>
  <c r="H62" i="2" s="1"/>
  <c r="H66" i="2"/>
  <c r="F70" i="2"/>
  <c r="F69" i="2"/>
  <c r="F71" i="2"/>
  <c r="F72" i="2"/>
  <c r="G72" i="2" s="1"/>
  <c r="G71" i="2" l="1"/>
  <c r="H71" i="2" s="1"/>
  <c r="G69" i="2"/>
  <c r="H69" i="2" s="1"/>
  <c r="G70" i="2"/>
  <c r="H70" i="2" s="1"/>
  <c r="H72" i="2"/>
  <c r="F78" i="2"/>
  <c r="F80" i="2"/>
  <c r="G80" i="2" s="1"/>
  <c r="F77" i="2"/>
  <c r="F76" i="2"/>
  <c r="F79" i="2"/>
  <c r="G78" i="2" l="1"/>
  <c r="H78" i="2" s="1"/>
  <c r="G79" i="2"/>
  <c r="H79" i="2" s="1"/>
  <c r="G76" i="2"/>
  <c r="H76" i="2" s="1"/>
  <c r="G77" i="2"/>
  <c r="H77" i="2" s="1"/>
  <c r="H80" i="2"/>
  <c r="F87" i="2"/>
  <c r="G87" i="2" s="1"/>
  <c r="F84" i="2"/>
  <c r="F86" i="2"/>
  <c r="F83" i="2"/>
  <c r="F85" i="2"/>
  <c r="G86" i="2" l="1"/>
  <c r="H86" i="2" s="1"/>
  <c r="G85" i="2"/>
  <c r="H85" i="2" s="1"/>
  <c r="G83" i="2"/>
  <c r="H83" i="2" s="1"/>
  <c r="G84" i="2"/>
  <c r="H84" i="2" s="1"/>
  <c r="H87" i="2"/>
  <c r="F94" i="2"/>
  <c r="G94" i="2" s="1"/>
  <c r="F91" i="2"/>
  <c r="F93" i="2"/>
  <c r="F90" i="2"/>
  <c r="F92" i="2"/>
  <c r="G92" i="2" l="1"/>
  <c r="H92" i="2" s="1"/>
  <c r="G93" i="2"/>
  <c r="H93" i="2" s="1"/>
  <c r="G90" i="2"/>
  <c r="H90" i="2" s="1"/>
  <c r="G91" i="2"/>
  <c r="H91" i="2" s="1"/>
  <c r="H94" i="2"/>
  <c r="F101" i="2"/>
  <c r="G101" i="2" s="1"/>
  <c r="F98" i="2"/>
  <c r="F97" i="2"/>
  <c r="F99" i="2"/>
  <c r="F100" i="2"/>
  <c r="G97" i="2" l="1"/>
  <c r="H97" i="2" s="1"/>
  <c r="G100" i="2"/>
  <c r="H100" i="2" s="1"/>
  <c r="G99" i="2"/>
  <c r="H99" i="2" s="1"/>
  <c r="G98" i="2"/>
  <c r="H98" i="2" s="1"/>
  <c r="H101" i="2"/>
  <c r="F108" i="2"/>
  <c r="G108" i="2" s="1"/>
  <c r="F105" i="2"/>
  <c r="F107" i="2"/>
  <c r="F104" i="2"/>
  <c r="F106" i="2"/>
  <c r="G106" i="2" l="1"/>
  <c r="H106" i="2" s="1"/>
  <c r="G104" i="2"/>
  <c r="H104" i="2" s="1"/>
  <c r="G107" i="2"/>
  <c r="H107" i="2" s="1"/>
  <c r="G105" i="2"/>
  <c r="H105" i="2" s="1"/>
  <c r="H108" i="2"/>
  <c r="F113" i="2"/>
  <c r="F115" i="2"/>
  <c r="G115" i="2" s="1"/>
  <c r="F112" i="2"/>
  <c r="F114" i="2"/>
  <c r="F111" i="2"/>
  <c r="G111" i="2" l="1"/>
  <c r="H111" i="2" s="1"/>
  <c r="G114" i="2"/>
  <c r="H114" i="2" s="1"/>
  <c r="G112" i="2"/>
  <c r="H112" i="2" s="1"/>
  <c r="G113" i="2"/>
  <c r="H113" i="2" s="1"/>
  <c r="H115" i="2"/>
  <c r="F120" i="2"/>
  <c r="F122" i="2"/>
  <c r="G122" i="2" s="1"/>
  <c r="F119" i="2"/>
  <c r="F121" i="2"/>
  <c r="F118" i="2"/>
  <c r="G118" i="2" l="1"/>
  <c r="H118" i="2" s="1"/>
  <c r="G121" i="2"/>
  <c r="H121" i="2" s="1"/>
  <c r="G119" i="2"/>
  <c r="H119" i="2" s="1"/>
  <c r="G120" i="2"/>
  <c r="H120" i="2" s="1"/>
  <c r="H122" i="2"/>
  <c r="H125" i="2" l="1"/>
</calcChain>
</file>

<file path=xl/sharedStrings.xml><?xml version="1.0" encoding="utf-8"?>
<sst xmlns="http://schemas.openxmlformats.org/spreadsheetml/2006/main" count="289" uniqueCount="204">
  <si>
    <t>Invulinstructie Prijzenblad (bijlage 3)</t>
  </si>
  <si>
    <r>
      <t xml:space="preserve">Inschrijver dient het Prijzenblad volledig (alle "gele" velden) in te vullen en rechtsgeldig te ondertekenen en toe te voegen aan zijn 
inschrijving </t>
    </r>
    <r>
      <rPr>
        <u/>
        <sz val="10"/>
        <color theme="1"/>
        <rFont val="Trebuchet MS"/>
        <family val="2"/>
      </rPr>
      <t xml:space="preserve">(a.u.b. eenmaal ongetekend in Excel en eenmaal getekend in pdf).
</t>
    </r>
    <r>
      <rPr>
        <sz val="10"/>
        <color theme="1"/>
        <rFont val="Trebuchet MS"/>
        <family val="2"/>
      </rPr>
      <t>Indien er één, of meerdere, verschillen zijn tussen Excel en pdf versie is de pdf versie leidend.</t>
    </r>
  </si>
  <si>
    <t>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gunningscriteria en de kosten die gepaard gaan met de beantwoording van de vragen, zoals gesteld in de Nota van inlichtingen.</t>
  </si>
  <si>
    <t>Alle vermelde prijzen en tarieven dienen gesteld te zijn in euro's, exclusief BTW, inclusief verpakking en bij levering DDP (Incoterms 2000).</t>
  </si>
  <si>
    <t xml:space="preserve">Het indienen van een irreële of manipulatieve inschrijving kan leiden tot uitlsuiting:
- inschrijvers mogen (per item/eenheid) geen prijzen indienen die de gunningssystematiek manipuleren.
- inschrijvers dienen (per item/eenheid) een op zichzelf beschouwd realistische prijs aan te bieden.
</t>
  </si>
  <si>
    <t>Ten aanzien van de volgende prijzen bestaat het vermoeden dat deze onrealistisch zijn:
- negatieve prijzen;
- prijzen van 0 euro;
- abnormaal lage prijzen.</t>
  </si>
  <si>
    <t>Inschrijver dient bij gebruik van prijzen die hierboven als onrealistisch zijn aangemerkt in de inschrijving uitvoerig te motiveren waarom er geen sprake is van onrealistische prijzen. Dit dient inschrijver te staven met bewijs. Indien deze motivatie naar het oordeel van Openbaar Onderwijs Groningen onvoldoende is dan zal zij een verificatievraag hierover aan inschrijver stellen. Indien Openbaar Onderwijs Groningen van mening blijft dat de prijzen onrealistisch zijn dan wordt de inschrijving als ongeldig aangemerkt.</t>
  </si>
  <si>
    <t>Niet opgevoerde kosten in dit Prijzenblad komen achteraf niet voor facturatie in aanmerking en zullen ook niet worden voldaan.</t>
  </si>
  <si>
    <t>Alle genoemde aantallen zijn indicatief, aan genoemde gegevens kunnen geen rechten worden ontleend.</t>
  </si>
  <si>
    <t>Er is geen sprake van een afnameverplichting door Openbaar Onderwijs Groningen.</t>
  </si>
  <si>
    <t>Legenda:</t>
  </si>
  <si>
    <t>Deze velden zijn reeds ingevuld en beveiligd.</t>
  </si>
  <si>
    <t>Deze velden rekenen automatisch door en zijn beveiligd.</t>
  </si>
  <si>
    <r>
      <t xml:space="preserve">Deze velden dienen door inschrijver </t>
    </r>
    <r>
      <rPr>
        <sz val="10"/>
        <color theme="1"/>
        <rFont val="Trebuchet MS"/>
        <family val="2"/>
      </rPr>
      <t>ingevuld te worden.</t>
    </r>
  </si>
  <si>
    <t>Europese aanbesteding Voeding</t>
  </si>
  <si>
    <t xml:space="preserve">ten behoeve van </t>
  </si>
  <si>
    <t>Openbaar Onderwijs Groningen</t>
  </si>
  <si>
    <t>Omschrijving</t>
  </si>
  <si>
    <t>Verpakking</t>
  </si>
  <si>
    <t>Aantal</t>
  </si>
  <si>
    <t>AGF</t>
  </si>
  <si>
    <t xml:space="preserve">Sinaasappel hand </t>
  </si>
  <si>
    <t>stuk</t>
  </si>
  <si>
    <t>tros</t>
  </si>
  <si>
    <t>1000 gram</t>
  </si>
  <si>
    <t>Komkommer</t>
  </si>
  <si>
    <t>400 gram</t>
  </si>
  <si>
    <t>Appel Jonagold</t>
  </si>
  <si>
    <t>zak</t>
  </si>
  <si>
    <t>kilo</t>
  </si>
  <si>
    <t>Aardappel, bonk, gewassen</t>
  </si>
  <si>
    <t>CONSERVEN</t>
  </si>
  <si>
    <t>blik</t>
  </si>
  <si>
    <t>3 x 70 gram</t>
  </si>
  <si>
    <t>Gesneden kippenvlees (in kippenbouillon), Knorr</t>
  </si>
  <si>
    <t>850 gram</t>
  </si>
  <si>
    <t>1650 gram</t>
  </si>
  <si>
    <t>Kidneybonen donkerrood</t>
  </si>
  <si>
    <t>Tomaten, gezeefd, Heinz</t>
  </si>
  <si>
    <t>pak</t>
  </si>
  <si>
    <t>500 gram</t>
  </si>
  <si>
    <t>DIEPVRIES</t>
  </si>
  <si>
    <t>Bladerdeeg, 10 plak, Koopmans</t>
  </si>
  <si>
    <t>450 gram</t>
  </si>
  <si>
    <t>doos / 4 stuk</t>
  </si>
  <si>
    <t>800 gram / stuk</t>
  </si>
  <si>
    <t>doos / 12 stuk</t>
  </si>
  <si>
    <t>120 gram / stuk</t>
  </si>
  <si>
    <t>Raket ijs, Ola</t>
  </si>
  <si>
    <t>doos / 54 stuk</t>
  </si>
  <si>
    <t>55 ml. / stuk</t>
  </si>
  <si>
    <t>DRANKEN</t>
  </si>
  <si>
    <t xml:space="preserve">Chaudfontaine, still </t>
  </si>
  <si>
    <t>tray / 24 pet</t>
  </si>
  <si>
    <t>33 cl. / stuk</t>
  </si>
  <si>
    <t>Capri-Sun Multivitamine</t>
  </si>
  <si>
    <t>doos / 10 stuk</t>
  </si>
  <si>
    <t>20 cl. / stuk</t>
  </si>
  <si>
    <t>Mineraalwater Aqua Twist, koolzuurvrij, naturel</t>
  </si>
  <si>
    <t>krimpfolie/ 12 fles</t>
  </si>
  <si>
    <t>500 ml. / stuk</t>
  </si>
  <si>
    <t>Coca Cola Zero</t>
  </si>
  <si>
    <t>tray / 24 blik</t>
  </si>
  <si>
    <t>Fanta Orange</t>
  </si>
  <si>
    <t>GRUTTERSWAREN</t>
  </si>
  <si>
    <t>Cacao Fantasy Blue, Douwe Egberts</t>
  </si>
  <si>
    <t>Pindakaas, Calvé</t>
  </si>
  <si>
    <t>pot</t>
  </si>
  <si>
    <t>650 gram</t>
  </si>
  <si>
    <t>Nutella</t>
  </si>
  <si>
    <t>MARGARINE / VETTEN</t>
  </si>
  <si>
    <t>250 gram</t>
  </si>
  <si>
    <t xml:space="preserve">Blue Band margarine, Goede Start             </t>
  </si>
  <si>
    <t>cup</t>
  </si>
  <si>
    <t xml:space="preserve">Blue Band halvarine              </t>
  </si>
  <si>
    <t>Olijfolie Virgin Olio di Olivia Italy</t>
  </si>
  <si>
    <t>fles</t>
  </si>
  <si>
    <t>1 liter</t>
  </si>
  <si>
    <t>Zonnebloemolie, Reddy</t>
  </si>
  <si>
    <t>NON FOOD</t>
  </si>
  <si>
    <t>100 stuk</t>
  </si>
  <si>
    <t>180 cc. / stuk</t>
  </si>
  <si>
    <t>Beker karton, Scotty</t>
  </si>
  <si>
    <t>Soapy handzeep, hygiëne, met pomp</t>
  </si>
  <si>
    <t>krimpfolie / 3 stuk</t>
  </si>
  <si>
    <t>300 ml. / stuk</t>
  </si>
  <si>
    <t>Glassex Glas &amp; Meer</t>
  </si>
  <si>
    <t>krimpfolie / 2 stuk</t>
  </si>
  <si>
    <t>750 ml. / stuk</t>
  </si>
  <si>
    <t>Vuilniszak blauw, 95 x 125 cm.</t>
  </si>
  <si>
    <t>rol</t>
  </si>
  <si>
    <t>180 liter / stuk</t>
  </si>
  <si>
    <t>Cup-a-soup bekers, karton, Unox</t>
  </si>
  <si>
    <t>zak / 50 stuk</t>
  </si>
  <si>
    <t>175 ml. / stuk</t>
  </si>
  <si>
    <t>PATISSERIE</t>
  </si>
  <si>
    <t>Roomboter kaas stengels</t>
  </si>
  <si>
    <t>150 gram</t>
  </si>
  <si>
    <t>Mini brownies, chocolade</t>
  </si>
  <si>
    <t>zak / 10 stuk</t>
  </si>
  <si>
    <t>10 stuk</t>
  </si>
  <si>
    <t>Roomboter zoute stengels</t>
  </si>
  <si>
    <t>Roomboter amandelstaaf, kerst, in doos</t>
  </si>
  <si>
    <t>doos</t>
  </si>
  <si>
    <t>American cookies, chocolate mega, Dawn</t>
  </si>
  <si>
    <t>doos / 36 stuk</t>
  </si>
  <si>
    <t>36 stuk</t>
  </si>
  <si>
    <t xml:space="preserve"> </t>
  </si>
  <si>
    <t>SAUZEN / SOEPEN (DROOG)</t>
  </si>
  <si>
    <t>Cup-a-soup, champignon crème, Unox</t>
  </si>
  <si>
    <t>doos / 21 zak</t>
  </si>
  <si>
    <t>Cup-a-soup, tomaat, Unox</t>
  </si>
  <si>
    <t>Cup-a-soup, kip, Unox</t>
  </si>
  <si>
    <t>Cup-a-soup, groente, Unox</t>
  </si>
  <si>
    <t>Mosterdsoep, klassiek, Knorr</t>
  </si>
  <si>
    <t>blister</t>
  </si>
  <si>
    <t>1100 gram</t>
  </si>
  <si>
    <t>SAUZEN / ZUREN (NAT)</t>
  </si>
  <si>
    <t>Tomaten ketchup, Gouda's Glorie</t>
  </si>
  <si>
    <t>tube</t>
  </si>
  <si>
    <t>850 ml.</t>
  </si>
  <si>
    <t>Currysaus, Gouda's Glorie</t>
  </si>
  <si>
    <t>Mayonaise, Gouda's Glorie</t>
  </si>
  <si>
    <t>Mayonaise, 70%, Remia</t>
  </si>
  <si>
    <t>800 ml.</t>
  </si>
  <si>
    <t>Zaanse mayonaise, knijpfles</t>
  </si>
  <si>
    <t>750 ml.</t>
  </si>
  <si>
    <t>SUIKER / ZOUT / KOFFIE / THEE</t>
  </si>
  <si>
    <t>Koffie melange rood standaard maling, Douwe Egberts</t>
  </si>
  <si>
    <t>Melkproduct, Douwe Egberts (voor koffieautomaten)</t>
  </si>
  <si>
    <t>Thee, green original lemon, Pickwick</t>
  </si>
  <si>
    <t>doos / 100 zak</t>
  </si>
  <si>
    <t>2 gram / stuk</t>
  </si>
  <si>
    <t>Basterdsuiker, wit, Van Gilse</t>
  </si>
  <si>
    <t>600 gram</t>
  </si>
  <si>
    <t>Espresso intens selection koffie bonen, Douwe Egberts</t>
  </si>
  <si>
    <t>VIS</t>
  </si>
  <si>
    <t>Zalm, gerookt, longslices</t>
  </si>
  <si>
    <t>200 gram</t>
  </si>
  <si>
    <t>Zalm, gerookt, plakjes</t>
  </si>
  <si>
    <t>100 gram</t>
  </si>
  <si>
    <t xml:space="preserve">Surimi krab sticks </t>
  </si>
  <si>
    <t>VLEES / GEVOGELTE</t>
  </si>
  <si>
    <t>Schouderham, gesneden</t>
  </si>
  <si>
    <t>Rundergehakt, halal</t>
  </si>
  <si>
    <t>Gebraden kipfilet, gesneden, 24 plak</t>
  </si>
  <si>
    <t>Filet americain</t>
  </si>
  <si>
    <t>Fuet, naturel</t>
  </si>
  <si>
    <t>160 gram</t>
  </si>
  <si>
    <t>WIJNEN / BIER</t>
  </si>
  <si>
    <t xml:space="preserve">25 cl. </t>
  </si>
  <si>
    <t>20 cl.</t>
  </si>
  <si>
    <t>Lorimer Semillon-Chardonnay</t>
  </si>
  <si>
    <t>187 ml.</t>
  </si>
  <si>
    <t>Amstel Pilsener</t>
  </si>
  <si>
    <t>krat / 24 fles</t>
  </si>
  <si>
    <t xml:space="preserve">30 cl. / stuk </t>
  </si>
  <si>
    <t>ZOETWAREN</t>
  </si>
  <si>
    <t>Chocoladeletter S, melk, Droste</t>
  </si>
  <si>
    <t>135 gram</t>
  </si>
  <si>
    <t>Letterreep S, melkchocolade, Tony's Chocolonely</t>
  </si>
  <si>
    <t>180 gram</t>
  </si>
  <si>
    <t>Dorito Bits Twisties Honey BBQ Chips</t>
  </si>
  <si>
    <t>doos / 30 zak</t>
  </si>
  <si>
    <t>30 gram / stuk</t>
  </si>
  <si>
    <t>Oreo Cookies, 10 x 4</t>
  </si>
  <si>
    <t>doos / 10 pak</t>
  </si>
  <si>
    <t>11 gram / stuk</t>
  </si>
  <si>
    <t xml:space="preserve">Popcorn minibag, zoet, Jimmy's </t>
  </si>
  <si>
    <t>27 gram / stuk</t>
  </si>
  <si>
    <t>ZUIVEL / DAGVERS</t>
  </si>
  <si>
    <t>Foliekaas Gouda 48+</t>
  </si>
  <si>
    <t>pak / 50 plak</t>
  </si>
  <si>
    <t>20 gram / stuk</t>
  </si>
  <si>
    <t>Foliekaas Edam 40+</t>
  </si>
  <si>
    <t>Totaalprijs (inschrijfprijs), excl. BTW</t>
  </si>
  <si>
    <t>Inschrijver</t>
  </si>
  <si>
    <t>Naam</t>
  </si>
  <si>
    <t>Functie</t>
  </si>
  <si>
    <t>Onderneming</t>
  </si>
  <si>
    <t>Handtekening</t>
  </si>
  <si>
    <t>Volle melk, biologisch, houdbaar</t>
  </si>
  <si>
    <t>Hotdog</t>
  </si>
  <si>
    <t>Tomaten puree 28-30%, 3 x 70 gram</t>
  </si>
  <si>
    <t>Brood, Casino bruin, gesneden</t>
  </si>
  <si>
    <t>Bapao (kippenvlees)</t>
  </si>
  <si>
    <t>Bapao (rundvlees)</t>
  </si>
  <si>
    <t>Bananen</t>
  </si>
  <si>
    <t>Patentbloem, voor patisserie, Soubry</t>
  </si>
  <si>
    <t>Cacao, Blooker</t>
  </si>
  <si>
    <t>Roomboter, ongezouten</t>
  </si>
  <si>
    <t>Hertog Jan Pilsener</t>
  </si>
  <si>
    <t>Halfvolle melk, biologisch, houdbaar</t>
  </si>
  <si>
    <t>Halfvolle melk, vers</t>
  </si>
  <si>
    <t xml:space="preserve">Kabeljauwloins, zonder vel, import </t>
  </si>
  <si>
    <t>Kabeljauwfilet, met vel, uitsnij, geportioneerd</t>
  </si>
  <si>
    <t>Henkell, wit, alcoholvrij</t>
  </si>
  <si>
    <t>Patriarche Heritage, rood</t>
  </si>
  <si>
    <t>Korting %</t>
  </si>
  <si>
    <t>Verkoopprijs 
exclusief BTW</t>
  </si>
  <si>
    <t>O2G2 prijs x aantal exclusief BTW</t>
  </si>
  <si>
    <t>Inhoud minimaal</t>
  </si>
  <si>
    <t>O2G2 prijs  
exclusief BTW</t>
  </si>
  <si>
    <r>
      <t>Opdrachtgever wenst gebruik te maken van het gehele assortiment van opdrachtnemer.
Opdrachtnemer baseert zijn 'O2G2 prijs' op 'Verkoopprijs' -/- 'Korting' voor het gehele assortiment van opdrachtnemer.
Het in te vullen kortingspercentage is vast gedurende de gehele looptijd van de overeenkomst inclusief de opties tot verlenging en geldt voor het gehele assortiment. 
V.w.b. acties- en aanbiedingsprijzen geldt geen korting op de verkoopprijs maar gelden de acties- en aanbiedingsprijzen.</t>
    </r>
    <r>
      <rPr>
        <strike/>
        <sz val="10"/>
        <rFont val="Trebuchet MS"/>
        <family val="2"/>
      </rPr>
      <t xml:space="preserve">
</t>
    </r>
    <r>
      <rPr>
        <sz val="10"/>
        <rFont val="Trebuchet MS"/>
        <family val="2"/>
      </rPr>
      <t xml:space="preserve">De verkoopprijzen in het prijzenblad zijn de verkoopprijzen zoals opdrachtnemer deze hanteert voor haar klanten in website/winkel. 
U dient aan te tonen dat uw verkoopprijzen de prijzen zijn die u hanteert voor uw klanten. Om dit aan te tonen dient u bij uw inschrijving  een overzicht mee te sturen waarin de prijzen die u aanbiedt voor de gevraagde producten overeenkomen met uw verkoopprijzen. Het overzicht dient te bestaan uit schermafdrukken van uw website (waarin de verkooprijzen staan vermeld zoals deze gelden voor uw klanten). Het overzicht dient een recent overzicht te zijn, datum van invulling overzicht ligt maximaal een week voor sluitingsdatum.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</si>
</sst>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15" x14ac:knownFonts="1">
    <font>
      <sz val="11"/>
      <color theme="1"/>
      <name val="Calibri"/>
      <family val="2"/>
      <scheme val="minor"/>
    </font>
    <font>
      <sz val="9.5"/>
      <color theme="1"/>
      <name val="Trebuchet MS"/>
      <family val="2"/>
    </font>
    <font>
      <sz val="10"/>
      <color theme="1"/>
      <name val="Trebuchet MS"/>
      <family val="2"/>
    </font>
    <font>
      <u/>
      <sz val="10"/>
      <color theme="1"/>
      <name val="Trebuchet MS"/>
      <family val="2"/>
    </font>
    <font>
      <b/>
      <sz val="10"/>
      <color theme="1"/>
      <name val="Trebuchet MS"/>
      <family val="2"/>
    </font>
    <font>
      <sz val="10"/>
      <color theme="0"/>
      <name val="Trebuchet MS"/>
      <family val="2"/>
    </font>
    <font>
      <b/>
      <sz val="10"/>
      <color theme="0"/>
      <name val="Trebuchet MS"/>
      <family val="2"/>
    </font>
    <font>
      <b/>
      <sz val="12"/>
      <color theme="1"/>
      <name val="Trebuchet MS"/>
      <family val="2"/>
    </font>
    <font>
      <sz val="10"/>
      <name val="Trebuchet MS"/>
      <family val="2"/>
    </font>
    <font>
      <sz val="9.5"/>
      <name val="Trebuchet MS"/>
      <family val="2"/>
    </font>
    <font>
      <sz val="10"/>
      <color rgb="FFFF0000"/>
      <name val="Trebuchet MS"/>
      <family val="2"/>
    </font>
    <font>
      <b/>
      <sz val="10"/>
      <color rgb="FF000000"/>
      <name val="Trebuchet MS"/>
      <family val="2"/>
    </font>
    <font>
      <sz val="10"/>
      <color rgb="FF000000"/>
      <name val="Trebuchet MS"/>
      <family val="2"/>
    </font>
    <font>
      <sz val="9.5"/>
      <color rgb="FF000000"/>
      <name val="Trebuchet MS"/>
      <family val="2"/>
    </font>
    <font>
      <strike/>
      <sz val="10"/>
      <name val="Trebuchet MS"/>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
      <patternFill patternType="solid">
        <fgColor rgb="FF00B050"/>
        <bgColor indexed="64"/>
      </patternFill>
    </fill>
  </fills>
  <borders count="1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wrapText="1"/>
    </xf>
    <xf numFmtId="0" fontId="2" fillId="2" borderId="2" xfId="0" applyFont="1" applyFill="1" applyBorder="1"/>
    <xf numFmtId="0" fontId="2" fillId="0" borderId="2" xfId="0" applyFont="1" applyBorder="1"/>
    <xf numFmtId="0" fontId="1" fillId="0" borderId="0" xfId="0" applyFont="1"/>
    <xf numFmtId="0" fontId="2" fillId="0" borderId="0" xfId="0" applyFont="1" applyAlignment="1">
      <alignment vertical="center" wrapText="1"/>
    </xf>
    <xf numFmtId="0" fontId="2" fillId="6" borderId="2" xfId="0" applyFont="1" applyFill="1" applyBorder="1"/>
    <xf numFmtId="0" fontId="2" fillId="0" borderId="7" xfId="0" applyFont="1" applyBorder="1" applyProtection="1"/>
    <xf numFmtId="44" fontId="2" fillId="0" borderId="7" xfId="0" applyNumberFormat="1" applyFont="1" applyBorder="1" applyProtection="1"/>
    <xf numFmtId="44" fontId="2" fillId="0" borderId="15" xfId="0" applyNumberFormat="1" applyFont="1" applyBorder="1" applyProtection="1"/>
    <xf numFmtId="0" fontId="2" fillId="0" borderId="0" xfId="0" applyFont="1" applyProtection="1"/>
    <xf numFmtId="44" fontId="2" fillId="0" borderId="0" xfId="0" applyNumberFormat="1" applyFont="1" applyProtection="1"/>
    <xf numFmtId="44" fontId="2" fillId="0" borderId="16" xfId="0" applyNumberFormat="1" applyFont="1" applyBorder="1" applyProtection="1"/>
    <xf numFmtId="9" fontId="5" fillId="0" borderId="10" xfId="0" applyNumberFormat="1" applyFont="1" applyBorder="1" applyAlignment="1" applyProtection="1">
      <alignment horizontal="center"/>
    </xf>
    <xf numFmtId="44" fontId="2" fillId="0" borderId="10" xfId="0" applyNumberFormat="1" applyFont="1" applyBorder="1" applyProtection="1"/>
    <xf numFmtId="44" fontId="2" fillId="0" borderId="17" xfId="0" applyNumberFormat="1" applyFont="1" applyBorder="1" applyProtection="1"/>
    <xf numFmtId="0" fontId="4" fillId="3" borderId="2" xfId="0" applyFont="1" applyFill="1" applyBorder="1" applyAlignment="1" applyProtection="1">
      <alignment horizontal="left" vertical="top"/>
    </xf>
    <xf numFmtId="3" fontId="4" fillId="3" borderId="2" xfId="0" applyNumberFormat="1" applyFont="1" applyFill="1" applyBorder="1" applyAlignment="1" applyProtection="1">
      <alignment horizontal="center" vertical="top"/>
    </xf>
    <xf numFmtId="44" fontId="4" fillId="3" borderId="2" xfId="0" applyNumberFormat="1" applyFont="1" applyFill="1" applyBorder="1" applyAlignment="1" applyProtection="1">
      <alignment horizontal="center" vertical="top" wrapText="1"/>
    </xf>
    <xf numFmtId="9" fontId="4" fillId="3" borderId="2" xfId="0" applyNumberFormat="1" applyFont="1" applyFill="1" applyBorder="1" applyAlignment="1" applyProtection="1">
      <alignment horizontal="center" vertical="top" wrapText="1"/>
    </xf>
    <xf numFmtId="0" fontId="2" fillId="0" borderId="11" xfId="0" applyFont="1" applyBorder="1" applyAlignment="1" applyProtection="1">
      <alignment vertical="center"/>
    </xf>
    <xf numFmtId="0" fontId="2" fillId="0" borderId="12" xfId="0" applyFont="1" applyBorder="1" applyAlignment="1" applyProtection="1">
      <alignment vertical="center"/>
    </xf>
    <xf numFmtId="3" fontId="2" fillId="0" borderId="12" xfId="0" applyNumberFormat="1" applyFont="1" applyBorder="1" applyAlignment="1" applyProtection="1">
      <alignment horizontal="center" vertical="center"/>
    </xf>
    <xf numFmtId="44" fontId="2" fillId="0" borderId="12" xfId="0" applyNumberFormat="1" applyFont="1" applyBorder="1" applyAlignment="1" applyProtection="1">
      <alignment horizontal="right" vertical="center" wrapText="1"/>
    </xf>
    <xf numFmtId="9" fontId="2" fillId="0" borderId="12" xfId="0" applyNumberFormat="1" applyFont="1" applyBorder="1" applyAlignment="1" applyProtection="1">
      <alignment horizontal="center" vertical="center" wrapText="1"/>
    </xf>
    <xf numFmtId="44" fontId="2" fillId="0" borderId="12" xfId="0" applyNumberFormat="1" applyFont="1" applyBorder="1" applyAlignment="1" applyProtection="1">
      <alignment horizontal="center" vertical="center" wrapText="1"/>
    </xf>
    <xf numFmtId="44" fontId="2" fillId="0" borderId="3" xfId="0" applyNumberFormat="1" applyFont="1" applyBorder="1" applyAlignment="1" applyProtection="1">
      <alignment horizontal="center" vertical="center" wrapText="1"/>
    </xf>
    <xf numFmtId="164" fontId="2" fillId="5" borderId="12" xfId="0" applyNumberFormat="1" applyFont="1" applyFill="1" applyBorder="1" applyAlignment="1" applyProtection="1">
      <alignment horizontal="center" vertical="center" wrapText="1"/>
    </xf>
    <xf numFmtId="0" fontId="4" fillId="4" borderId="2" xfId="0" applyFont="1" applyFill="1" applyBorder="1" applyAlignment="1" applyProtection="1">
      <alignment vertical="center"/>
    </xf>
    <xf numFmtId="0" fontId="2" fillId="4" borderId="2" xfId="0" applyFont="1" applyFill="1" applyBorder="1" applyAlignment="1" applyProtection="1">
      <alignment horizontal="left" vertical="center" wrapText="1"/>
    </xf>
    <xf numFmtId="0" fontId="2" fillId="4" borderId="2" xfId="0" applyFont="1" applyFill="1" applyBorder="1" applyAlignment="1" applyProtection="1">
      <alignment horizontal="center" vertical="center"/>
    </xf>
    <xf numFmtId="44" fontId="2" fillId="4" borderId="2" xfId="0" applyNumberFormat="1" applyFont="1" applyFill="1" applyBorder="1" applyAlignment="1" applyProtection="1">
      <alignment horizontal="right" vertical="center"/>
    </xf>
    <xf numFmtId="44" fontId="2" fillId="4" borderId="2" xfId="0" applyNumberFormat="1" applyFont="1" applyFill="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alignment horizontal="left" vertical="center" wrapText="1"/>
    </xf>
    <xf numFmtId="0" fontId="2" fillId="0" borderId="2" xfId="0" applyFont="1" applyBorder="1" applyAlignment="1" applyProtection="1">
      <alignment horizontal="center" vertical="center"/>
    </xf>
    <xf numFmtId="164" fontId="2" fillId="6" borderId="2" xfId="0" applyNumberFormat="1" applyFont="1" applyFill="1" applyBorder="1" applyAlignment="1" applyProtection="1">
      <alignment horizontal="center" vertical="center"/>
    </xf>
    <xf numFmtId="44" fontId="2" fillId="6" borderId="2" xfId="0" applyNumberFormat="1" applyFont="1" applyFill="1" applyBorder="1" applyAlignment="1" applyProtection="1">
      <alignment vertical="center"/>
    </xf>
    <xf numFmtId="0" fontId="2" fillId="0" borderId="2"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44" fontId="2" fillId="0" borderId="0" xfId="0" applyNumberFormat="1" applyFont="1" applyAlignment="1" applyProtection="1">
      <alignment horizontal="right" vertical="center"/>
    </xf>
    <xf numFmtId="9" fontId="2" fillId="0" borderId="0" xfId="0" applyNumberFormat="1" applyFont="1" applyAlignment="1" applyProtection="1">
      <alignment horizontal="center" vertical="center"/>
    </xf>
    <xf numFmtId="44" fontId="2" fillId="0" borderId="0" xfId="0" applyNumberFormat="1" applyFont="1" applyAlignment="1" applyProtection="1">
      <alignment vertical="center"/>
    </xf>
    <xf numFmtId="0" fontId="8" fillId="0" borderId="2" xfId="0" applyFont="1" applyBorder="1" applyAlignment="1" applyProtection="1">
      <alignment vertical="center"/>
    </xf>
    <xf numFmtId="0" fontId="8" fillId="0" borderId="2" xfId="0" applyFont="1" applyBorder="1" applyAlignment="1" applyProtection="1">
      <alignment horizontal="left" vertical="center" wrapText="1"/>
    </xf>
    <xf numFmtId="0" fontId="8" fillId="0" borderId="2" xfId="0" applyFont="1" applyBorder="1" applyAlignment="1" applyProtection="1">
      <alignment horizontal="center" vertical="center"/>
    </xf>
    <xf numFmtId="164" fontId="8" fillId="6" borderId="2" xfId="0" applyNumberFormat="1" applyFont="1" applyFill="1" applyBorder="1" applyAlignment="1" applyProtection="1">
      <alignment horizontal="center" vertical="center"/>
    </xf>
    <xf numFmtId="44" fontId="8" fillId="6" borderId="2" xfId="0" applyNumberFormat="1" applyFont="1" applyFill="1" applyBorder="1" applyAlignment="1" applyProtection="1">
      <alignment vertical="center"/>
    </xf>
    <xf numFmtId="0" fontId="8" fillId="0" borderId="0" xfId="0" applyFont="1" applyProtection="1"/>
    <xf numFmtId="0" fontId="9" fillId="5" borderId="2" xfId="0" applyFont="1" applyFill="1" applyBorder="1" applyProtection="1"/>
    <xf numFmtId="0" fontId="9" fillId="0" borderId="2" xfId="0" applyFont="1" applyFill="1" applyBorder="1" applyProtection="1"/>
    <xf numFmtId="0" fontId="2" fillId="0" borderId="2" xfId="0" applyFont="1" applyFill="1" applyBorder="1" applyAlignment="1" applyProtection="1">
      <alignment horizontal="left" vertical="center" wrapText="1"/>
    </xf>
    <xf numFmtId="0" fontId="9" fillId="0" borderId="2" xfId="0" applyFont="1" applyFill="1" applyBorder="1" applyAlignment="1" applyProtection="1">
      <alignment vertical="top" wrapText="1"/>
    </xf>
    <xf numFmtId="0" fontId="8" fillId="0" borderId="2" xfId="0" applyFont="1" applyFill="1" applyBorder="1" applyAlignment="1" applyProtection="1">
      <alignment vertical="top" wrapText="1"/>
    </xf>
    <xf numFmtId="0" fontId="10" fillId="0" borderId="0" xfId="0" applyFont="1" applyProtection="1"/>
    <xf numFmtId="0" fontId="11" fillId="4" borderId="2" xfId="0" applyFont="1" applyFill="1" applyBorder="1" applyAlignment="1" applyProtection="1">
      <alignment vertical="center"/>
    </xf>
    <xf numFmtId="0" fontId="12" fillId="4" borderId="2" xfId="0" applyFont="1" applyFill="1" applyBorder="1" applyAlignment="1" applyProtection="1">
      <alignment horizontal="left" vertical="center" wrapText="1"/>
    </xf>
    <xf numFmtId="0" fontId="12" fillId="4" borderId="2" xfId="0" applyFont="1" applyFill="1" applyBorder="1" applyAlignment="1" applyProtection="1">
      <alignment horizontal="center" vertical="center"/>
    </xf>
    <xf numFmtId="44" fontId="12" fillId="4" borderId="2" xfId="0" applyNumberFormat="1" applyFont="1" applyFill="1" applyBorder="1" applyAlignment="1" applyProtection="1">
      <alignment horizontal="right" vertical="center"/>
    </xf>
    <xf numFmtId="44" fontId="12" fillId="4" borderId="2" xfId="0" applyNumberFormat="1" applyFont="1" applyFill="1" applyBorder="1" applyAlignment="1" applyProtection="1">
      <alignment vertical="center"/>
    </xf>
    <xf numFmtId="0" fontId="12" fillId="0" borderId="0" xfId="0" applyFont="1" applyProtection="1"/>
    <xf numFmtId="0" fontId="13" fillId="5" borderId="2" xfId="0" applyFont="1" applyFill="1" applyBorder="1" applyProtection="1"/>
    <xf numFmtId="0" fontId="12" fillId="0" borderId="2" xfId="0" applyFont="1" applyBorder="1" applyAlignment="1" applyProtection="1">
      <alignment horizontal="left" vertical="center" wrapText="1"/>
    </xf>
    <xf numFmtId="0" fontId="12" fillId="0" borderId="2" xfId="0" applyFont="1" applyBorder="1" applyAlignment="1" applyProtection="1">
      <alignment horizontal="center" vertical="center"/>
    </xf>
    <xf numFmtId="164" fontId="12" fillId="6" borderId="2" xfId="0" applyNumberFormat="1" applyFont="1" applyFill="1" applyBorder="1" applyAlignment="1" applyProtection="1">
      <alignment horizontal="center" vertical="center"/>
    </xf>
    <xf numFmtId="44" fontId="12" fillId="6" borderId="2" xfId="0" applyNumberFormat="1" applyFont="1" applyFill="1" applyBorder="1" applyAlignment="1" applyProtection="1">
      <alignment vertical="center"/>
    </xf>
    <xf numFmtId="0" fontId="9" fillId="0" borderId="2" xfId="0" applyFont="1" applyBorder="1" applyAlignment="1" applyProtection="1">
      <alignment wrapText="1"/>
    </xf>
    <xf numFmtId="0" fontId="9" fillId="0" borderId="2" xfId="0" applyFont="1" applyBorder="1" applyProtection="1"/>
    <xf numFmtId="0" fontId="8" fillId="0" borderId="2" xfId="0" applyFont="1" applyFill="1" applyBorder="1" applyAlignment="1" applyProtection="1">
      <alignment vertical="center"/>
    </xf>
    <xf numFmtId="0" fontId="2" fillId="0" borderId="0" xfId="0" applyFont="1" applyAlignment="1" applyProtection="1">
      <alignment horizontal="left"/>
    </xf>
    <xf numFmtId="0" fontId="2" fillId="0" borderId="0" xfId="0" applyFont="1" applyAlignment="1" applyProtection="1">
      <alignment horizontal="center"/>
    </xf>
    <xf numFmtId="44" fontId="2" fillId="0" borderId="0" xfId="0" applyNumberFormat="1" applyFont="1" applyAlignment="1" applyProtection="1">
      <alignment horizontal="right"/>
    </xf>
    <xf numFmtId="9" fontId="2" fillId="0" borderId="0" xfId="0" applyNumberFormat="1" applyFont="1" applyProtection="1"/>
    <xf numFmtId="44" fontId="7" fillId="3" borderId="1" xfId="0" applyNumberFormat="1" applyFont="1" applyFill="1" applyBorder="1" applyAlignment="1" applyProtection="1">
      <alignment vertical="center"/>
    </xf>
    <xf numFmtId="0" fontId="2" fillId="0" borderId="2" xfId="0" applyFont="1" applyBorder="1" applyAlignment="1" applyProtection="1">
      <alignment horizontal="justify" vertical="top" wrapText="1"/>
    </xf>
    <xf numFmtId="0" fontId="2" fillId="0" borderId="5" xfId="0" applyFont="1" applyBorder="1" applyAlignment="1" applyProtection="1">
      <alignment horizontal="justify" vertical="top" wrapText="1"/>
    </xf>
    <xf numFmtId="0" fontId="2" fillId="0" borderId="4" xfId="0" applyFont="1" applyBorder="1" applyAlignment="1" applyProtection="1">
      <alignment horizontal="justify" vertical="top" wrapText="1"/>
    </xf>
    <xf numFmtId="44" fontId="8" fillId="2" borderId="2" xfId="0" applyNumberFormat="1" applyFont="1" applyFill="1" applyBorder="1" applyAlignment="1" applyProtection="1">
      <alignment horizontal="right" vertical="center"/>
      <protection locked="0"/>
    </xf>
    <xf numFmtId="44" fontId="2" fillId="2" borderId="2" xfId="0" applyNumberFormat="1" applyFont="1" applyFill="1" applyBorder="1" applyAlignment="1" applyProtection="1">
      <alignment horizontal="right" vertical="center"/>
      <protection locked="0"/>
    </xf>
    <xf numFmtId="44" fontId="12" fillId="2" borderId="2" xfId="0" applyNumberFormat="1" applyFont="1" applyFill="1" applyBorder="1" applyAlignment="1" applyProtection="1">
      <alignment horizontal="right" vertical="center"/>
      <protection locked="0"/>
    </xf>
    <xf numFmtId="164" fontId="2" fillId="2" borderId="2" xfId="0" applyNumberFormat="1" applyFont="1" applyFill="1" applyBorder="1" applyAlignment="1" applyProtection="1">
      <alignment horizontal="center" vertical="center" wrapText="1"/>
      <protection locked="0"/>
    </xf>
    <xf numFmtId="0" fontId="5" fillId="0" borderId="0" xfId="0" applyFont="1" applyBorder="1" applyProtection="1"/>
    <xf numFmtId="44" fontId="2" fillId="0" borderId="0" xfId="0" applyNumberFormat="1" applyFont="1" applyBorder="1" applyProtection="1"/>
    <xf numFmtId="0" fontId="2" fillId="0" borderId="0" xfId="0" applyFont="1" applyAlignment="1">
      <alignment horizontal="left" vertical="top" wrapText="1"/>
    </xf>
    <xf numFmtId="0" fontId="2" fillId="0" borderId="0" xfId="0" applyFont="1" applyAlignment="1">
      <alignment horizontal="left" vertical="top" wrapText="1"/>
    </xf>
    <xf numFmtId="0" fontId="4" fillId="3" borderId="11" xfId="0" applyFont="1" applyFill="1" applyBorder="1" applyAlignment="1">
      <alignment horizontal="left" vertical="top"/>
    </xf>
    <xf numFmtId="0" fontId="4" fillId="3" borderId="12" xfId="0" applyFont="1" applyFill="1" applyBorder="1" applyAlignment="1">
      <alignment horizontal="left" vertical="top"/>
    </xf>
    <xf numFmtId="0" fontId="4" fillId="3" borderId="3" xfId="0" applyFont="1" applyFill="1" applyBorder="1" applyAlignment="1">
      <alignment horizontal="left" vertical="top"/>
    </xf>
    <xf numFmtId="0" fontId="2" fillId="0" borderId="0" xfId="0" applyFont="1" applyAlignment="1">
      <alignment horizontal="center"/>
    </xf>
    <xf numFmtId="0" fontId="2" fillId="0" borderId="0" xfId="0" applyFont="1" applyAlignment="1">
      <alignment horizontal="left" vertical="top"/>
    </xf>
    <xf numFmtId="0" fontId="8" fillId="0" borderId="0" xfId="0" applyFont="1" applyAlignment="1">
      <alignment horizontal="left" vertical="top" wrapText="1"/>
    </xf>
    <xf numFmtId="0" fontId="2" fillId="3" borderId="6" xfId="0" applyFont="1" applyFill="1" applyBorder="1" applyAlignment="1" applyProtection="1">
      <alignment horizontal="center"/>
    </xf>
    <xf numFmtId="0" fontId="2" fillId="3" borderId="7" xfId="0" applyFont="1" applyFill="1" applyBorder="1" applyAlignment="1" applyProtection="1">
      <alignment horizontal="center"/>
    </xf>
    <xf numFmtId="0" fontId="6" fillId="3" borderId="8" xfId="0" applyFont="1" applyFill="1" applyBorder="1" applyAlignment="1" applyProtection="1">
      <alignment horizontal="center"/>
    </xf>
    <xf numFmtId="0" fontId="6" fillId="3" borderId="0" xfId="0" applyFont="1" applyFill="1" applyBorder="1" applyAlignment="1" applyProtection="1">
      <alignment horizontal="center"/>
    </xf>
    <xf numFmtId="0" fontId="5" fillId="3" borderId="9" xfId="0" applyFont="1" applyFill="1" applyBorder="1" applyAlignment="1" applyProtection="1">
      <alignment horizontal="center"/>
    </xf>
    <xf numFmtId="0" fontId="5" fillId="3" borderId="10" xfId="0" applyFont="1" applyFill="1" applyBorder="1" applyAlignment="1" applyProtection="1">
      <alignment horizontal="center"/>
    </xf>
    <xf numFmtId="0" fontId="2" fillId="2" borderId="2"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left"/>
    </xf>
    <xf numFmtId="0" fontId="4" fillId="3" borderId="12" xfId="0" applyFont="1" applyFill="1" applyBorder="1" applyAlignment="1" applyProtection="1">
      <alignment horizontal="left"/>
    </xf>
    <xf numFmtId="0" fontId="4" fillId="3" borderId="3" xfId="0" applyFont="1" applyFill="1" applyBorder="1" applyAlignment="1" applyProtection="1">
      <alignment horizontal="left"/>
    </xf>
    <xf numFmtId="0" fontId="7" fillId="3" borderId="13" xfId="0" applyFont="1" applyFill="1" applyBorder="1" applyAlignment="1" applyProtection="1">
      <alignment horizontal="left" vertical="center"/>
    </xf>
    <xf numFmtId="0" fontId="7" fillId="3" borderId="14" xfId="0" applyFont="1" applyFill="1" applyBorder="1" applyAlignment="1" applyProtection="1">
      <alignment horizontal="left" vertical="center"/>
    </xf>
    <xf numFmtId="0" fontId="7" fillId="3" borderId="1" xfId="0" applyFont="1" applyFill="1" applyBorder="1" applyAlignment="1" applyProtection="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702027</xdr:colOff>
      <xdr:row>0</xdr:row>
      <xdr:rowOff>1</xdr:rowOff>
    </xdr:from>
    <xdr:to>
      <xdr:col>7</xdr:col>
      <xdr:colOff>1199445</xdr:colOff>
      <xdr:row>4</xdr:row>
      <xdr:rowOff>59285</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8032749" y="1"/>
          <a:ext cx="2480029" cy="75072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showGridLines="0" topLeftCell="A13" workbookViewId="0">
      <selection activeCell="A5" sqref="A5:E5"/>
    </sheetView>
  </sheetViews>
  <sheetFormatPr defaultColWidth="8.7109375" defaultRowHeight="15" x14ac:dyDescent="0.3"/>
  <cols>
    <col min="1" max="1" width="21.85546875" style="1" customWidth="1"/>
    <col min="2" max="2" width="51.85546875" style="1" bestFit="1" customWidth="1"/>
    <col min="3" max="4" width="8.7109375" style="1"/>
    <col min="5" max="5" width="28.140625" style="1" customWidth="1"/>
    <col min="6" max="16384" width="8.7109375" style="1"/>
  </cols>
  <sheetData>
    <row r="1" spans="1:5" ht="32.25" customHeight="1" x14ac:dyDescent="0.3">
      <c r="A1" s="87" t="s">
        <v>0</v>
      </c>
      <c r="B1" s="88"/>
      <c r="C1" s="88"/>
      <c r="D1" s="88"/>
      <c r="E1" s="89"/>
    </row>
    <row r="2" spans="1:5" x14ac:dyDescent="0.3">
      <c r="A2" s="90"/>
      <c r="B2" s="90"/>
      <c r="C2" s="90"/>
      <c r="D2" s="90"/>
      <c r="E2" s="90"/>
    </row>
    <row r="3" spans="1:5" ht="52.5" customHeight="1" x14ac:dyDescent="0.3">
      <c r="A3" s="86" t="s">
        <v>1</v>
      </c>
      <c r="B3" s="86"/>
      <c r="C3" s="86"/>
      <c r="D3" s="86"/>
      <c r="E3" s="86"/>
    </row>
    <row r="4" spans="1:5" ht="15" customHeight="1" x14ac:dyDescent="0.3">
      <c r="A4" s="85"/>
      <c r="B4" s="85"/>
      <c r="C4" s="85"/>
      <c r="D4" s="85"/>
      <c r="E4" s="85"/>
    </row>
    <row r="5" spans="1:5" ht="69" customHeight="1" x14ac:dyDescent="0.3">
      <c r="A5" s="86" t="s">
        <v>2</v>
      </c>
      <c r="B5" s="86"/>
      <c r="C5" s="86"/>
      <c r="D5" s="86"/>
      <c r="E5" s="86"/>
    </row>
    <row r="7" spans="1:5" ht="25.5" customHeight="1" x14ac:dyDescent="0.3">
      <c r="A7" s="91" t="s">
        <v>3</v>
      </c>
      <c r="B7" s="91"/>
      <c r="C7" s="91"/>
      <c r="D7" s="91"/>
      <c r="E7" s="91"/>
    </row>
    <row r="9" spans="1:5" ht="178.5" customHeight="1" x14ac:dyDescent="0.3">
      <c r="A9" s="92" t="s">
        <v>203</v>
      </c>
      <c r="B9" s="86"/>
      <c r="C9" s="86"/>
      <c r="D9" s="86"/>
      <c r="E9" s="86"/>
    </row>
    <row r="11" spans="1:5" ht="55.5" customHeight="1" x14ac:dyDescent="0.3">
      <c r="A11" s="86" t="s">
        <v>4</v>
      </c>
      <c r="B11" s="86"/>
      <c r="C11" s="86"/>
      <c r="D11" s="86"/>
      <c r="E11" s="86"/>
    </row>
    <row r="12" spans="1:5" ht="15.75" customHeight="1" x14ac:dyDescent="0.3">
      <c r="A12" s="85"/>
      <c r="B12" s="85"/>
      <c r="C12" s="85"/>
      <c r="D12" s="85"/>
      <c r="E12" s="85"/>
    </row>
    <row r="13" spans="1:5" ht="66.75" customHeight="1" x14ac:dyDescent="0.3">
      <c r="A13" s="86" t="s">
        <v>5</v>
      </c>
      <c r="B13" s="86"/>
      <c r="C13" s="86"/>
      <c r="D13" s="86"/>
      <c r="E13" s="86"/>
    </row>
    <row r="15" spans="1:5" ht="69.75" customHeight="1" x14ac:dyDescent="0.3">
      <c r="A15" s="86" t="s">
        <v>6</v>
      </c>
      <c r="B15" s="86"/>
      <c r="C15" s="86"/>
      <c r="D15" s="86"/>
      <c r="E15" s="86"/>
    </row>
    <row r="16" spans="1:5" ht="30.6" customHeight="1" x14ac:dyDescent="0.3">
      <c r="A16" s="86" t="s">
        <v>7</v>
      </c>
      <c r="B16" s="86"/>
      <c r="C16" s="86"/>
      <c r="D16" s="86"/>
      <c r="E16" s="86"/>
    </row>
    <row r="17" spans="1:2" x14ac:dyDescent="0.3">
      <c r="A17" s="5" t="s">
        <v>8</v>
      </c>
    </row>
    <row r="18" spans="1:2" x14ac:dyDescent="0.3">
      <c r="A18" s="1" t="s">
        <v>9</v>
      </c>
    </row>
    <row r="21" spans="1:2" x14ac:dyDescent="0.3">
      <c r="A21" s="1" t="s">
        <v>10</v>
      </c>
    </row>
    <row r="23" spans="1:2" x14ac:dyDescent="0.3">
      <c r="A23" s="4"/>
      <c r="B23" s="6" t="s">
        <v>11</v>
      </c>
    </row>
    <row r="25" spans="1:2" x14ac:dyDescent="0.3">
      <c r="A25" s="7"/>
      <c r="B25" s="6" t="s">
        <v>12</v>
      </c>
    </row>
    <row r="26" spans="1:2" x14ac:dyDescent="0.3">
      <c r="B26" s="2"/>
    </row>
    <row r="27" spans="1:2" x14ac:dyDescent="0.3">
      <c r="A27" s="3"/>
      <c r="B27" s="6" t="s">
        <v>13</v>
      </c>
    </row>
  </sheetData>
  <sheetProtection algorithmName="SHA-512" hashValue="V8+dv5rPnEAKmL4wVabILpry3uN4VgDv7Qk7NF9xjOXlKNFvbLF8Pm6v7RuSXo5PBV2LtxSvUb67vntexdqCAg==" saltValue="RVrYKGIKDZ3Lf9PMdWhalQ==" spinCount="100000" sheet="1" objects="1" scenarios="1"/>
  <mergeCells count="10">
    <mergeCell ref="A13:E13"/>
    <mergeCell ref="A15:E15"/>
    <mergeCell ref="A16:E16"/>
    <mergeCell ref="A1:E1"/>
    <mergeCell ref="A2:E2"/>
    <mergeCell ref="A3:E3"/>
    <mergeCell ref="A5:E5"/>
    <mergeCell ref="A7:E7"/>
    <mergeCell ref="A9:E9"/>
    <mergeCell ref="A11:E11"/>
  </mergeCell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34"/>
  <sheetViews>
    <sheetView showGridLines="0" tabSelected="1" zoomScale="90" zoomScaleNormal="90" workbookViewId="0">
      <selection activeCell="K12" sqref="K12"/>
    </sheetView>
  </sheetViews>
  <sheetFormatPr defaultColWidth="8.7109375" defaultRowHeight="15" x14ac:dyDescent="0.3"/>
  <cols>
    <col min="1" max="1" width="48" style="11" customWidth="1"/>
    <col min="2" max="2" width="17.28515625" style="11" customWidth="1"/>
    <col min="3" max="3" width="15.140625" style="11" customWidth="1"/>
    <col min="4" max="4" width="8.42578125" style="72" customWidth="1"/>
    <col min="5" max="5" width="16.140625" style="73" customWidth="1"/>
    <col min="6" max="6" width="10.140625" style="74" customWidth="1"/>
    <col min="7" max="7" width="18.28515625" style="12" customWidth="1"/>
    <col min="8" max="8" width="20.140625" style="12" customWidth="1"/>
    <col min="9" max="9" width="8.5703125" style="11" bestFit="1" customWidth="1"/>
    <col min="10" max="16384" width="8.7109375" style="11"/>
  </cols>
  <sheetData>
    <row r="1" spans="1:8" ht="14.45" customHeight="1" x14ac:dyDescent="0.3">
      <c r="A1" s="93"/>
      <c r="B1" s="94"/>
      <c r="C1" s="94"/>
      <c r="D1" s="94"/>
      <c r="E1" s="94"/>
      <c r="F1" s="8"/>
      <c r="G1" s="9"/>
      <c r="H1" s="10"/>
    </row>
    <row r="2" spans="1:8" x14ac:dyDescent="0.3">
      <c r="A2" s="95" t="s">
        <v>14</v>
      </c>
      <c r="B2" s="96"/>
      <c r="C2" s="96"/>
      <c r="D2" s="96"/>
      <c r="E2" s="96"/>
      <c r="F2" s="83"/>
      <c r="G2" s="84"/>
      <c r="H2" s="13"/>
    </row>
    <row r="3" spans="1:8" x14ac:dyDescent="0.3">
      <c r="A3" s="95" t="s">
        <v>15</v>
      </c>
      <c r="B3" s="96"/>
      <c r="C3" s="96"/>
      <c r="D3" s="96"/>
      <c r="E3" s="96"/>
      <c r="F3" s="83"/>
      <c r="G3" s="84"/>
      <c r="H3" s="13"/>
    </row>
    <row r="4" spans="1:8" x14ac:dyDescent="0.3">
      <c r="A4" s="95" t="s">
        <v>16</v>
      </c>
      <c r="B4" s="96"/>
      <c r="C4" s="96"/>
      <c r="D4" s="96"/>
      <c r="E4" s="96"/>
      <c r="F4" s="83"/>
      <c r="G4" s="84"/>
      <c r="H4" s="13"/>
    </row>
    <row r="5" spans="1:8" x14ac:dyDescent="0.3">
      <c r="A5" s="97"/>
      <c r="B5" s="98"/>
      <c r="C5" s="98"/>
      <c r="D5" s="98"/>
      <c r="E5" s="98"/>
      <c r="F5" s="14"/>
      <c r="G5" s="15"/>
      <c r="H5" s="16"/>
    </row>
    <row r="8" spans="1:8" ht="29.1" customHeight="1" x14ac:dyDescent="0.3">
      <c r="A8" s="17" t="s">
        <v>17</v>
      </c>
      <c r="B8" s="17" t="s">
        <v>18</v>
      </c>
      <c r="C8" s="17" t="s">
        <v>201</v>
      </c>
      <c r="D8" s="18" t="s">
        <v>19</v>
      </c>
      <c r="E8" s="19" t="s">
        <v>199</v>
      </c>
      <c r="F8" s="20" t="s">
        <v>198</v>
      </c>
      <c r="G8" s="19" t="s">
        <v>202</v>
      </c>
      <c r="H8" s="19" t="s">
        <v>200</v>
      </c>
    </row>
    <row r="9" spans="1:8" x14ac:dyDescent="0.3">
      <c r="A9" s="21"/>
      <c r="B9" s="22"/>
      <c r="C9" s="22"/>
      <c r="D9" s="23"/>
      <c r="E9" s="24"/>
      <c r="F9" s="25"/>
      <c r="G9" s="26"/>
      <c r="H9" s="27"/>
    </row>
    <row r="10" spans="1:8" x14ac:dyDescent="0.3">
      <c r="A10" s="21"/>
      <c r="B10" s="22"/>
      <c r="C10" s="22"/>
      <c r="D10" s="23"/>
      <c r="E10" s="24"/>
      <c r="F10" s="82">
        <v>0.08</v>
      </c>
      <c r="G10" s="26"/>
      <c r="H10" s="27"/>
    </row>
    <row r="11" spans="1:8" x14ac:dyDescent="0.3">
      <c r="A11" s="21"/>
      <c r="B11" s="22"/>
      <c r="C11" s="22"/>
      <c r="D11" s="23"/>
      <c r="E11" s="24"/>
      <c r="F11" s="28"/>
      <c r="G11" s="26"/>
      <c r="H11" s="27"/>
    </row>
    <row r="12" spans="1:8" x14ac:dyDescent="0.3">
      <c r="A12" s="29" t="s">
        <v>20</v>
      </c>
      <c r="B12" s="30"/>
      <c r="C12" s="30"/>
      <c r="D12" s="31"/>
      <c r="E12" s="32"/>
      <c r="F12" s="33"/>
      <c r="G12" s="33"/>
      <c r="H12" s="33"/>
    </row>
    <row r="13" spans="1:8" x14ac:dyDescent="0.3">
      <c r="A13" s="34" t="s">
        <v>21</v>
      </c>
      <c r="B13" s="35" t="s">
        <v>22</v>
      </c>
      <c r="C13" s="35" t="s">
        <v>22</v>
      </c>
      <c r="D13" s="36">
        <v>300</v>
      </c>
      <c r="E13" s="80">
        <v>1</v>
      </c>
      <c r="F13" s="37">
        <f>F10</f>
        <v>0.08</v>
      </c>
      <c r="G13" s="38">
        <f>E13-(E13*F13)</f>
        <v>0.92</v>
      </c>
      <c r="H13" s="38">
        <f>D13*G13</f>
        <v>276</v>
      </c>
    </row>
    <row r="14" spans="1:8" x14ac:dyDescent="0.3">
      <c r="A14" s="39" t="s">
        <v>187</v>
      </c>
      <c r="B14" s="35" t="s">
        <v>23</v>
      </c>
      <c r="C14" s="35" t="s">
        <v>24</v>
      </c>
      <c r="D14" s="36">
        <v>300</v>
      </c>
      <c r="E14" s="80">
        <v>1</v>
      </c>
      <c r="F14" s="37">
        <f>F10</f>
        <v>0.08</v>
      </c>
      <c r="G14" s="38">
        <f>E14-(E14*F14)</f>
        <v>0.92</v>
      </c>
      <c r="H14" s="38">
        <f>D14*G14</f>
        <v>276</v>
      </c>
    </row>
    <row r="15" spans="1:8" x14ac:dyDescent="0.3">
      <c r="A15" s="34" t="s">
        <v>25</v>
      </c>
      <c r="B15" s="35" t="s">
        <v>22</v>
      </c>
      <c r="C15" s="35" t="s">
        <v>26</v>
      </c>
      <c r="D15" s="36">
        <v>300</v>
      </c>
      <c r="E15" s="80">
        <v>1</v>
      </c>
      <c r="F15" s="37">
        <f>F10</f>
        <v>0.08</v>
      </c>
      <c r="G15" s="38">
        <f>E15-(E15*F15)</f>
        <v>0.92</v>
      </c>
      <c r="H15" s="38">
        <f>D15*G15</f>
        <v>276</v>
      </c>
    </row>
    <row r="16" spans="1:8" x14ac:dyDescent="0.3">
      <c r="A16" s="34" t="s">
        <v>27</v>
      </c>
      <c r="B16" s="35" t="s">
        <v>28</v>
      </c>
      <c r="C16" s="35" t="s">
        <v>29</v>
      </c>
      <c r="D16" s="36">
        <v>300</v>
      </c>
      <c r="E16" s="80">
        <v>3</v>
      </c>
      <c r="F16" s="37">
        <f>F10</f>
        <v>0.08</v>
      </c>
      <c r="G16" s="38">
        <f>E16-(E16*F16)</f>
        <v>2.76</v>
      </c>
      <c r="H16" s="38">
        <f t="shared" ref="H16:H17" si="0">D16*G16</f>
        <v>827.99999999999989</v>
      </c>
    </row>
    <row r="17" spans="1:8" x14ac:dyDescent="0.3">
      <c r="A17" s="34" t="s">
        <v>30</v>
      </c>
      <c r="B17" s="35" t="s">
        <v>28</v>
      </c>
      <c r="C17" s="35" t="s">
        <v>29</v>
      </c>
      <c r="D17" s="36">
        <v>300</v>
      </c>
      <c r="E17" s="80">
        <v>3</v>
      </c>
      <c r="F17" s="37">
        <f>F10</f>
        <v>0.08</v>
      </c>
      <c r="G17" s="38">
        <f>E17-(E17*F17)</f>
        <v>2.76</v>
      </c>
      <c r="H17" s="38">
        <f t="shared" si="0"/>
        <v>827.99999999999989</v>
      </c>
    </row>
    <row r="18" spans="1:8" x14ac:dyDescent="0.3">
      <c r="A18" s="40"/>
      <c r="B18" s="40"/>
      <c r="C18" s="40"/>
      <c r="D18" s="41"/>
      <c r="E18" s="42"/>
      <c r="F18" s="43"/>
      <c r="G18" s="44"/>
      <c r="H18" s="44"/>
    </row>
    <row r="19" spans="1:8" x14ac:dyDescent="0.3">
      <c r="A19" s="29" t="s">
        <v>31</v>
      </c>
      <c r="B19" s="30"/>
      <c r="C19" s="30"/>
      <c r="D19" s="31"/>
      <c r="E19" s="32"/>
      <c r="F19" s="33"/>
      <c r="G19" s="33"/>
      <c r="H19" s="33"/>
    </row>
    <row r="20" spans="1:8" x14ac:dyDescent="0.3">
      <c r="A20" s="39" t="s">
        <v>183</v>
      </c>
      <c r="B20" s="35" t="s">
        <v>32</v>
      </c>
      <c r="C20" s="35" t="s">
        <v>33</v>
      </c>
      <c r="D20" s="36">
        <v>300</v>
      </c>
      <c r="E20" s="80">
        <v>1</v>
      </c>
      <c r="F20" s="37">
        <f>F17</f>
        <v>0.08</v>
      </c>
      <c r="G20" s="38">
        <f>E20-(E20*F20)</f>
        <v>0.92</v>
      </c>
      <c r="H20" s="38">
        <f>D20*G20</f>
        <v>276</v>
      </c>
    </row>
    <row r="21" spans="1:8" x14ac:dyDescent="0.3">
      <c r="A21" s="39" t="s">
        <v>34</v>
      </c>
      <c r="B21" s="35" t="s">
        <v>32</v>
      </c>
      <c r="C21" s="35" t="s">
        <v>35</v>
      </c>
      <c r="D21" s="36">
        <v>300</v>
      </c>
      <c r="E21" s="80">
        <v>2</v>
      </c>
      <c r="F21" s="37">
        <f>F17</f>
        <v>0.08</v>
      </c>
      <c r="G21" s="38">
        <f t="shared" ref="G21:G24" si="1">E21-(E21*F21)</f>
        <v>1.84</v>
      </c>
      <c r="H21" s="38">
        <f>D21*G21</f>
        <v>552</v>
      </c>
    </row>
    <row r="22" spans="1:8" x14ac:dyDescent="0.3">
      <c r="A22" s="39" t="s">
        <v>182</v>
      </c>
      <c r="B22" s="35" t="s">
        <v>32</v>
      </c>
      <c r="C22" s="35" t="s">
        <v>36</v>
      </c>
      <c r="D22" s="36">
        <v>300</v>
      </c>
      <c r="E22" s="80">
        <v>2</v>
      </c>
      <c r="F22" s="37">
        <f>F17</f>
        <v>0.08</v>
      </c>
      <c r="G22" s="38">
        <f t="shared" si="1"/>
        <v>1.84</v>
      </c>
      <c r="H22" s="38">
        <f>D22*G22</f>
        <v>552</v>
      </c>
    </row>
    <row r="23" spans="1:8" s="50" customFormat="1" x14ac:dyDescent="0.3">
      <c r="A23" s="45" t="s">
        <v>37</v>
      </c>
      <c r="B23" s="46" t="s">
        <v>32</v>
      </c>
      <c r="C23" s="46" t="s">
        <v>26</v>
      </c>
      <c r="D23" s="47">
        <v>300</v>
      </c>
      <c r="E23" s="79">
        <v>2</v>
      </c>
      <c r="F23" s="48">
        <f>F17</f>
        <v>0.08</v>
      </c>
      <c r="G23" s="38">
        <f t="shared" si="1"/>
        <v>1.84</v>
      </c>
      <c r="H23" s="49">
        <f t="shared" ref="H23:H24" si="2">D23*G23</f>
        <v>552</v>
      </c>
    </row>
    <row r="24" spans="1:8" x14ac:dyDescent="0.3">
      <c r="A24" s="34" t="s">
        <v>38</v>
      </c>
      <c r="B24" s="35" t="s">
        <v>39</v>
      </c>
      <c r="C24" s="35" t="s">
        <v>40</v>
      </c>
      <c r="D24" s="36">
        <v>300</v>
      </c>
      <c r="E24" s="80">
        <v>1</v>
      </c>
      <c r="F24" s="37">
        <f>F17</f>
        <v>0.08</v>
      </c>
      <c r="G24" s="38">
        <f t="shared" si="1"/>
        <v>0.92</v>
      </c>
      <c r="H24" s="38">
        <f t="shared" si="2"/>
        <v>276</v>
      </c>
    </row>
    <row r="25" spans="1:8" x14ac:dyDescent="0.3">
      <c r="A25" s="40"/>
      <c r="B25" s="40"/>
      <c r="C25" s="40"/>
      <c r="D25" s="41"/>
      <c r="E25" s="42"/>
      <c r="F25" s="43"/>
      <c r="G25" s="44"/>
      <c r="H25" s="44"/>
    </row>
    <row r="26" spans="1:8" x14ac:dyDescent="0.3">
      <c r="A26" s="29" t="s">
        <v>41</v>
      </c>
      <c r="B26" s="30"/>
      <c r="C26" s="30"/>
      <c r="D26" s="31"/>
      <c r="E26" s="32"/>
      <c r="F26" s="33"/>
      <c r="G26" s="33"/>
      <c r="H26" s="33"/>
    </row>
    <row r="27" spans="1:8" x14ac:dyDescent="0.3">
      <c r="A27" s="51" t="s">
        <v>42</v>
      </c>
      <c r="B27" s="35" t="s">
        <v>39</v>
      </c>
      <c r="C27" s="35" t="s">
        <v>43</v>
      </c>
      <c r="D27" s="36">
        <v>300</v>
      </c>
      <c r="E27" s="80">
        <v>2</v>
      </c>
      <c r="F27" s="37">
        <f>F24</f>
        <v>0.08</v>
      </c>
      <c r="G27" s="38">
        <f t="shared" ref="G27:G31" si="3">E27-(E27*F27)</f>
        <v>1.84</v>
      </c>
      <c r="H27" s="38">
        <f>D27*G27</f>
        <v>552</v>
      </c>
    </row>
    <row r="28" spans="1:8" x14ac:dyDescent="0.3">
      <c r="A28" s="52" t="s">
        <v>184</v>
      </c>
      <c r="B28" s="35" t="s">
        <v>44</v>
      </c>
      <c r="C28" s="35" t="s">
        <v>45</v>
      </c>
      <c r="D28" s="36">
        <v>300</v>
      </c>
      <c r="E28" s="80">
        <v>8</v>
      </c>
      <c r="F28" s="37">
        <f>F24</f>
        <v>0.08</v>
      </c>
      <c r="G28" s="38">
        <f t="shared" si="3"/>
        <v>7.36</v>
      </c>
      <c r="H28" s="38">
        <f>D28*G28</f>
        <v>2208</v>
      </c>
    </row>
    <row r="29" spans="1:8" x14ac:dyDescent="0.3">
      <c r="A29" s="52" t="s">
        <v>185</v>
      </c>
      <c r="B29" s="35" t="s">
        <v>46</v>
      </c>
      <c r="C29" s="35" t="s">
        <v>47</v>
      </c>
      <c r="D29" s="36">
        <v>300</v>
      </c>
      <c r="E29" s="80">
        <v>8</v>
      </c>
      <c r="F29" s="37">
        <f>F24</f>
        <v>0.08</v>
      </c>
      <c r="G29" s="38">
        <f t="shared" si="3"/>
        <v>7.36</v>
      </c>
      <c r="H29" s="38">
        <f>D29*G29</f>
        <v>2208</v>
      </c>
    </row>
    <row r="30" spans="1:8" x14ac:dyDescent="0.3">
      <c r="A30" s="52" t="s">
        <v>186</v>
      </c>
      <c r="B30" s="35" t="s">
        <v>46</v>
      </c>
      <c r="C30" s="35" t="s">
        <v>47</v>
      </c>
      <c r="D30" s="36">
        <v>300</v>
      </c>
      <c r="E30" s="80">
        <v>8</v>
      </c>
      <c r="F30" s="37">
        <f>F24</f>
        <v>0.08</v>
      </c>
      <c r="G30" s="38">
        <f t="shared" si="3"/>
        <v>7.36</v>
      </c>
      <c r="H30" s="38">
        <f t="shared" ref="H30:H31" si="4">D30*G30</f>
        <v>2208</v>
      </c>
    </row>
    <row r="31" spans="1:8" x14ac:dyDescent="0.3">
      <c r="A31" s="51" t="s">
        <v>48</v>
      </c>
      <c r="B31" s="35" t="s">
        <v>49</v>
      </c>
      <c r="C31" s="35" t="s">
        <v>50</v>
      </c>
      <c r="D31" s="36">
        <v>300</v>
      </c>
      <c r="E31" s="80">
        <v>15</v>
      </c>
      <c r="F31" s="37">
        <f>F24</f>
        <v>0.08</v>
      </c>
      <c r="G31" s="38">
        <f t="shared" si="3"/>
        <v>13.8</v>
      </c>
      <c r="H31" s="38">
        <f t="shared" si="4"/>
        <v>4140</v>
      </c>
    </row>
    <row r="32" spans="1:8" x14ac:dyDescent="0.3">
      <c r="A32" s="40"/>
      <c r="B32" s="40"/>
      <c r="C32" s="40"/>
      <c r="D32" s="41"/>
      <c r="E32" s="42"/>
      <c r="F32" s="43"/>
      <c r="G32" s="44"/>
      <c r="H32" s="44"/>
    </row>
    <row r="33" spans="1:8" x14ac:dyDescent="0.3">
      <c r="A33" s="29" t="s">
        <v>51</v>
      </c>
      <c r="B33" s="30"/>
      <c r="C33" s="30"/>
      <c r="D33" s="31"/>
      <c r="E33" s="32"/>
      <c r="F33" s="33"/>
      <c r="G33" s="33"/>
      <c r="H33" s="33"/>
    </row>
    <row r="34" spans="1:8" x14ac:dyDescent="0.3">
      <c r="A34" s="51" t="s">
        <v>52</v>
      </c>
      <c r="B34" s="35" t="s">
        <v>53</v>
      </c>
      <c r="C34" s="35" t="s">
        <v>54</v>
      </c>
      <c r="D34" s="36">
        <v>300</v>
      </c>
      <c r="E34" s="80">
        <v>10</v>
      </c>
      <c r="F34" s="37">
        <f>F31</f>
        <v>0.08</v>
      </c>
      <c r="G34" s="38">
        <f t="shared" ref="G34:G38" si="5">E34-(E34*F34)</f>
        <v>9.1999999999999993</v>
      </c>
      <c r="H34" s="38">
        <f>D34*G34</f>
        <v>2760</v>
      </c>
    </row>
    <row r="35" spans="1:8" x14ac:dyDescent="0.3">
      <c r="A35" s="51" t="s">
        <v>55</v>
      </c>
      <c r="B35" s="35" t="s">
        <v>56</v>
      </c>
      <c r="C35" s="35" t="s">
        <v>57</v>
      </c>
      <c r="D35" s="36">
        <v>300</v>
      </c>
      <c r="E35" s="80">
        <v>3</v>
      </c>
      <c r="F35" s="37">
        <f>F31</f>
        <v>0.08</v>
      </c>
      <c r="G35" s="38">
        <f t="shared" si="5"/>
        <v>2.76</v>
      </c>
      <c r="H35" s="38">
        <f>D35*G35</f>
        <v>827.99999999999989</v>
      </c>
    </row>
    <row r="36" spans="1:8" x14ac:dyDescent="0.3">
      <c r="A36" s="51" t="s">
        <v>58</v>
      </c>
      <c r="B36" s="35" t="s">
        <v>59</v>
      </c>
      <c r="C36" s="35" t="s">
        <v>60</v>
      </c>
      <c r="D36" s="36">
        <v>300</v>
      </c>
      <c r="E36" s="80">
        <v>4</v>
      </c>
      <c r="F36" s="37">
        <f>F31</f>
        <v>0.08</v>
      </c>
      <c r="G36" s="38">
        <f t="shared" si="5"/>
        <v>3.68</v>
      </c>
      <c r="H36" s="38">
        <f>D36*G36</f>
        <v>1104</v>
      </c>
    </row>
    <row r="37" spans="1:8" x14ac:dyDescent="0.3">
      <c r="A37" s="51" t="s">
        <v>61</v>
      </c>
      <c r="B37" s="35" t="s">
        <v>62</v>
      </c>
      <c r="C37" s="35" t="s">
        <v>54</v>
      </c>
      <c r="D37" s="36">
        <v>300</v>
      </c>
      <c r="E37" s="80">
        <v>14</v>
      </c>
      <c r="F37" s="37">
        <f>F31</f>
        <v>0.08</v>
      </c>
      <c r="G37" s="38">
        <f t="shared" si="5"/>
        <v>12.879999999999999</v>
      </c>
      <c r="H37" s="38">
        <f t="shared" ref="H37:H38" si="6">D37*G37</f>
        <v>3863.9999999999995</v>
      </c>
    </row>
    <row r="38" spans="1:8" x14ac:dyDescent="0.3">
      <c r="A38" s="51" t="s">
        <v>63</v>
      </c>
      <c r="B38" s="35" t="s">
        <v>62</v>
      </c>
      <c r="C38" s="35" t="s">
        <v>54</v>
      </c>
      <c r="D38" s="36">
        <v>300</v>
      </c>
      <c r="E38" s="80">
        <v>14</v>
      </c>
      <c r="F38" s="37">
        <f>F31</f>
        <v>0.08</v>
      </c>
      <c r="G38" s="38">
        <f t="shared" si="5"/>
        <v>12.879999999999999</v>
      </c>
      <c r="H38" s="38">
        <f t="shared" si="6"/>
        <v>3863.9999999999995</v>
      </c>
    </row>
    <row r="39" spans="1:8" x14ac:dyDescent="0.3">
      <c r="A39" s="40"/>
      <c r="B39" s="40"/>
      <c r="C39" s="40"/>
      <c r="D39" s="41"/>
      <c r="E39" s="42"/>
      <c r="F39" s="43"/>
      <c r="G39" s="44"/>
      <c r="H39" s="44"/>
    </row>
    <row r="40" spans="1:8" x14ac:dyDescent="0.3">
      <c r="A40" s="29" t="s">
        <v>64</v>
      </c>
      <c r="B40" s="30"/>
      <c r="C40" s="30"/>
      <c r="D40" s="31"/>
      <c r="E40" s="32"/>
      <c r="F40" s="33"/>
      <c r="G40" s="33"/>
      <c r="H40" s="33"/>
    </row>
    <row r="41" spans="1:8" x14ac:dyDescent="0.3">
      <c r="A41" s="51" t="s">
        <v>65</v>
      </c>
      <c r="B41" s="35" t="s">
        <v>28</v>
      </c>
      <c r="C41" s="35" t="s">
        <v>24</v>
      </c>
      <c r="D41" s="36">
        <v>300</v>
      </c>
      <c r="E41" s="80">
        <v>10</v>
      </c>
      <c r="F41" s="37">
        <f>F38</f>
        <v>0.08</v>
      </c>
      <c r="G41" s="38">
        <f t="shared" ref="G41:G45" si="7">E41-(E41*F41)</f>
        <v>9.1999999999999993</v>
      </c>
      <c r="H41" s="38">
        <f>D41*G41</f>
        <v>2760</v>
      </c>
    </row>
    <row r="42" spans="1:8" x14ac:dyDescent="0.3">
      <c r="A42" s="51" t="s">
        <v>66</v>
      </c>
      <c r="B42" s="35" t="s">
        <v>67</v>
      </c>
      <c r="C42" s="35" t="s">
        <v>68</v>
      </c>
      <c r="D42" s="36">
        <v>300</v>
      </c>
      <c r="E42" s="80">
        <v>2</v>
      </c>
      <c r="F42" s="37">
        <f>F38</f>
        <v>0.08</v>
      </c>
      <c r="G42" s="38">
        <f t="shared" si="7"/>
        <v>1.84</v>
      </c>
      <c r="H42" s="38">
        <f>D42*G42</f>
        <v>552</v>
      </c>
    </row>
    <row r="43" spans="1:8" x14ac:dyDescent="0.3">
      <c r="A43" s="51" t="s">
        <v>69</v>
      </c>
      <c r="B43" s="35" t="s">
        <v>67</v>
      </c>
      <c r="C43" s="35" t="s">
        <v>26</v>
      </c>
      <c r="D43" s="36">
        <v>300</v>
      </c>
      <c r="E43" s="80">
        <v>2</v>
      </c>
      <c r="F43" s="37">
        <f>F38</f>
        <v>0.08</v>
      </c>
      <c r="G43" s="38">
        <f t="shared" si="7"/>
        <v>1.84</v>
      </c>
      <c r="H43" s="38">
        <f>D43*G43</f>
        <v>552</v>
      </c>
    </row>
    <row r="44" spans="1:8" x14ac:dyDescent="0.3">
      <c r="A44" s="52" t="s">
        <v>188</v>
      </c>
      <c r="B44" s="53" t="s">
        <v>22</v>
      </c>
      <c r="C44" s="53" t="s">
        <v>24</v>
      </c>
      <c r="D44" s="36">
        <v>300</v>
      </c>
      <c r="E44" s="80">
        <v>2</v>
      </c>
      <c r="F44" s="37">
        <f>F38</f>
        <v>0.08</v>
      </c>
      <c r="G44" s="38">
        <f t="shared" si="7"/>
        <v>1.84</v>
      </c>
      <c r="H44" s="38">
        <f t="shared" ref="H44:H45" si="8">D44*G44</f>
        <v>552</v>
      </c>
    </row>
    <row r="45" spans="1:8" x14ac:dyDescent="0.3">
      <c r="A45" s="54" t="s">
        <v>189</v>
      </c>
      <c r="B45" s="55" t="s">
        <v>39</v>
      </c>
      <c r="C45" s="55" t="s">
        <v>71</v>
      </c>
      <c r="D45" s="36">
        <v>300</v>
      </c>
      <c r="E45" s="80">
        <v>2</v>
      </c>
      <c r="F45" s="37">
        <f>F38</f>
        <v>0.08</v>
      </c>
      <c r="G45" s="38">
        <f t="shared" si="7"/>
        <v>1.84</v>
      </c>
      <c r="H45" s="38">
        <f t="shared" si="8"/>
        <v>552</v>
      </c>
    </row>
    <row r="46" spans="1:8" x14ac:dyDescent="0.3">
      <c r="A46" s="40"/>
      <c r="B46" s="40"/>
      <c r="C46" s="40"/>
      <c r="D46" s="41"/>
      <c r="E46" s="42"/>
      <c r="F46" s="43"/>
      <c r="G46" s="44"/>
      <c r="H46" s="44"/>
    </row>
    <row r="47" spans="1:8" x14ac:dyDescent="0.3">
      <c r="A47" s="29" t="s">
        <v>70</v>
      </c>
      <c r="B47" s="30"/>
      <c r="C47" s="30"/>
      <c r="D47" s="31"/>
      <c r="E47" s="32"/>
      <c r="F47" s="33"/>
      <c r="G47" s="33"/>
      <c r="H47" s="33"/>
    </row>
    <row r="48" spans="1:8" x14ac:dyDescent="0.3">
      <c r="A48" s="52" t="s">
        <v>190</v>
      </c>
      <c r="B48" s="35" t="s">
        <v>39</v>
      </c>
      <c r="C48" s="35" t="s">
        <v>71</v>
      </c>
      <c r="D48" s="36">
        <v>300</v>
      </c>
      <c r="E48" s="80">
        <v>2</v>
      </c>
      <c r="F48" s="37">
        <f>F45</f>
        <v>0.08</v>
      </c>
      <c r="G48" s="38">
        <f t="shared" ref="G48:G52" si="9">E48-(E48*F48)</f>
        <v>1.84</v>
      </c>
      <c r="H48" s="38">
        <f>D48*G48</f>
        <v>552</v>
      </c>
    </row>
    <row r="49" spans="1:8" x14ac:dyDescent="0.3">
      <c r="A49" s="51" t="s">
        <v>72</v>
      </c>
      <c r="B49" s="35" t="s">
        <v>73</v>
      </c>
      <c r="C49" s="35" t="s">
        <v>40</v>
      </c>
      <c r="D49" s="36">
        <v>300</v>
      </c>
      <c r="E49" s="80">
        <v>2</v>
      </c>
      <c r="F49" s="37">
        <f>F45</f>
        <v>0.08</v>
      </c>
      <c r="G49" s="38">
        <f t="shared" si="9"/>
        <v>1.84</v>
      </c>
      <c r="H49" s="38">
        <f>D49*G49</f>
        <v>552</v>
      </c>
    </row>
    <row r="50" spans="1:8" x14ac:dyDescent="0.3">
      <c r="A50" s="51" t="s">
        <v>74</v>
      </c>
      <c r="B50" s="35" t="s">
        <v>73</v>
      </c>
      <c r="C50" s="35" t="s">
        <v>40</v>
      </c>
      <c r="D50" s="36">
        <v>300</v>
      </c>
      <c r="E50" s="80">
        <v>2</v>
      </c>
      <c r="F50" s="37">
        <f>F45</f>
        <v>0.08</v>
      </c>
      <c r="G50" s="38">
        <f t="shared" si="9"/>
        <v>1.84</v>
      </c>
      <c r="H50" s="38">
        <f>D50*G50</f>
        <v>552</v>
      </c>
    </row>
    <row r="51" spans="1:8" x14ac:dyDescent="0.3">
      <c r="A51" s="51" t="s">
        <v>75</v>
      </c>
      <c r="B51" s="35" t="s">
        <v>76</v>
      </c>
      <c r="C51" s="35" t="s">
        <v>77</v>
      </c>
      <c r="D51" s="36">
        <v>300</v>
      </c>
      <c r="E51" s="80">
        <v>2</v>
      </c>
      <c r="F51" s="37">
        <f>F45</f>
        <v>0.08</v>
      </c>
      <c r="G51" s="38">
        <f t="shared" si="9"/>
        <v>1.84</v>
      </c>
      <c r="H51" s="38">
        <f t="shared" ref="H51:H52" si="10">D51*G51</f>
        <v>552</v>
      </c>
    </row>
    <row r="52" spans="1:8" x14ac:dyDescent="0.3">
      <c r="A52" s="51" t="s">
        <v>78</v>
      </c>
      <c r="B52" s="35" t="s">
        <v>76</v>
      </c>
      <c r="C52" s="35" t="s">
        <v>77</v>
      </c>
      <c r="D52" s="36">
        <v>300</v>
      </c>
      <c r="E52" s="80">
        <v>2</v>
      </c>
      <c r="F52" s="37">
        <f>F45</f>
        <v>0.08</v>
      </c>
      <c r="G52" s="38">
        <f t="shared" si="9"/>
        <v>1.84</v>
      </c>
      <c r="H52" s="38">
        <f t="shared" si="10"/>
        <v>552</v>
      </c>
    </row>
    <row r="53" spans="1:8" x14ac:dyDescent="0.3">
      <c r="A53" s="40"/>
      <c r="B53" s="40"/>
      <c r="C53" s="40"/>
      <c r="D53" s="41"/>
      <c r="E53" s="42"/>
      <c r="F53" s="43"/>
      <c r="G53" s="44"/>
      <c r="H53" s="44"/>
    </row>
    <row r="54" spans="1:8" x14ac:dyDescent="0.3">
      <c r="A54" s="29" t="s">
        <v>79</v>
      </c>
      <c r="B54" s="30"/>
      <c r="C54" s="30"/>
      <c r="D54" s="31"/>
      <c r="E54" s="32"/>
      <c r="F54" s="33"/>
      <c r="G54" s="33"/>
      <c r="H54" s="33"/>
    </row>
    <row r="55" spans="1:8" x14ac:dyDescent="0.3">
      <c r="A55" s="51" t="s">
        <v>82</v>
      </c>
      <c r="B55" s="35" t="s">
        <v>80</v>
      </c>
      <c r="C55" s="35" t="s">
        <v>81</v>
      </c>
      <c r="D55" s="36">
        <v>300</v>
      </c>
      <c r="E55" s="80">
        <v>3</v>
      </c>
      <c r="F55" s="37">
        <f>F52</f>
        <v>0.08</v>
      </c>
      <c r="G55" s="38">
        <f t="shared" ref="G55:G59" si="11">E55-(E55*F55)</f>
        <v>2.76</v>
      </c>
      <c r="H55" s="38">
        <f>D55*G55</f>
        <v>827.99999999999989</v>
      </c>
    </row>
    <row r="56" spans="1:8" x14ac:dyDescent="0.3">
      <c r="A56" s="51" t="s">
        <v>83</v>
      </c>
      <c r="B56" s="35" t="s">
        <v>84</v>
      </c>
      <c r="C56" s="35" t="s">
        <v>85</v>
      </c>
      <c r="D56" s="36">
        <v>300</v>
      </c>
      <c r="E56" s="80">
        <v>6</v>
      </c>
      <c r="F56" s="37">
        <f>F52</f>
        <v>0.08</v>
      </c>
      <c r="G56" s="38">
        <f t="shared" si="11"/>
        <v>5.52</v>
      </c>
      <c r="H56" s="38">
        <f>D56*G56</f>
        <v>1655.9999999999998</v>
      </c>
    </row>
    <row r="57" spans="1:8" x14ac:dyDescent="0.3">
      <c r="A57" s="51" t="s">
        <v>86</v>
      </c>
      <c r="B57" s="35" t="s">
        <v>87</v>
      </c>
      <c r="C57" s="35" t="s">
        <v>88</v>
      </c>
      <c r="D57" s="36">
        <v>300</v>
      </c>
      <c r="E57" s="80">
        <v>5</v>
      </c>
      <c r="F57" s="37">
        <f>F52</f>
        <v>0.08</v>
      </c>
      <c r="G57" s="38">
        <f t="shared" si="11"/>
        <v>4.5999999999999996</v>
      </c>
      <c r="H57" s="38">
        <f t="shared" ref="H57:H58" si="12">D57*G57</f>
        <v>1380</v>
      </c>
    </row>
    <row r="58" spans="1:8" x14ac:dyDescent="0.3">
      <c r="A58" s="51" t="s">
        <v>89</v>
      </c>
      <c r="B58" s="35" t="s">
        <v>90</v>
      </c>
      <c r="C58" s="35" t="s">
        <v>91</v>
      </c>
      <c r="D58" s="36">
        <v>300</v>
      </c>
      <c r="E58" s="80">
        <v>2</v>
      </c>
      <c r="F58" s="37">
        <f>F52</f>
        <v>0.08</v>
      </c>
      <c r="G58" s="38">
        <f t="shared" si="11"/>
        <v>1.84</v>
      </c>
      <c r="H58" s="38">
        <f t="shared" si="12"/>
        <v>552</v>
      </c>
    </row>
    <row r="59" spans="1:8" s="56" customFormat="1" x14ac:dyDescent="0.3">
      <c r="A59" s="51" t="s">
        <v>92</v>
      </c>
      <c r="B59" s="46" t="s">
        <v>93</v>
      </c>
      <c r="C59" s="46" t="s">
        <v>94</v>
      </c>
      <c r="D59" s="47">
        <v>300</v>
      </c>
      <c r="E59" s="79">
        <v>4</v>
      </c>
      <c r="F59" s="37">
        <f>F10</f>
        <v>0.08</v>
      </c>
      <c r="G59" s="38">
        <f t="shared" si="11"/>
        <v>3.68</v>
      </c>
      <c r="H59" s="49">
        <f t="shared" ref="H59" si="13">D59*G59</f>
        <v>1104</v>
      </c>
    </row>
    <row r="60" spans="1:8" x14ac:dyDescent="0.3">
      <c r="A60" s="40"/>
      <c r="B60" s="40"/>
      <c r="C60" s="40"/>
      <c r="D60" s="41"/>
      <c r="E60" s="42"/>
      <c r="F60" s="43"/>
      <c r="G60" s="44"/>
      <c r="H60" s="44"/>
    </row>
    <row r="61" spans="1:8" s="62" customFormat="1" x14ac:dyDescent="0.3">
      <c r="A61" s="57" t="s">
        <v>95</v>
      </c>
      <c r="B61" s="58"/>
      <c r="C61" s="58"/>
      <c r="D61" s="59"/>
      <c r="E61" s="60"/>
      <c r="F61" s="61"/>
      <c r="G61" s="61"/>
      <c r="H61" s="61"/>
    </row>
    <row r="62" spans="1:8" s="62" customFormat="1" x14ac:dyDescent="0.3">
      <c r="A62" s="63" t="s">
        <v>96</v>
      </c>
      <c r="B62" s="64" t="s">
        <v>39</v>
      </c>
      <c r="C62" s="64" t="s">
        <v>97</v>
      </c>
      <c r="D62" s="65">
        <v>300</v>
      </c>
      <c r="E62" s="81">
        <v>2</v>
      </c>
      <c r="F62" s="66">
        <f>F58</f>
        <v>0.08</v>
      </c>
      <c r="G62" s="38">
        <f t="shared" ref="G62:G66" si="14">E62-(E62*F62)</f>
        <v>1.84</v>
      </c>
      <c r="H62" s="67">
        <f>D62*G62</f>
        <v>552</v>
      </c>
    </row>
    <row r="63" spans="1:8" s="62" customFormat="1" x14ac:dyDescent="0.3">
      <c r="A63" s="63" t="s">
        <v>98</v>
      </c>
      <c r="B63" s="64" t="s">
        <v>99</v>
      </c>
      <c r="C63" s="64" t="s">
        <v>100</v>
      </c>
      <c r="D63" s="65">
        <v>300</v>
      </c>
      <c r="E63" s="81">
        <v>2</v>
      </c>
      <c r="F63" s="66">
        <f>F58</f>
        <v>0.08</v>
      </c>
      <c r="G63" s="38">
        <f t="shared" si="14"/>
        <v>1.84</v>
      </c>
      <c r="H63" s="67">
        <f>D63*G63</f>
        <v>552</v>
      </c>
    </row>
    <row r="64" spans="1:8" s="62" customFormat="1" x14ac:dyDescent="0.3">
      <c r="A64" s="63" t="s">
        <v>101</v>
      </c>
      <c r="B64" s="64" t="s">
        <v>39</v>
      </c>
      <c r="C64" s="64" t="s">
        <v>97</v>
      </c>
      <c r="D64" s="65">
        <v>300</v>
      </c>
      <c r="E64" s="81">
        <v>2</v>
      </c>
      <c r="F64" s="66">
        <f>F58</f>
        <v>0.08</v>
      </c>
      <c r="G64" s="38">
        <f t="shared" si="14"/>
        <v>1.84</v>
      </c>
      <c r="H64" s="67">
        <f>D64*G64</f>
        <v>552</v>
      </c>
    </row>
    <row r="65" spans="1:8" s="62" customFormat="1" x14ac:dyDescent="0.3">
      <c r="A65" s="63" t="s">
        <v>102</v>
      </c>
      <c r="B65" s="64" t="s">
        <v>103</v>
      </c>
      <c r="C65" s="64" t="s">
        <v>71</v>
      </c>
      <c r="D65" s="65">
        <v>300</v>
      </c>
      <c r="E65" s="81">
        <v>2</v>
      </c>
      <c r="F65" s="66">
        <f>F58</f>
        <v>0.08</v>
      </c>
      <c r="G65" s="38">
        <f t="shared" si="14"/>
        <v>1.84</v>
      </c>
      <c r="H65" s="67">
        <f t="shared" ref="H65:H66" si="15">D65*G65</f>
        <v>552</v>
      </c>
    </row>
    <row r="66" spans="1:8" s="62" customFormat="1" x14ac:dyDescent="0.3">
      <c r="A66" s="63" t="s">
        <v>104</v>
      </c>
      <c r="B66" s="64" t="s">
        <v>105</v>
      </c>
      <c r="C66" s="64" t="s">
        <v>106</v>
      </c>
      <c r="D66" s="65">
        <v>300</v>
      </c>
      <c r="E66" s="81">
        <v>2</v>
      </c>
      <c r="F66" s="66">
        <f>F58</f>
        <v>0.08</v>
      </c>
      <c r="G66" s="38">
        <f t="shared" si="14"/>
        <v>1.84</v>
      </c>
      <c r="H66" s="67">
        <f t="shared" si="15"/>
        <v>552</v>
      </c>
    </row>
    <row r="67" spans="1:8" x14ac:dyDescent="0.3">
      <c r="A67" s="40"/>
      <c r="B67" s="40"/>
      <c r="C67" s="40" t="s">
        <v>107</v>
      </c>
      <c r="D67" s="41"/>
      <c r="E67" s="42"/>
      <c r="F67" s="43"/>
      <c r="G67" s="44"/>
      <c r="H67" s="44"/>
    </row>
    <row r="68" spans="1:8" x14ac:dyDescent="0.3">
      <c r="A68" s="29" t="s">
        <v>108</v>
      </c>
      <c r="B68" s="30"/>
      <c r="C68" s="30"/>
      <c r="D68" s="31"/>
      <c r="E68" s="32"/>
      <c r="F68" s="33"/>
      <c r="G68" s="33"/>
      <c r="H68" s="33"/>
    </row>
    <row r="69" spans="1:8" x14ac:dyDescent="0.3">
      <c r="A69" s="51" t="s">
        <v>109</v>
      </c>
      <c r="B69" s="35" t="s">
        <v>110</v>
      </c>
      <c r="C69" s="35" t="s">
        <v>94</v>
      </c>
      <c r="D69" s="36">
        <v>300</v>
      </c>
      <c r="E69" s="80">
        <v>9</v>
      </c>
      <c r="F69" s="37">
        <f>F66</f>
        <v>0.08</v>
      </c>
      <c r="G69" s="38">
        <f t="shared" ref="G69:G73" si="16">E69-(E69*F69)</f>
        <v>8.2799999999999994</v>
      </c>
      <c r="H69" s="38">
        <f>D69*G69</f>
        <v>2484</v>
      </c>
    </row>
    <row r="70" spans="1:8" x14ac:dyDescent="0.3">
      <c r="A70" s="51" t="s">
        <v>111</v>
      </c>
      <c r="B70" s="35" t="s">
        <v>110</v>
      </c>
      <c r="C70" s="35" t="s">
        <v>94</v>
      </c>
      <c r="D70" s="36">
        <v>300</v>
      </c>
      <c r="E70" s="80">
        <v>9</v>
      </c>
      <c r="F70" s="37">
        <f>F66</f>
        <v>0.08</v>
      </c>
      <c r="G70" s="38">
        <f t="shared" si="16"/>
        <v>8.2799999999999994</v>
      </c>
      <c r="H70" s="38">
        <f>D70*G70</f>
        <v>2484</v>
      </c>
    </row>
    <row r="71" spans="1:8" x14ac:dyDescent="0.3">
      <c r="A71" s="51" t="s">
        <v>112</v>
      </c>
      <c r="B71" s="35" t="s">
        <v>110</v>
      </c>
      <c r="C71" s="35" t="s">
        <v>94</v>
      </c>
      <c r="D71" s="36">
        <v>300</v>
      </c>
      <c r="E71" s="80">
        <v>9</v>
      </c>
      <c r="F71" s="37">
        <f>F66</f>
        <v>0.08</v>
      </c>
      <c r="G71" s="38">
        <f t="shared" si="16"/>
        <v>8.2799999999999994</v>
      </c>
      <c r="H71" s="38">
        <f>D71*G71</f>
        <v>2484</v>
      </c>
    </row>
    <row r="72" spans="1:8" x14ac:dyDescent="0.3">
      <c r="A72" s="51" t="s">
        <v>113</v>
      </c>
      <c r="B72" s="35" t="s">
        <v>110</v>
      </c>
      <c r="C72" s="35" t="s">
        <v>94</v>
      </c>
      <c r="D72" s="36">
        <v>300</v>
      </c>
      <c r="E72" s="80">
        <v>9</v>
      </c>
      <c r="F72" s="37">
        <f>F66</f>
        <v>0.08</v>
      </c>
      <c r="G72" s="38">
        <f t="shared" si="16"/>
        <v>8.2799999999999994</v>
      </c>
      <c r="H72" s="38">
        <f t="shared" ref="H72" si="17">D72*G72</f>
        <v>2484</v>
      </c>
    </row>
    <row r="73" spans="1:8" x14ac:dyDescent="0.3">
      <c r="A73" s="51" t="s">
        <v>114</v>
      </c>
      <c r="B73" s="35" t="s">
        <v>115</v>
      </c>
      <c r="C73" s="35" t="s">
        <v>116</v>
      </c>
      <c r="D73" s="36">
        <v>300</v>
      </c>
      <c r="E73" s="80">
        <v>19</v>
      </c>
      <c r="F73" s="37">
        <f>F10</f>
        <v>0.08</v>
      </c>
      <c r="G73" s="38">
        <f t="shared" si="16"/>
        <v>17.48</v>
      </c>
      <c r="H73" s="38">
        <f t="shared" ref="H73" si="18">D73*G73</f>
        <v>5244</v>
      </c>
    </row>
    <row r="74" spans="1:8" x14ac:dyDescent="0.3">
      <c r="A74" s="40"/>
      <c r="B74" s="40"/>
      <c r="C74" s="40"/>
      <c r="D74" s="41"/>
      <c r="E74" s="42"/>
      <c r="F74" s="43"/>
      <c r="G74" s="44"/>
      <c r="H74" s="44"/>
    </row>
    <row r="75" spans="1:8" x14ac:dyDescent="0.3">
      <c r="A75" s="29" t="s">
        <v>117</v>
      </c>
      <c r="B75" s="30"/>
      <c r="C75" s="30"/>
      <c r="D75" s="31"/>
      <c r="E75" s="32"/>
      <c r="F75" s="33"/>
      <c r="G75" s="33"/>
      <c r="H75" s="33"/>
    </row>
    <row r="76" spans="1:8" x14ac:dyDescent="0.3">
      <c r="A76" s="51" t="s">
        <v>118</v>
      </c>
      <c r="B76" s="35" t="s">
        <v>119</v>
      </c>
      <c r="C76" s="35" t="s">
        <v>120</v>
      </c>
      <c r="D76" s="36">
        <v>300</v>
      </c>
      <c r="E76" s="80">
        <v>2</v>
      </c>
      <c r="F76" s="37">
        <f>F72</f>
        <v>0.08</v>
      </c>
      <c r="G76" s="38">
        <f t="shared" ref="G76:G80" si="19">E76-(E76*F76)</f>
        <v>1.84</v>
      </c>
      <c r="H76" s="38">
        <f>D76*G76</f>
        <v>552</v>
      </c>
    </row>
    <row r="77" spans="1:8" x14ac:dyDescent="0.3">
      <c r="A77" s="51" t="s">
        <v>121</v>
      </c>
      <c r="B77" s="35" t="s">
        <v>119</v>
      </c>
      <c r="C77" s="35" t="s">
        <v>120</v>
      </c>
      <c r="D77" s="36">
        <v>300</v>
      </c>
      <c r="E77" s="80">
        <v>2</v>
      </c>
      <c r="F77" s="37">
        <f>F72</f>
        <v>0.08</v>
      </c>
      <c r="G77" s="38">
        <f t="shared" si="19"/>
        <v>1.84</v>
      </c>
      <c r="H77" s="38">
        <f>D77*G77</f>
        <v>552</v>
      </c>
    </row>
    <row r="78" spans="1:8" x14ac:dyDescent="0.3">
      <c r="A78" s="51" t="s">
        <v>122</v>
      </c>
      <c r="B78" s="35" t="s">
        <v>119</v>
      </c>
      <c r="C78" s="35" t="s">
        <v>120</v>
      </c>
      <c r="D78" s="36">
        <v>300</v>
      </c>
      <c r="E78" s="80">
        <v>2</v>
      </c>
      <c r="F78" s="37">
        <f>F72</f>
        <v>0.08</v>
      </c>
      <c r="G78" s="38">
        <f t="shared" si="19"/>
        <v>1.84</v>
      </c>
      <c r="H78" s="38">
        <f>D78*G78</f>
        <v>552</v>
      </c>
    </row>
    <row r="79" spans="1:8" x14ac:dyDescent="0.3">
      <c r="A79" s="51" t="s">
        <v>123</v>
      </c>
      <c r="B79" s="35" t="s">
        <v>76</v>
      </c>
      <c r="C79" s="35" t="s">
        <v>124</v>
      </c>
      <c r="D79" s="36">
        <v>300</v>
      </c>
      <c r="E79" s="80">
        <v>2</v>
      </c>
      <c r="F79" s="37">
        <f>F72</f>
        <v>0.08</v>
      </c>
      <c r="G79" s="38">
        <f t="shared" si="19"/>
        <v>1.84</v>
      </c>
      <c r="H79" s="38">
        <f t="shared" ref="H79:H80" si="20">D79*G79</f>
        <v>552</v>
      </c>
    </row>
    <row r="80" spans="1:8" x14ac:dyDescent="0.3">
      <c r="A80" s="51" t="s">
        <v>125</v>
      </c>
      <c r="B80" s="35" t="s">
        <v>76</v>
      </c>
      <c r="C80" s="35" t="s">
        <v>126</v>
      </c>
      <c r="D80" s="36">
        <v>300</v>
      </c>
      <c r="E80" s="80">
        <v>2</v>
      </c>
      <c r="F80" s="37">
        <f>F72</f>
        <v>0.08</v>
      </c>
      <c r="G80" s="38">
        <f t="shared" si="19"/>
        <v>1.84</v>
      </c>
      <c r="H80" s="38">
        <f t="shared" si="20"/>
        <v>552</v>
      </c>
    </row>
    <row r="81" spans="1:8" x14ac:dyDescent="0.3">
      <c r="A81" s="40"/>
      <c r="B81" s="40"/>
      <c r="C81" s="40"/>
      <c r="D81" s="41"/>
      <c r="E81" s="42"/>
      <c r="F81" s="43"/>
      <c r="G81" s="44"/>
      <c r="H81" s="44"/>
    </row>
    <row r="82" spans="1:8" x14ac:dyDescent="0.3">
      <c r="A82" s="29" t="s">
        <v>127</v>
      </c>
      <c r="B82" s="30"/>
      <c r="C82" s="30"/>
      <c r="D82" s="31"/>
      <c r="E82" s="32"/>
      <c r="F82" s="33"/>
      <c r="G82" s="33"/>
      <c r="H82" s="33"/>
    </row>
    <row r="83" spans="1:8" x14ac:dyDescent="0.3">
      <c r="A83" s="68" t="s">
        <v>128</v>
      </c>
      <c r="B83" s="35" t="s">
        <v>28</v>
      </c>
      <c r="C83" s="35" t="s">
        <v>24</v>
      </c>
      <c r="D83" s="36">
        <v>300</v>
      </c>
      <c r="E83" s="80">
        <v>18</v>
      </c>
      <c r="F83" s="37">
        <f>F80</f>
        <v>0.08</v>
      </c>
      <c r="G83" s="38">
        <f t="shared" ref="G83:G87" si="21">E83-(E83*F83)</f>
        <v>16.559999999999999</v>
      </c>
      <c r="H83" s="38">
        <f>D83*G83</f>
        <v>4968</v>
      </c>
    </row>
    <row r="84" spans="1:8" x14ac:dyDescent="0.3">
      <c r="A84" s="69" t="s">
        <v>129</v>
      </c>
      <c r="B84" s="35" t="s">
        <v>28</v>
      </c>
      <c r="C84" s="35" t="s">
        <v>24</v>
      </c>
      <c r="D84" s="36">
        <v>300</v>
      </c>
      <c r="E84" s="80">
        <v>10</v>
      </c>
      <c r="F84" s="37">
        <f>F80</f>
        <v>0.08</v>
      </c>
      <c r="G84" s="38">
        <f t="shared" si="21"/>
        <v>9.1999999999999993</v>
      </c>
      <c r="H84" s="38">
        <f>D84*G84</f>
        <v>2760</v>
      </c>
    </row>
    <row r="85" spans="1:8" x14ac:dyDescent="0.3">
      <c r="A85" s="69" t="s">
        <v>130</v>
      </c>
      <c r="B85" s="35" t="s">
        <v>131</v>
      </c>
      <c r="C85" s="35" t="s">
        <v>132</v>
      </c>
      <c r="D85" s="36">
        <v>300</v>
      </c>
      <c r="E85" s="80">
        <v>10</v>
      </c>
      <c r="F85" s="37">
        <f>F80</f>
        <v>0.08</v>
      </c>
      <c r="G85" s="38">
        <f t="shared" si="21"/>
        <v>9.1999999999999993</v>
      </c>
      <c r="H85" s="38">
        <f>D85*G85</f>
        <v>2760</v>
      </c>
    </row>
    <row r="86" spans="1:8" x14ac:dyDescent="0.3">
      <c r="A86" s="51" t="s">
        <v>133</v>
      </c>
      <c r="B86" s="35" t="s">
        <v>39</v>
      </c>
      <c r="C86" s="35" t="s">
        <v>134</v>
      </c>
      <c r="D86" s="36">
        <v>300</v>
      </c>
      <c r="E86" s="80">
        <v>1</v>
      </c>
      <c r="F86" s="37">
        <f>F80</f>
        <v>0.08</v>
      </c>
      <c r="G86" s="38">
        <f t="shared" si="21"/>
        <v>0.92</v>
      </c>
      <c r="H86" s="38">
        <f t="shared" ref="H86:H87" si="22">D86*G86</f>
        <v>276</v>
      </c>
    </row>
    <row r="87" spans="1:8" x14ac:dyDescent="0.3">
      <c r="A87" s="68" t="s">
        <v>135</v>
      </c>
      <c r="B87" s="35" t="s">
        <v>28</v>
      </c>
      <c r="C87" s="35" t="s">
        <v>24</v>
      </c>
      <c r="D87" s="36">
        <v>300</v>
      </c>
      <c r="E87" s="80">
        <v>18</v>
      </c>
      <c r="F87" s="37">
        <f>F80</f>
        <v>0.08</v>
      </c>
      <c r="G87" s="38">
        <f t="shared" si="21"/>
        <v>16.559999999999999</v>
      </c>
      <c r="H87" s="38">
        <f t="shared" si="22"/>
        <v>4968</v>
      </c>
    </row>
    <row r="88" spans="1:8" x14ac:dyDescent="0.3">
      <c r="A88" s="40"/>
      <c r="B88" s="40"/>
      <c r="C88" s="40"/>
      <c r="D88" s="41"/>
      <c r="E88" s="42"/>
      <c r="F88" s="43"/>
      <c r="G88" s="44"/>
      <c r="H88" s="44"/>
    </row>
    <row r="89" spans="1:8" x14ac:dyDescent="0.3">
      <c r="A89" s="29" t="s">
        <v>136</v>
      </c>
      <c r="B89" s="30"/>
      <c r="C89" s="30"/>
      <c r="D89" s="31"/>
      <c r="E89" s="32"/>
      <c r="F89" s="33"/>
      <c r="G89" s="33"/>
      <c r="H89" s="33"/>
    </row>
    <row r="90" spans="1:8" x14ac:dyDescent="0.3">
      <c r="A90" s="69" t="s">
        <v>137</v>
      </c>
      <c r="B90" s="35" t="s">
        <v>22</v>
      </c>
      <c r="C90" s="35" t="s">
        <v>138</v>
      </c>
      <c r="D90" s="36">
        <v>300</v>
      </c>
      <c r="E90" s="80">
        <v>5</v>
      </c>
      <c r="F90" s="37">
        <f>F87</f>
        <v>0.08</v>
      </c>
      <c r="G90" s="38">
        <f t="shared" ref="G90:G94" si="23">E90-(E90*F90)</f>
        <v>4.5999999999999996</v>
      </c>
      <c r="H90" s="38">
        <f>D90*G90</f>
        <v>1380</v>
      </c>
    </row>
    <row r="91" spans="1:8" x14ac:dyDescent="0.3">
      <c r="A91" s="69" t="s">
        <v>139</v>
      </c>
      <c r="B91" s="35" t="s">
        <v>22</v>
      </c>
      <c r="C91" s="35" t="s">
        <v>140</v>
      </c>
      <c r="D91" s="36">
        <v>300</v>
      </c>
      <c r="E91" s="80">
        <v>5</v>
      </c>
      <c r="F91" s="37">
        <f>F87</f>
        <v>0.08</v>
      </c>
      <c r="G91" s="38">
        <f t="shared" si="23"/>
        <v>4.5999999999999996</v>
      </c>
      <c r="H91" s="38">
        <f>D91*G91</f>
        <v>1380</v>
      </c>
    </row>
    <row r="92" spans="1:8" x14ac:dyDescent="0.3">
      <c r="A92" s="52" t="s">
        <v>194</v>
      </c>
      <c r="B92" s="35" t="s">
        <v>28</v>
      </c>
      <c r="C92" s="35" t="s">
        <v>24</v>
      </c>
      <c r="D92" s="36">
        <v>300</v>
      </c>
      <c r="E92" s="80">
        <v>10</v>
      </c>
      <c r="F92" s="37">
        <f>F87</f>
        <v>0.08</v>
      </c>
      <c r="G92" s="38">
        <f t="shared" si="23"/>
        <v>9.1999999999999993</v>
      </c>
      <c r="H92" s="38">
        <f>D92*G92</f>
        <v>2760</v>
      </c>
    </row>
    <row r="93" spans="1:8" x14ac:dyDescent="0.3">
      <c r="A93" s="51" t="s">
        <v>141</v>
      </c>
      <c r="B93" s="35" t="s">
        <v>28</v>
      </c>
      <c r="C93" s="35" t="s">
        <v>40</v>
      </c>
      <c r="D93" s="36">
        <v>300</v>
      </c>
      <c r="E93" s="80">
        <v>2</v>
      </c>
      <c r="F93" s="37">
        <f>F87</f>
        <v>0.08</v>
      </c>
      <c r="G93" s="38">
        <f t="shared" si="23"/>
        <v>1.84</v>
      </c>
      <c r="H93" s="38">
        <f t="shared" ref="H93:H94" si="24">D93*G93</f>
        <v>552</v>
      </c>
    </row>
    <row r="94" spans="1:8" x14ac:dyDescent="0.3">
      <c r="A94" s="51" t="s">
        <v>195</v>
      </c>
      <c r="B94" s="35" t="s">
        <v>22</v>
      </c>
      <c r="C94" s="35" t="s">
        <v>24</v>
      </c>
      <c r="D94" s="36">
        <v>300</v>
      </c>
      <c r="E94" s="80">
        <v>10</v>
      </c>
      <c r="F94" s="37">
        <f>F87</f>
        <v>0.08</v>
      </c>
      <c r="G94" s="38">
        <f t="shared" si="23"/>
        <v>9.1999999999999993</v>
      </c>
      <c r="H94" s="38">
        <f t="shared" si="24"/>
        <v>2760</v>
      </c>
    </row>
    <row r="95" spans="1:8" x14ac:dyDescent="0.3">
      <c r="A95" s="40"/>
      <c r="B95" s="40"/>
      <c r="C95" s="40"/>
      <c r="D95" s="41"/>
      <c r="E95" s="42"/>
      <c r="F95" s="43"/>
      <c r="G95" s="44"/>
      <c r="H95" s="44"/>
    </row>
    <row r="96" spans="1:8" x14ac:dyDescent="0.3">
      <c r="A96" s="29" t="s">
        <v>142</v>
      </c>
      <c r="B96" s="30"/>
      <c r="C96" s="30"/>
      <c r="D96" s="31"/>
      <c r="E96" s="32"/>
      <c r="F96" s="33"/>
      <c r="G96" s="33"/>
      <c r="H96" s="33"/>
    </row>
    <row r="97" spans="1:8" x14ac:dyDescent="0.3">
      <c r="A97" s="51" t="s">
        <v>143</v>
      </c>
      <c r="B97" s="35" t="s">
        <v>39</v>
      </c>
      <c r="C97" s="35" t="s">
        <v>40</v>
      </c>
      <c r="D97" s="36">
        <v>300</v>
      </c>
      <c r="E97" s="80">
        <v>5</v>
      </c>
      <c r="F97" s="37">
        <f>F94</f>
        <v>0.08</v>
      </c>
      <c r="G97" s="38">
        <f t="shared" ref="G97:G101" si="25">E97-(E97*F97)</f>
        <v>4.5999999999999996</v>
      </c>
      <c r="H97" s="38">
        <f>D97*G97</f>
        <v>1380</v>
      </c>
    </row>
    <row r="98" spans="1:8" x14ac:dyDescent="0.3">
      <c r="A98" s="51" t="s">
        <v>144</v>
      </c>
      <c r="B98" s="35" t="s">
        <v>39</v>
      </c>
      <c r="C98" s="35" t="s">
        <v>24</v>
      </c>
      <c r="D98" s="36">
        <v>300</v>
      </c>
      <c r="E98" s="80">
        <v>10</v>
      </c>
      <c r="F98" s="37">
        <f>F94</f>
        <v>0.08</v>
      </c>
      <c r="G98" s="38">
        <f t="shared" si="25"/>
        <v>9.1999999999999993</v>
      </c>
      <c r="H98" s="38">
        <f>D98*G98</f>
        <v>2760</v>
      </c>
    </row>
    <row r="99" spans="1:8" x14ac:dyDescent="0.3">
      <c r="A99" s="51" t="s">
        <v>145</v>
      </c>
      <c r="B99" s="35" t="s">
        <v>39</v>
      </c>
      <c r="C99" s="35" t="s">
        <v>40</v>
      </c>
      <c r="D99" s="36">
        <v>300</v>
      </c>
      <c r="E99" s="80">
        <v>5</v>
      </c>
      <c r="F99" s="37">
        <f>F94</f>
        <v>0.08</v>
      </c>
      <c r="G99" s="38">
        <f t="shared" si="25"/>
        <v>4.5999999999999996</v>
      </c>
      <c r="H99" s="38">
        <f>D99*G99</f>
        <v>1380</v>
      </c>
    </row>
    <row r="100" spans="1:8" x14ac:dyDescent="0.3">
      <c r="A100" s="51" t="s">
        <v>146</v>
      </c>
      <c r="B100" s="35" t="s">
        <v>22</v>
      </c>
      <c r="C100" s="35" t="s">
        <v>40</v>
      </c>
      <c r="D100" s="36">
        <v>300</v>
      </c>
      <c r="E100" s="80">
        <v>5</v>
      </c>
      <c r="F100" s="37">
        <f>F94</f>
        <v>0.08</v>
      </c>
      <c r="G100" s="38">
        <f t="shared" si="25"/>
        <v>4.5999999999999996</v>
      </c>
      <c r="H100" s="38">
        <f t="shared" ref="H100:H101" si="26">D100*G100</f>
        <v>1380</v>
      </c>
    </row>
    <row r="101" spans="1:8" x14ac:dyDescent="0.3">
      <c r="A101" s="51" t="s">
        <v>147</v>
      </c>
      <c r="B101" s="35" t="s">
        <v>22</v>
      </c>
      <c r="C101" s="35" t="s">
        <v>148</v>
      </c>
      <c r="D101" s="36">
        <v>300</v>
      </c>
      <c r="E101" s="80">
        <v>1</v>
      </c>
      <c r="F101" s="37">
        <f>F94</f>
        <v>0.08</v>
      </c>
      <c r="G101" s="38">
        <f t="shared" si="25"/>
        <v>0.92</v>
      </c>
      <c r="H101" s="38">
        <f t="shared" si="26"/>
        <v>276</v>
      </c>
    </row>
    <row r="102" spans="1:8" x14ac:dyDescent="0.3">
      <c r="A102" s="40"/>
      <c r="B102" s="40"/>
      <c r="C102" s="40"/>
      <c r="D102" s="41"/>
      <c r="E102" s="42"/>
      <c r="F102" s="43"/>
      <c r="G102" s="44"/>
      <c r="H102" s="44"/>
    </row>
    <row r="103" spans="1:8" x14ac:dyDescent="0.3">
      <c r="A103" s="29" t="s">
        <v>149</v>
      </c>
      <c r="B103" s="30"/>
      <c r="C103" s="30"/>
      <c r="D103" s="31"/>
      <c r="E103" s="32"/>
      <c r="F103" s="33"/>
      <c r="G103" s="33"/>
      <c r="H103" s="33"/>
    </row>
    <row r="104" spans="1:8" x14ac:dyDescent="0.3">
      <c r="A104" s="51" t="s">
        <v>197</v>
      </c>
      <c r="B104" s="35" t="s">
        <v>76</v>
      </c>
      <c r="C104" s="35" t="s">
        <v>150</v>
      </c>
      <c r="D104" s="36">
        <v>300</v>
      </c>
      <c r="E104" s="80">
        <v>5</v>
      </c>
      <c r="F104" s="37">
        <f>F101</f>
        <v>0.08</v>
      </c>
      <c r="G104" s="38">
        <f t="shared" ref="G104:G108" si="27">E104-(E104*F104)</f>
        <v>4.5999999999999996</v>
      </c>
      <c r="H104" s="38">
        <f>D104*G104</f>
        <v>1380</v>
      </c>
    </row>
    <row r="105" spans="1:8" x14ac:dyDescent="0.3">
      <c r="A105" s="51" t="s">
        <v>196</v>
      </c>
      <c r="B105" s="35" t="s">
        <v>76</v>
      </c>
      <c r="C105" s="35" t="s">
        <v>151</v>
      </c>
      <c r="D105" s="36">
        <v>300</v>
      </c>
      <c r="E105" s="80">
        <v>2</v>
      </c>
      <c r="F105" s="37">
        <f>F101</f>
        <v>0.08</v>
      </c>
      <c r="G105" s="38">
        <f t="shared" si="27"/>
        <v>1.84</v>
      </c>
      <c r="H105" s="38">
        <f>D105*G105</f>
        <v>552</v>
      </c>
    </row>
    <row r="106" spans="1:8" x14ac:dyDescent="0.3">
      <c r="A106" s="51" t="s">
        <v>152</v>
      </c>
      <c r="B106" s="35" t="s">
        <v>76</v>
      </c>
      <c r="C106" s="35" t="s">
        <v>153</v>
      </c>
      <c r="D106" s="36">
        <v>300</v>
      </c>
      <c r="E106" s="80">
        <v>3</v>
      </c>
      <c r="F106" s="37">
        <f>F101</f>
        <v>0.08</v>
      </c>
      <c r="G106" s="38">
        <f t="shared" si="27"/>
        <v>2.76</v>
      </c>
      <c r="H106" s="38">
        <f>D106*G106</f>
        <v>827.99999999999989</v>
      </c>
    </row>
    <row r="107" spans="1:8" x14ac:dyDescent="0.3">
      <c r="A107" s="51" t="s">
        <v>154</v>
      </c>
      <c r="B107" s="35" t="s">
        <v>155</v>
      </c>
      <c r="C107" s="35" t="s">
        <v>156</v>
      </c>
      <c r="D107" s="36">
        <v>300</v>
      </c>
      <c r="E107" s="80">
        <v>10</v>
      </c>
      <c r="F107" s="37">
        <f>F101</f>
        <v>0.08</v>
      </c>
      <c r="G107" s="38">
        <f t="shared" si="27"/>
        <v>9.1999999999999993</v>
      </c>
      <c r="H107" s="38">
        <f t="shared" ref="H107:H108" si="28">D107*G107</f>
        <v>2760</v>
      </c>
    </row>
    <row r="108" spans="1:8" x14ac:dyDescent="0.3">
      <c r="A108" s="52" t="s">
        <v>191</v>
      </c>
      <c r="B108" s="35" t="s">
        <v>155</v>
      </c>
      <c r="C108" s="35" t="s">
        <v>156</v>
      </c>
      <c r="D108" s="36">
        <v>300</v>
      </c>
      <c r="E108" s="80">
        <v>10</v>
      </c>
      <c r="F108" s="37">
        <f>F101</f>
        <v>0.08</v>
      </c>
      <c r="G108" s="38">
        <f t="shared" si="27"/>
        <v>9.1999999999999993</v>
      </c>
      <c r="H108" s="38">
        <f t="shared" si="28"/>
        <v>2760</v>
      </c>
    </row>
    <row r="109" spans="1:8" x14ac:dyDescent="0.3">
      <c r="A109" s="40"/>
      <c r="B109" s="40"/>
      <c r="C109" s="40"/>
      <c r="D109" s="41"/>
      <c r="E109" s="42"/>
      <c r="F109" s="43"/>
      <c r="G109" s="44"/>
      <c r="H109" s="44"/>
    </row>
    <row r="110" spans="1:8" x14ac:dyDescent="0.3">
      <c r="A110" s="29" t="s">
        <v>157</v>
      </c>
      <c r="B110" s="30"/>
      <c r="C110" s="30"/>
      <c r="D110" s="31"/>
      <c r="E110" s="32"/>
      <c r="F110" s="33"/>
      <c r="G110" s="33"/>
      <c r="H110" s="33"/>
    </row>
    <row r="111" spans="1:8" x14ac:dyDescent="0.3">
      <c r="A111" s="51" t="s">
        <v>158</v>
      </c>
      <c r="B111" s="35" t="s">
        <v>22</v>
      </c>
      <c r="C111" s="35" t="s">
        <v>159</v>
      </c>
      <c r="D111" s="36">
        <v>300</v>
      </c>
      <c r="E111" s="80">
        <v>2</v>
      </c>
      <c r="F111" s="37">
        <f>F108</f>
        <v>0.08</v>
      </c>
      <c r="G111" s="38">
        <f t="shared" ref="G111:G115" si="29">E111-(E111*F111)</f>
        <v>1.84</v>
      </c>
      <c r="H111" s="38">
        <f>D111*G111</f>
        <v>552</v>
      </c>
    </row>
    <row r="112" spans="1:8" x14ac:dyDescent="0.3">
      <c r="A112" s="51" t="s">
        <v>160</v>
      </c>
      <c r="B112" s="35" t="s">
        <v>22</v>
      </c>
      <c r="C112" s="35" t="s">
        <v>161</v>
      </c>
      <c r="D112" s="36">
        <v>300</v>
      </c>
      <c r="E112" s="80">
        <v>2</v>
      </c>
      <c r="F112" s="37">
        <f>F108</f>
        <v>0.08</v>
      </c>
      <c r="G112" s="38">
        <f t="shared" si="29"/>
        <v>1.84</v>
      </c>
      <c r="H112" s="38">
        <f>D112*G112</f>
        <v>552</v>
      </c>
    </row>
    <row r="113" spans="1:8" x14ac:dyDescent="0.3">
      <c r="A113" s="51" t="s">
        <v>162</v>
      </c>
      <c r="B113" s="35" t="s">
        <v>163</v>
      </c>
      <c r="C113" s="35" t="s">
        <v>164</v>
      </c>
      <c r="D113" s="36">
        <v>300</v>
      </c>
      <c r="E113" s="80">
        <v>10</v>
      </c>
      <c r="F113" s="37">
        <f>F108</f>
        <v>0.08</v>
      </c>
      <c r="G113" s="38">
        <f t="shared" si="29"/>
        <v>9.1999999999999993</v>
      </c>
      <c r="H113" s="38">
        <f>D113*G113</f>
        <v>2760</v>
      </c>
    </row>
    <row r="114" spans="1:8" x14ac:dyDescent="0.3">
      <c r="A114" s="51" t="s">
        <v>165</v>
      </c>
      <c r="B114" s="35" t="s">
        <v>166</v>
      </c>
      <c r="C114" s="35" t="s">
        <v>167</v>
      </c>
      <c r="D114" s="36">
        <v>300</v>
      </c>
      <c r="E114" s="80">
        <v>2</v>
      </c>
      <c r="F114" s="37">
        <f>F108</f>
        <v>0.08</v>
      </c>
      <c r="G114" s="38">
        <f t="shared" si="29"/>
        <v>1.84</v>
      </c>
      <c r="H114" s="38">
        <f t="shared" ref="H114:H115" si="30">D114*G114</f>
        <v>552</v>
      </c>
    </row>
    <row r="115" spans="1:8" x14ac:dyDescent="0.3">
      <c r="A115" s="51" t="s">
        <v>168</v>
      </c>
      <c r="B115" s="35" t="s">
        <v>110</v>
      </c>
      <c r="C115" s="35" t="s">
        <v>169</v>
      </c>
      <c r="D115" s="36">
        <v>300</v>
      </c>
      <c r="E115" s="80">
        <v>10</v>
      </c>
      <c r="F115" s="37">
        <f>F108</f>
        <v>0.08</v>
      </c>
      <c r="G115" s="38">
        <f t="shared" si="29"/>
        <v>9.1999999999999993</v>
      </c>
      <c r="H115" s="38">
        <f t="shared" si="30"/>
        <v>2760</v>
      </c>
    </row>
    <row r="116" spans="1:8" x14ac:dyDescent="0.3">
      <c r="A116" s="40"/>
      <c r="B116" s="40"/>
      <c r="C116" s="40"/>
      <c r="D116" s="41"/>
      <c r="E116" s="42"/>
      <c r="F116" s="43"/>
      <c r="G116" s="44"/>
      <c r="H116" s="44"/>
    </row>
    <row r="117" spans="1:8" x14ac:dyDescent="0.3">
      <c r="A117" s="29" t="s">
        <v>170</v>
      </c>
      <c r="B117" s="30"/>
      <c r="C117" s="30"/>
      <c r="D117" s="31"/>
      <c r="E117" s="32"/>
      <c r="F117" s="33"/>
      <c r="G117" s="33"/>
      <c r="H117" s="33"/>
    </row>
    <row r="118" spans="1:8" x14ac:dyDescent="0.3">
      <c r="A118" s="70" t="s">
        <v>181</v>
      </c>
      <c r="B118" s="46" t="s">
        <v>39</v>
      </c>
      <c r="C118" s="46" t="s">
        <v>77</v>
      </c>
      <c r="D118" s="47">
        <v>300</v>
      </c>
      <c r="E118" s="79">
        <v>1</v>
      </c>
      <c r="F118" s="48">
        <f>F115</f>
        <v>0.08</v>
      </c>
      <c r="G118" s="38">
        <f t="shared" ref="G118:G122" si="31">E118-(E118*F118)</f>
        <v>0.92</v>
      </c>
      <c r="H118" s="49">
        <f>D118*G118</f>
        <v>276</v>
      </c>
    </row>
    <row r="119" spans="1:8" x14ac:dyDescent="0.3">
      <c r="A119" s="70" t="s">
        <v>192</v>
      </c>
      <c r="B119" s="46" t="s">
        <v>39</v>
      </c>
      <c r="C119" s="46" t="s">
        <v>77</v>
      </c>
      <c r="D119" s="47">
        <v>300</v>
      </c>
      <c r="E119" s="79">
        <v>1</v>
      </c>
      <c r="F119" s="48">
        <f>F115</f>
        <v>0.08</v>
      </c>
      <c r="G119" s="38">
        <f t="shared" si="31"/>
        <v>0.92</v>
      </c>
      <c r="H119" s="49">
        <f>D119*G119</f>
        <v>276</v>
      </c>
    </row>
    <row r="120" spans="1:8" x14ac:dyDescent="0.3">
      <c r="A120" s="52" t="s">
        <v>193</v>
      </c>
      <c r="B120" s="35" t="s">
        <v>39</v>
      </c>
      <c r="C120" s="35" t="s">
        <v>77</v>
      </c>
      <c r="D120" s="36">
        <v>300</v>
      </c>
      <c r="E120" s="80">
        <v>1</v>
      </c>
      <c r="F120" s="37">
        <f>F115</f>
        <v>0.08</v>
      </c>
      <c r="G120" s="38">
        <f t="shared" si="31"/>
        <v>0.92</v>
      </c>
      <c r="H120" s="38">
        <f>D120*G120</f>
        <v>276</v>
      </c>
    </row>
    <row r="121" spans="1:8" x14ac:dyDescent="0.3">
      <c r="A121" s="52" t="s">
        <v>171</v>
      </c>
      <c r="B121" s="35" t="s">
        <v>172</v>
      </c>
      <c r="C121" s="35" t="s">
        <v>173</v>
      </c>
      <c r="D121" s="36">
        <v>300</v>
      </c>
      <c r="E121" s="80">
        <v>5</v>
      </c>
      <c r="F121" s="37">
        <f>F115</f>
        <v>0.08</v>
      </c>
      <c r="G121" s="38">
        <f t="shared" si="31"/>
        <v>4.5999999999999996</v>
      </c>
      <c r="H121" s="38">
        <f t="shared" ref="H121:H122" si="32">D121*G121</f>
        <v>1380</v>
      </c>
    </row>
    <row r="122" spans="1:8" x14ac:dyDescent="0.3">
      <c r="A122" s="51" t="s">
        <v>174</v>
      </c>
      <c r="B122" s="35" t="s">
        <v>172</v>
      </c>
      <c r="C122" s="35" t="s">
        <v>173</v>
      </c>
      <c r="D122" s="36">
        <v>300</v>
      </c>
      <c r="E122" s="80">
        <v>5</v>
      </c>
      <c r="F122" s="37">
        <f>F115</f>
        <v>0.08</v>
      </c>
      <c r="G122" s="38">
        <f t="shared" si="31"/>
        <v>4.5999999999999996</v>
      </c>
      <c r="H122" s="38">
        <f t="shared" si="32"/>
        <v>1380</v>
      </c>
    </row>
    <row r="123" spans="1:8" x14ac:dyDescent="0.3">
      <c r="A123" s="71"/>
      <c r="B123" s="71"/>
      <c r="C123" s="71"/>
    </row>
    <row r="124" spans="1:8" ht="15.75" thickBot="1" x14ac:dyDescent="0.35">
      <c r="A124" s="71"/>
      <c r="B124" s="71"/>
      <c r="C124" s="71"/>
    </row>
    <row r="125" spans="1:8" ht="30" customHeight="1" thickBot="1" x14ac:dyDescent="0.35">
      <c r="A125" s="103" t="s">
        <v>175</v>
      </c>
      <c r="B125" s="104"/>
      <c r="C125" s="104"/>
      <c r="D125" s="104"/>
      <c r="E125" s="104"/>
      <c r="F125" s="104"/>
      <c r="G125" s="105"/>
      <c r="H125" s="75">
        <f>SUM(H9:H124)</f>
        <v>113160</v>
      </c>
    </row>
    <row r="129" spans="1:4" x14ac:dyDescent="0.3">
      <c r="A129" s="100" t="s">
        <v>176</v>
      </c>
      <c r="B129" s="101"/>
      <c r="C129" s="101"/>
      <c r="D129" s="102"/>
    </row>
    <row r="130" spans="1:4" x14ac:dyDescent="0.3">
      <c r="A130" s="76" t="s">
        <v>177</v>
      </c>
      <c r="B130" s="99"/>
      <c r="C130" s="99"/>
      <c r="D130" s="99"/>
    </row>
    <row r="131" spans="1:4" x14ac:dyDescent="0.3">
      <c r="A131" s="76" t="s">
        <v>178</v>
      </c>
      <c r="B131" s="99"/>
      <c r="C131" s="99"/>
      <c r="D131" s="99"/>
    </row>
    <row r="132" spans="1:4" x14ac:dyDescent="0.3">
      <c r="A132" s="76" t="s">
        <v>179</v>
      </c>
      <c r="B132" s="99"/>
      <c r="C132" s="99"/>
      <c r="D132" s="99"/>
    </row>
    <row r="133" spans="1:4" x14ac:dyDescent="0.3">
      <c r="A133" s="77" t="s">
        <v>180</v>
      </c>
      <c r="B133" s="99"/>
      <c r="C133" s="99"/>
      <c r="D133" s="99"/>
    </row>
    <row r="134" spans="1:4" ht="61.5" customHeight="1" x14ac:dyDescent="0.3">
      <c r="A134" s="78"/>
      <c r="B134" s="99"/>
      <c r="C134" s="99"/>
      <c r="D134" s="99"/>
    </row>
  </sheetData>
  <sheetProtection algorithmName="SHA-512" hashValue="aF1Fl+mOGaqoSp7shRdfG4V81idz8/nIb05ziLPdcXR+7/sTAS46lh4x4nun+5ZaP89Fo04iBn7pOJhlylhqtA==" saltValue="y6m4vnW/319ZPZ198T8LNw==" spinCount="100000" sheet="1" objects="1" scenarios="1"/>
  <mergeCells count="11">
    <mergeCell ref="B131:D131"/>
    <mergeCell ref="B132:D132"/>
    <mergeCell ref="B133:D134"/>
    <mergeCell ref="A129:D129"/>
    <mergeCell ref="A125:G125"/>
    <mergeCell ref="B130:D130"/>
    <mergeCell ref="A1:E1"/>
    <mergeCell ref="A2:E2"/>
    <mergeCell ref="A3:E3"/>
    <mergeCell ref="A4:E4"/>
    <mergeCell ref="A5:E5"/>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b5319c05-2a56-4684-988c-c55e3464777d" xsi:nil="true"/>
    <lcf76f155ced4ddcb4097134ff3c332f xmlns="ef4966aa-03c4-4c0f-a6c5-ef191a02a6ef">
      <Terms xmlns="http://schemas.microsoft.com/office/infopath/2007/PartnerControls"/>
    </lcf76f155ced4ddcb4097134ff3c332f>
    <_dlc_DocId xmlns="b5319c05-2a56-4684-988c-c55e3464777d">UU2MVCKD5A67-1606150685-1761998</_dlc_DocId>
    <_dlc_DocIdUrl xmlns="b5319c05-2a56-4684-988c-c55e3464777d">
      <Url>https://o2g2.sharepoint.com/sites/OndersteuningsbureauDocumenten/_layouts/15/DocIdRedir.aspx?ID=UU2MVCKD5A67-1606150685-1761998</Url>
      <Description>UU2MVCKD5A67-1606150685-1761998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F4C854C30F40E4E922101591EAAB113" ma:contentTypeVersion="16" ma:contentTypeDescription="Een nieuw document maken." ma:contentTypeScope="" ma:versionID="5ef9a8425794eca693f2e795c9c47721">
  <xsd:schema xmlns:xsd="http://www.w3.org/2001/XMLSchema" xmlns:xs="http://www.w3.org/2001/XMLSchema" xmlns:p="http://schemas.microsoft.com/office/2006/metadata/properties" xmlns:ns2="b5319c05-2a56-4684-988c-c55e3464777d" xmlns:ns3="ef4966aa-03c4-4c0f-a6c5-ef191a02a6ef" targetNamespace="http://schemas.microsoft.com/office/2006/metadata/properties" ma:root="true" ma:fieldsID="11652f5bb6293ec127fd5b7b1c24f54e" ns2:_="" ns3:_="">
    <xsd:import namespace="b5319c05-2a56-4684-988c-c55e3464777d"/>
    <xsd:import namespace="ef4966aa-03c4-4c0f-a6c5-ef191a02a6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19c05-2a56-4684-988c-c55e3464777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6" nillable="true" ma:displayName="Taxonomy Catch All Column" ma:hidden="true" ma:list="{9aa43a33-a6ba-4595-84d9-afd4cc6ef04f}" ma:internalName="TaxCatchAll" ma:showField="CatchAllData" ma:web="b5319c05-2a56-4684-988c-c55e346477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4966aa-03c4-4c0f-a6c5-ef191a02a6e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ddb86ac8-8088-4870-9af9-b8c7d35482a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EA1B6-1F7C-441B-A9B0-3C34DA931345}">
  <ds:schemaRefs>
    <ds:schemaRef ds:uri="http://schemas.microsoft.com/sharepoint/v3/contenttype/forms"/>
  </ds:schemaRefs>
</ds:datastoreItem>
</file>

<file path=customXml/itemProps2.xml><?xml version="1.0" encoding="utf-8"?>
<ds:datastoreItem xmlns:ds="http://schemas.openxmlformats.org/officeDocument/2006/customXml" ds:itemID="{BD0AACAD-427B-429D-BE03-79EF72A48DE2}">
  <ds:schemaRefs>
    <ds:schemaRef ds:uri="http://schemas.microsoft.com/sharepoint/events"/>
  </ds:schemaRefs>
</ds:datastoreItem>
</file>

<file path=customXml/itemProps3.xml><?xml version="1.0" encoding="utf-8"?>
<ds:datastoreItem xmlns:ds="http://schemas.openxmlformats.org/officeDocument/2006/customXml" ds:itemID="{3A7EE30C-A786-4CEB-A0D5-2F80639B42C0}">
  <ds:schemaRefs>
    <ds:schemaRef ds:uri="http://schemas.microsoft.com/office/2006/metadata/properties"/>
    <ds:schemaRef ds:uri="http://schemas.microsoft.com/office/infopath/2007/PartnerControls"/>
    <ds:schemaRef ds:uri="b5319c05-2a56-4684-988c-c55e3464777d"/>
    <ds:schemaRef ds:uri="ef4966aa-03c4-4c0f-a6c5-ef191a02a6ef"/>
  </ds:schemaRefs>
</ds:datastoreItem>
</file>

<file path=customXml/itemProps4.xml><?xml version="1.0" encoding="utf-8"?>
<ds:datastoreItem xmlns:ds="http://schemas.openxmlformats.org/officeDocument/2006/customXml" ds:itemID="{502D9A43-5081-4E57-9959-8773AE32A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319c05-2a56-4684-988c-c55e3464777d"/>
    <ds:schemaRef ds:uri="ef4966aa-03c4-4c0f-a6c5-ef191a02a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Manager/>
  <Company>O2G2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Minke Dijkstra</dc:creator>
  <cp:keywords/>
  <dc:description/>
  <cp:lastModifiedBy>Minke Dijkstra</cp:lastModifiedBy>
  <cp:revision/>
  <cp:lastPrinted>2022-09-29T14:49:05Z</cp:lastPrinted>
  <dcterms:created xsi:type="dcterms:W3CDTF">2021-02-05T08:57:38Z</dcterms:created>
  <dcterms:modified xsi:type="dcterms:W3CDTF">2022-11-16T09:57:49Z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0x0101007F4C854C30F40E4E922101591EAAB113</vt:lpwstr>
  </property>
  <property fmtid="{D5CDD505-2E9C-101B-9397-08002B2CF9AE}" pid="3" name="Order">
    <vt:r8>18929600</vt:r8>
  </property>
  <property fmtid="{D5CDD505-2E9C-101B-9397-08002B2CF9AE}" pid="4" name="_dlc_DocIdItemGuid">
    <vt:lpwstr>8e5c3deb-242c-4cb1-831b-a8b2ae820e7a</vt:lpwstr>
  </property>
  <property fmtid="{D5CDD505-2E9C-101B-9397-08002B2CF9AE}" pid="5" name="MediaServiceImageTags">
    <vt:lpwstr/>
  </property>
</Properties>
</file>