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jmpisters/Dropbox/Light2020/iRvN Nijmegen/Deel - Infraproject/Def stukken/"/>
    </mc:Choice>
  </mc:AlternateContent>
  <xr:revisionPtr revIDLastSave="0" documentId="8_{FFE29B86-3316-4F4D-A79C-BF4FE450CD10}" xr6:coauthVersionLast="47" xr6:coauthVersionMax="47" xr10:uidLastSave="{00000000-0000-0000-0000-000000000000}"/>
  <bookViews>
    <workbookView xWindow="12660" yWindow="500" windowWidth="29300" windowHeight="23420" activeTab="1" xr2:uid="{831B4C84-7631-3F45-8736-B69EA52D113A}"/>
  </bookViews>
  <sheets>
    <sheet name="Prijzenblad - HOME" sheetId="1" r:id="rId1"/>
    <sheet name="Gespecificeerde aanbieding" sheetId="2" r:id="rId2"/>
  </sheets>
  <definedNames>
    <definedName name="_xlnm.Print_Area" localSheetId="1">'Gespecificeerde aanbieding'!$B$27:$L$117</definedName>
    <definedName name="_xlnm.Print_Area" localSheetId="0">'Prijzenblad - HOME'!$A$1:$D$30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8" i="2" l="1"/>
  <c r="J110" i="2"/>
  <c r="J107"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9" i="2"/>
  <c r="M100" i="2"/>
  <c r="M101" i="2"/>
  <c r="M102" i="2"/>
  <c r="M103" i="2"/>
  <c r="M104" i="2"/>
  <c r="M105" i="2"/>
  <c r="M106" i="2"/>
  <c r="M107"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28" i="2"/>
  <c r="M28" i="2"/>
  <c r="J29" i="2"/>
  <c r="N29" i="2" s="1"/>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M98" i="2" s="1"/>
  <c r="J99" i="2"/>
  <c r="J100" i="2"/>
  <c r="J101" i="2"/>
  <c r="J102" i="2"/>
  <c r="J103" i="2"/>
  <c r="J104" i="2"/>
  <c r="J105" i="2"/>
  <c r="J106" i="2"/>
  <c r="M114" i="2" l="1"/>
  <c r="J114" i="2" s="1"/>
  <c r="D10" i="1" s="1"/>
  <c r="C10" i="1" s="1"/>
  <c r="N114" i="2"/>
  <c r="J113" i="2" s="1"/>
  <c r="D9" i="1" s="1"/>
  <c r="B513" i="2"/>
  <c r="B512" i="2"/>
  <c r="B511" i="2"/>
  <c r="B510" i="2"/>
  <c r="B509" i="2"/>
  <c r="B508" i="2"/>
  <c r="B507" i="2"/>
  <c r="B506" i="2"/>
  <c r="B505" i="2"/>
  <c r="B504" i="2"/>
  <c r="B503" i="2"/>
  <c r="B502" i="2"/>
  <c r="B501" i="2"/>
  <c r="B500" i="2"/>
  <c r="B499" i="2"/>
  <c r="B498" i="2"/>
  <c r="B497" i="2"/>
  <c r="B496" i="2"/>
  <c r="B495" i="2"/>
  <c r="B494" i="2"/>
  <c r="B493" i="2"/>
  <c r="B492" i="2"/>
  <c r="B491" i="2"/>
  <c r="B490" i="2"/>
  <c r="B489" i="2"/>
  <c r="B488" i="2"/>
  <c r="B487" i="2"/>
  <c r="B486" i="2"/>
  <c r="B485" i="2"/>
  <c r="B484" i="2"/>
  <c r="B483" i="2"/>
  <c r="B482" i="2"/>
  <c r="B481" i="2"/>
  <c r="B480" i="2"/>
  <c r="B479" i="2"/>
  <c r="B478" i="2"/>
  <c r="B477" i="2"/>
  <c r="B476" i="2"/>
  <c r="B475" i="2"/>
  <c r="B474" i="2"/>
  <c r="B473" i="2"/>
  <c r="B472" i="2"/>
  <c r="B471" i="2"/>
  <c r="B470" i="2"/>
  <c r="B469" i="2"/>
  <c r="B468" i="2"/>
  <c r="B467" i="2"/>
  <c r="B466" i="2"/>
  <c r="B465" i="2"/>
  <c r="B464" i="2"/>
  <c r="B463" i="2"/>
  <c r="B462" i="2"/>
  <c r="B461" i="2"/>
  <c r="B460" i="2"/>
  <c r="B459" i="2"/>
  <c r="B458" i="2"/>
  <c r="B457" i="2"/>
  <c r="B456" i="2"/>
  <c r="B455" i="2"/>
  <c r="B454" i="2"/>
  <c r="B453" i="2"/>
  <c r="B452" i="2"/>
  <c r="B451" i="2"/>
  <c r="B450" i="2"/>
  <c r="B449" i="2"/>
  <c r="B448" i="2"/>
  <c r="B447" i="2"/>
  <c r="B446" i="2"/>
  <c r="B445" i="2"/>
  <c r="B444" i="2"/>
  <c r="B443" i="2"/>
  <c r="B442" i="2"/>
  <c r="B441" i="2"/>
  <c r="B440" i="2"/>
  <c r="B439" i="2"/>
  <c r="B438" i="2"/>
  <c r="B437" i="2"/>
  <c r="B436" i="2"/>
  <c r="B435" i="2"/>
  <c r="B434" i="2"/>
  <c r="B433" i="2"/>
  <c r="B432" i="2"/>
  <c r="B431" i="2"/>
  <c r="B430" i="2"/>
  <c r="B429" i="2"/>
  <c r="B428" i="2"/>
  <c r="B427" i="2"/>
  <c r="B426" i="2"/>
  <c r="B425" i="2"/>
  <c r="B424" i="2"/>
  <c r="B423" i="2"/>
  <c r="B422" i="2"/>
  <c r="B421" i="2"/>
  <c r="B420" i="2"/>
  <c r="B419" i="2"/>
  <c r="B418" i="2"/>
  <c r="B417" i="2"/>
  <c r="B416" i="2"/>
  <c r="B415" i="2"/>
  <c r="B414" i="2"/>
  <c r="B413" i="2"/>
  <c r="B412" i="2"/>
  <c r="B411" i="2"/>
  <c r="B410" i="2"/>
  <c r="B409" i="2"/>
  <c r="B408" i="2"/>
  <c r="B407"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19" i="2"/>
  <c r="B118" i="2"/>
  <c r="B117" i="2"/>
  <c r="D14" i="1" l="1"/>
  <c r="J117" i="2"/>
  <c r="I114" i="2"/>
</calcChain>
</file>

<file path=xl/sharedStrings.xml><?xml version="1.0" encoding="utf-8"?>
<sst xmlns="http://schemas.openxmlformats.org/spreadsheetml/2006/main" count="165" uniqueCount="67">
  <si>
    <t>Verklaring bovenstaande naar waarheid te hebben ingevuld:</t>
  </si>
  <si>
    <t>Naam:</t>
  </si>
  <si>
    <t>Functie:</t>
  </si>
  <si>
    <t xml:space="preserve">Plaats: </t>
  </si>
  <si>
    <t>Datum:</t>
  </si>
  <si>
    <t>Handtekening:</t>
  </si>
  <si>
    <t xml:space="preserve">
</t>
  </si>
  <si>
    <t>Appendix IV - Prijzenblad</t>
  </si>
  <si>
    <t>Implementatie en leveringen</t>
  </si>
  <si>
    <t>Toelichting &amp; Invulinstructie</t>
  </si>
  <si>
    <t>Kolom</t>
  </si>
  <si>
    <t>Instructie</t>
  </si>
  <si>
    <t>bundel (j/n)</t>
  </si>
  <si>
    <t>Artikelnummer</t>
  </si>
  <si>
    <t>Hier komt het artikelnummer van de fabrikant zoals gehanteerd in de prijslijst. Artikelnummers uit eigen systeem zijn alleen toegestaan wanneer er geen artikelnummer van de fabrikant voorhanden is (zoals bijvoorbeeld bij eigen dienstverlening)</t>
  </si>
  <si>
    <t xml:space="preserve">Omschrijving </t>
  </si>
  <si>
    <t>Hier komt de artikel omschrijving van de fabrikant zoals gehanteerd in de prijslijst. Eigen omschrijvingen zijn alleen toegestaan wanneer er geen omschrijving van de fabrikant voorhanden is (zoals bijvoorbeeld bij eigen dienstverlening)</t>
  </si>
  <si>
    <t>Catalogusprijs</t>
  </si>
  <si>
    <t>Catalogusprijs of listprijs zoals vermeld op de meest recente prijslijst van de fabrikant in euro's. Vreemde valuta moeten geconverteerd worden naar euro's. Mag leeg blijven voor eigen dienstverlening.</t>
  </si>
  <si>
    <t>Korting</t>
  </si>
  <si>
    <t>Het gehanteerde kortingspercentage ten opzichte van de catalogusprijs.</t>
  </si>
  <si>
    <t xml:space="preserve">Aantal </t>
  </si>
  <si>
    <t>Nettokosten</t>
  </si>
  <si>
    <t>Toepassingsgebied</t>
  </si>
  <si>
    <t>Letter(s) van de domein(en) (A t/m G, zoals opgenomen in de aanbesteding) waarbinnen dit component ingezet wordt.</t>
  </si>
  <si>
    <t>Toelichting</t>
  </si>
  <si>
    <t>bundel</t>
  </si>
  <si>
    <t>artikelnummer</t>
  </si>
  <si>
    <t>omschrijving</t>
  </si>
  <si>
    <t>catalogus prijs</t>
  </si>
  <si>
    <t>korting</t>
  </si>
  <si>
    <t>netto stuksprijs</t>
  </si>
  <si>
    <t>aantal</t>
  </si>
  <si>
    <t>netto kosten</t>
  </si>
  <si>
    <t>toepassingsgebied</t>
  </si>
  <si>
    <t>Prijzenblad leveringen</t>
  </si>
  <si>
    <t>Cel in te vullen door gegadigde</t>
  </si>
  <si>
    <t>Cel wordt automatisch ingevuld</t>
  </si>
  <si>
    <t>Cel met totale inschrijfprijs</t>
  </si>
  <si>
    <t>Facturatie moment</t>
  </si>
  <si>
    <t>facturatie moment</t>
  </si>
  <si>
    <t>Maandelijks</t>
  </si>
  <si>
    <t>Na oplevering</t>
  </si>
  <si>
    <t>(Selecteren)</t>
  </si>
  <si>
    <t>n.v.t.</t>
  </si>
  <si>
    <t>Eenmalige kosten (te factureren na oplevering)</t>
  </si>
  <si>
    <t xml:space="preserve">Totaal Prijs </t>
  </si>
  <si>
    <t>Totale investering (capex, eenmalig)</t>
  </si>
  <si>
    <t xml:space="preserve">Terugkomende kosten </t>
  </si>
  <si>
    <t>Totaal:</t>
  </si>
  <si>
    <t>Per maand:</t>
  </si>
  <si>
    <t>Terugkomende kosten</t>
  </si>
  <si>
    <t>Periodieke kosten p/m</t>
  </si>
  <si>
    <t xml:space="preserve">Dit prijzenblad bestaat uit twee tabbladen. Het tabblad "Gespecificeerde aanbieding" dient volledig ingevuld te worden met inachtneming van de daar beschreven toelichting en invulinstructies. </t>
  </si>
  <si>
    <t>j</t>
  </si>
  <si>
    <t>n</t>
  </si>
  <si>
    <t>De op alle domeinen door Inschrijver aangeboden en door haar ingekochte componenten - inclusief licenties, support gerelateerde producten, diensten, berekende uren, contracten, etcetera - worden in dit tablad ingevoerd.
- De optelsom van de nettokosten kolom is de inschrijfprijs van deze aanbesteding.
- Alle kosten voor de initiële contractperiode van 5 jaar zijn opgenomen.
- Het toevoegen van kortingsregels is niet toegestaan.
- Verkooprijzen mogen niet lager zijn dan de inkoopprijs van inschrijver. iRvN kan hier bewijsstukken voor opvragen. Inschrijver is verplicht om hier aan mee te werken.
- Het vergeten van onderdelen of het onjuist invullen van dit blad is voor risico van de inschrijver. Inschrijver is verplicht om aan de aangeboden prestatie te voldoen ook als er een component hier ontbreekt.</t>
  </si>
  <si>
    <t>De hoeveelheid keer dat het artikel is aangeboden.</t>
  </si>
  <si>
    <t xml:space="preserve">Vrij veld waarin inschrijver kan toelichten wat het artikel is, waarom en in welke vorm het is aangeboden etc. Ter ondersteuning van het begrip van de aanbestedene dienst. </t>
  </si>
  <si>
    <t>Uurtarief (senior) engineer/projectleider/consultant</t>
  </si>
  <si>
    <t xml:space="preserve">Als dit artikel een bundel artikel betreft van de fabrikant selecteer je hier  "j" , in elk ander geval "n". De regels onder het bundel artikel kan je gebruiken om de inhoud van de bundel te specificeren. De kollommen "korting", "netto stuksprijs" en "netto kosten" hoeven niet ingevult te worden voor de artikelen in een bundel. Nadat alle artikelen in de bundel beschreven zijn voeg je een lege regel toe om het einde van de bundel te markeren. Het is niet toegestaan om als inschrijver zelf bundels te creëren, alleen bundels die door de fabrikanten worden aangeboden en algemeen verkijgbaar zijn kunnen hiervoor worden gebruikt. </t>
  </si>
  <si>
    <t>Selecteer hier "Maandelijks" (opex) of "na oplevering" (capex). Inschrijver is niet vrij om dit te kiezen, de kosten die gefactureerd worden moeten gelijk lopen met de uitgaven van inschrijver. Bijvoorbeeld hardware leveringen worden gefactureerd na oplevering en de kosten die gemoeid gaan met backup beheer worden maandelijks gefactureerd. iRvN gaat geen onderdelen voorfinancieren die de inschrijver nog geen kosten aan heeft. iRvN kan bewijsmateriaal opvragen om dit aan te tonen, inschrijver is verplicht hier aan mee te werken.</t>
  </si>
  <si>
    <t>Netto stuksprijs</t>
  </si>
  <si>
    <t>De netto stuksprijs in Euro's.</t>
  </si>
  <si>
    <t>Totale kosten in EUR zoals doorberekend door Inschrijver voor de initiële contractperiode van vijf (5) jaar. Netto stuksprijs vermenigvuldigd met aantal.</t>
  </si>
  <si>
    <t>Totale inschrijfprijs  in EURO:</t>
  </si>
  <si>
    <t>Totale inschrijfprijs in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</si>
</sst>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quot;€&quot;\ #,##0.00;&quot;€&quot;\ \-#,##0.00"/>
    <numFmt numFmtId="165" formatCode="_ &quot;€&quot;\ * #,##0.00_ ;_ &quot;€&quot;\ * \-#,##0.00_ ;_ &quot;€&quot;\ * &quot;-&quot;??_ ;_ @_ "/>
    <numFmt numFmtId="166" formatCode="&quot;€&quot;\ #,##0.00"/>
    <numFmt numFmtId="167" formatCode="_ [$€-2]\ * #,##0.00_ ;_ [$€-2]\ * \-#,##0.00_ ;_ [$€-2]\ * &quot;-&quot;??_ ;_ @_ "/>
    <numFmt numFmtId="168" formatCode="[$€-2]\ #,##0.00;[$€-2]\ \-#,##0.00"/>
  </numFmts>
  <fonts count="17" x14ac:knownFonts="1">
    <font>
      <sz val="12"/>
      <color theme="1"/>
      <name val="Calibri"/>
      <family val="2"/>
      <scheme val="minor"/>
    </font>
    <font>
      <sz val="12"/>
      <color theme="1"/>
      <name val="Calibri"/>
      <family val="2"/>
      <scheme val="minor"/>
    </font>
    <font>
      <b/>
      <sz val="15"/>
      <color theme="3"/>
      <name val="Calibri"/>
      <family val="2"/>
      <scheme val="minor"/>
    </font>
    <font>
      <b/>
      <sz val="13"/>
      <color theme="3"/>
      <name val="Calibri"/>
      <family val="2"/>
      <scheme val="minor"/>
    </font>
    <font>
      <b/>
      <sz val="16"/>
      <color theme="1"/>
      <name val="Calibri"/>
      <family val="2"/>
      <scheme val="minor"/>
    </font>
    <font>
      <b/>
      <sz val="11"/>
      <color theme="1"/>
      <name val="Calibri"/>
      <family val="2"/>
      <scheme val="minor"/>
    </font>
    <font>
      <b/>
      <sz val="14"/>
      <color theme="3"/>
      <name val="Calibri"/>
      <family val="2"/>
      <scheme val="minor"/>
    </font>
    <font>
      <sz val="11"/>
      <name val="Calibri"/>
      <family val="2"/>
      <scheme val="minor"/>
    </font>
    <font>
      <b/>
      <sz val="11"/>
      <color theme="0"/>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sz val="8"/>
      <name val="Calibri"/>
      <family val="2"/>
      <scheme val="minor"/>
    </font>
    <font>
      <b/>
      <sz val="26"/>
      <color theme="4" tint="-0.499984740745262"/>
      <name val="Calibri"/>
      <family val="2"/>
      <scheme val="minor"/>
    </font>
    <font>
      <b/>
      <sz val="18"/>
      <color theme="1"/>
      <name val="Calibri"/>
      <family val="2"/>
      <scheme val="minor"/>
    </font>
    <font>
      <sz val="26"/>
      <color theme="1"/>
      <name val="Calibri"/>
      <family val="2"/>
      <scheme val="minor"/>
    </font>
    <font>
      <u/>
      <sz val="11"/>
      <color theme="1"/>
      <name val="Calibri"/>
      <family val="2"/>
      <scheme val="minor"/>
    </font>
  </fonts>
  <fills count="23">
    <fill>
      <patternFill patternType="none"/>
    </fill>
    <fill>
      <patternFill patternType="gray125"/>
    </fill>
    <fill>
      <patternFill patternType="solid">
        <fgColor indexed="65"/>
        <bgColor indexed="64"/>
      </patternFill>
    </fill>
    <fill>
      <patternFill patternType="solid">
        <fgColor theme="6" tint="0.39997558519241921"/>
        <bgColor indexed="64"/>
      </patternFill>
    </fill>
    <fill>
      <patternFill patternType="solid">
        <fgColor rgb="FF66A1DE"/>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bgColor theme="8"/>
      </patternFill>
    </fill>
    <fill>
      <patternFill patternType="solid">
        <fgColor theme="8" tint="0.79998168889431442"/>
        <bgColor theme="8" tint="0.79998168889431442"/>
      </patternFill>
    </fill>
    <fill>
      <patternFill patternType="solid">
        <fgColor theme="7" tint="0.59999389629810485"/>
        <bgColor indexed="64"/>
      </patternFill>
    </fill>
    <fill>
      <patternFill patternType="solid">
        <fgColor theme="8"/>
        <bgColor indexed="64"/>
      </patternFill>
    </fill>
    <fill>
      <patternFill patternType="solid">
        <fgColor theme="8" tint="0.79998168889431442"/>
        <bgColor indexed="64"/>
      </patternFill>
    </fill>
    <fill>
      <patternFill patternType="solid">
        <fgColor theme="4" tint="0.59999389629810485"/>
        <bgColor theme="8" tint="0.79998168889431442"/>
      </patternFill>
    </fill>
  </fills>
  <borders count="2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thin">
        <color theme="8" tint="0.39997558519241921"/>
      </left>
      <right/>
      <top style="thin">
        <color theme="8" tint="0.39997558519241921"/>
      </top>
      <bottom style="thin">
        <color theme="8" tint="0.39997558519241921"/>
      </bottom>
      <diagonal/>
    </border>
    <border>
      <left style="medium">
        <color indexed="64"/>
      </left>
      <right style="medium">
        <color indexed="64"/>
      </right>
      <top style="medium">
        <color indexed="64"/>
      </top>
      <bottom style="medium">
        <color indexed="64"/>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right/>
      <top style="thin">
        <color auto="1"/>
      </top>
      <bottom style="thin">
        <color auto="1"/>
      </bottom>
      <diagonal/>
    </border>
    <border>
      <left/>
      <right/>
      <top/>
      <bottom style="thin">
        <color auto="1"/>
      </bottom>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s>
  <cellStyleXfs count="11">
    <xf numFmtId="0" fontId="0" fillId="0" borderId="0"/>
    <xf numFmtId="44" fontId="1" fillId="0" borderId="0" applyFont="0" applyFill="0" applyBorder="0" applyAlignment="0" applyProtection="0"/>
    <xf numFmtId="0" fontId="2" fillId="0" borderId="11" applyNumberFormat="0" applyFill="0" applyAlignment="0" applyProtection="0"/>
    <xf numFmtId="0" fontId="3" fillId="0" borderId="12" applyNumberFormat="0" applyFill="0" applyAlignment="0" applyProtection="0"/>
    <xf numFmtId="0" fontId="1" fillId="7" borderId="13" applyNumberFormat="0" applyFont="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cellStyleXfs>
  <cellXfs count="127">
    <xf numFmtId="0" fontId="0" fillId="0" borderId="0" xfId="0"/>
    <xf numFmtId="0" fontId="0" fillId="14" borderId="0" xfId="0" applyFill="1"/>
    <xf numFmtId="0" fontId="0" fillId="15" borderId="0" xfId="4" applyFont="1" applyFill="1" applyBorder="1" applyAlignment="1">
      <alignment horizontal="left" vertical="center" wrapText="1"/>
    </xf>
    <xf numFmtId="0" fontId="0" fillId="15" borderId="0" xfId="4" applyFont="1" applyFill="1" applyBorder="1" applyAlignment="1">
      <alignment vertical="center"/>
    </xf>
    <xf numFmtId="0" fontId="0" fillId="15" borderId="0" xfId="4" applyFont="1" applyFill="1" applyBorder="1" applyAlignment="1">
      <alignment vertical="center" wrapText="1"/>
    </xf>
    <xf numFmtId="166" fontId="0" fillId="15" borderId="0" xfId="4" applyNumberFormat="1" applyFont="1" applyFill="1" applyBorder="1" applyAlignment="1">
      <alignment vertical="center" wrapText="1"/>
    </xf>
    <xf numFmtId="0" fontId="0" fillId="15" borderId="0" xfId="0" applyFill="1"/>
    <xf numFmtId="0" fontId="5" fillId="14" borderId="0" xfId="0" applyFont="1" applyFill="1"/>
    <xf numFmtId="166" fontId="5" fillId="14" borderId="0" xfId="0" applyNumberFormat="1" applyFont="1" applyFill="1"/>
    <xf numFmtId="0" fontId="0" fillId="16" borderId="0" xfId="4" applyFont="1" applyFill="1" applyBorder="1" applyAlignment="1">
      <alignment horizontal="left" vertical="center" wrapText="1"/>
    </xf>
    <xf numFmtId="0" fontId="0" fillId="16" borderId="0" xfId="4" applyFont="1" applyFill="1" applyBorder="1" applyAlignment="1">
      <alignment vertical="center" wrapText="1"/>
    </xf>
    <xf numFmtId="166" fontId="0" fillId="16" borderId="0" xfId="4" applyNumberFormat="1" applyFont="1" applyFill="1" applyBorder="1" applyAlignment="1">
      <alignment vertical="center" wrapText="1"/>
    </xf>
    <xf numFmtId="0" fontId="0" fillId="16" borderId="0" xfId="4" applyFont="1" applyFill="1" applyBorder="1" applyAlignment="1">
      <alignment vertical="center"/>
    </xf>
    <xf numFmtId="0" fontId="0" fillId="16" borderId="0" xfId="4" applyFont="1" applyFill="1" applyBorder="1" applyAlignment="1">
      <alignment horizontal="left" vertical="top"/>
    </xf>
    <xf numFmtId="0" fontId="3" fillId="16" borderId="0" xfId="3" applyFill="1" applyBorder="1" applyAlignment="1">
      <alignment horizontal="left" vertical="top"/>
    </xf>
    <xf numFmtId="0" fontId="3" fillId="16" borderId="0" xfId="3" applyFill="1" applyBorder="1" applyAlignment="1">
      <alignment vertical="center"/>
    </xf>
    <xf numFmtId="0" fontId="7" fillId="16" borderId="0" xfId="3" applyFont="1" applyFill="1" applyBorder="1" applyAlignment="1">
      <alignment horizontal="left" vertical="top"/>
    </xf>
    <xf numFmtId="0" fontId="1" fillId="16" borderId="0" xfId="8" applyFill="1" applyBorder="1" applyAlignment="1">
      <alignment horizontal="right" vertical="top" wrapText="1"/>
    </xf>
    <xf numFmtId="0" fontId="1" fillId="16" borderId="0" xfId="8" applyFill="1" applyBorder="1" applyAlignment="1">
      <alignment horizontal="left" vertical="top"/>
    </xf>
    <xf numFmtId="0" fontId="1" fillId="16" borderId="0" xfId="7" applyFill="1" applyBorder="1" applyAlignment="1">
      <alignment horizontal="right" vertical="top" wrapText="1"/>
    </xf>
    <xf numFmtId="0" fontId="1" fillId="16" borderId="0" xfId="7" applyFill="1" applyBorder="1" applyAlignment="1">
      <alignment horizontal="left" vertical="top"/>
    </xf>
    <xf numFmtId="0" fontId="1" fillId="16" borderId="0" xfId="6" applyFill="1" applyBorder="1" applyAlignment="1">
      <alignment horizontal="right" vertical="top" wrapText="1"/>
    </xf>
    <xf numFmtId="0" fontId="1" fillId="16" borderId="0" xfId="6" applyFill="1" applyBorder="1" applyAlignment="1">
      <alignment horizontal="left" vertical="top"/>
    </xf>
    <xf numFmtId="0" fontId="1" fillId="16" borderId="0" xfId="5" applyFill="1" applyBorder="1" applyAlignment="1">
      <alignment horizontal="right" vertical="top" wrapText="1"/>
    </xf>
    <xf numFmtId="0" fontId="1" fillId="16" borderId="0" xfId="5" applyFill="1" applyBorder="1" applyAlignment="1">
      <alignment horizontal="left" vertical="top"/>
    </xf>
    <xf numFmtId="0" fontId="1" fillId="16" borderId="0" xfId="10" applyFill="1" applyBorder="1" applyAlignment="1">
      <alignment horizontal="right" vertical="top" wrapText="1"/>
    </xf>
    <xf numFmtId="0" fontId="1" fillId="16" borderId="0" xfId="10" applyFill="1" applyBorder="1" applyAlignment="1">
      <alignment horizontal="left" vertical="top"/>
    </xf>
    <xf numFmtId="0" fontId="0" fillId="16" borderId="0" xfId="4" applyFont="1" applyFill="1" applyBorder="1" applyAlignment="1">
      <alignment horizontal="right" vertical="top" wrapText="1"/>
    </xf>
    <xf numFmtId="166" fontId="0" fillId="14" borderId="0" xfId="0" applyNumberFormat="1" applyFill="1"/>
    <xf numFmtId="0" fontId="8" fillId="17" borderId="14" xfId="0" applyFont="1" applyFill="1" applyBorder="1"/>
    <xf numFmtId="166" fontId="0" fillId="0" borderId="0" xfId="0" applyNumberFormat="1"/>
    <xf numFmtId="0" fontId="0" fillId="18" borderId="14" xfId="0" applyFill="1" applyBorder="1"/>
    <xf numFmtId="0" fontId="9" fillId="14" borderId="0" xfId="0" applyFont="1" applyFill="1"/>
    <xf numFmtId="0" fontId="0" fillId="16" borderId="0" xfId="4" applyFont="1" applyFill="1" applyBorder="1" applyAlignment="1">
      <alignment vertical="center" wrapText="1"/>
    </xf>
    <xf numFmtId="0" fontId="1" fillId="16" borderId="0" xfId="5" applyFill="1" applyBorder="1" applyAlignment="1">
      <alignment horizontal="left" vertical="top" wrapText="1"/>
    </xf>
    <xf numFmtId="0" fontId="6" fillId="16" borderId="0" xfId="3" applyFont="1" applyFill="1" applyBorder="1" applyAlignment="1">
      <alignment vertical="center"/>
    </xf>
    <xf numFmtId="0" fontId="0" fillId="14" borderId="0" xfId="0" applyFill="1" applyBorder="1"/>
    <xf numFmtId="0" fontId="5" fillId="14" borderId="0" xfId="0" applyFont="1" applyFill="1" applyBorder="1"/>
    <xf numFmtId="0" fontId="0" fillId="14" borderId="0" xfId="0" applyFill="1" applyProtection="1">
      <protection locked="0"/>
    </xf>
    <xf numFmtId="49" fontId="0" fillId="14" borderId="0" xfId="0" applyNumberFormat="1" applyFill="1" applyProtection="1">
      <protection locked="0"/>
    </xf>
    <xf numFmtId="164" fontId="0" fillId="14" borderId="0" xfId="1" applyNumberFormat="1" applyFont="1" applyFill="1" applyProtection="1">
      <protection locked="0"/>
    </xf>
    <xf numFmtId="166" fontId="0" fillId="14" borderId="0" xfId="1" applyNumberFormat="1" applyFont="1" applyFill="1" applyProtection="1">
      <protection locked="0"/>
    </xf>
    <xf numFmtId="166" fontId="9" fillId="14" borderId="15" xfId="0" applyNumberFormat="1" applyFont="1" applyFill="1" applyBorder="1" applyProtection="1">
      <protection locked="0"/>
    </xf>
    <xf numFmtId="0" fontId="10" fillId="20" borderId="0" xfId="0" applyFont="1" applyFill="1"/>
    <xf numFmtId="166" fontId="10" fillId="20" borderId="0" xfId="0" applyNumberFormat="1" applyFont="1" applyFill="1"/>
    <xf numFmtId="0" fontId="10" fillId="17" borderId="20" xfId="0" applyFont="1" applyFill="1" applyBorder="1"/>
    <xf numFmtId="0" fontId="10" fillId="17" borderId="21" xfId="0" applyFont="1" applyFill="1" applyBorder="1"/>
    <xf numFmtId="166" fontId="10" fillId="17" borderId="21" xfId="0" applyNumberFormat="1" applyFont="1" applyFill="1" applyBorder="1"/>
    <xf numFmtId="0" fontId="0" fillId="18" borderId="20" xfId="0" applyFont="1" applyFill="1" applyBorder="1"/>
    <xf numFmtId="49" fontId="0" fillId="18" borderId="21" xfId="0" applyNumberFormat="1" applyFont="1" applyFill="1" applyBorder="1"/>
    <xf numFmtId="0" fontId="0" fillId="18" borderId="21" xfId="0" applyFont="1" applyFill="1" applyBorder="1"/>
    <xf numFmtId="164" fontId="0" fillId="18" borderId="21" xfId="1" applyNumberFormat="1" applyFont="1" applyFill="1" applyBorder="1"/>
    <xf numFmtId="9" fontId="0" fillId="18" borderId="21" xfId="0" applyNumberFormat="1" applyFont="1" applyFill="1" applyBorder="1"/>
    <xf numFmtId="0" fontId="10" fillId="17" borderId="22" xfId="0" applyFont="1" applyFill="1" applyBorder="1"/>
    <xf numFmtId="0" fontId="0" fillId="18" borderId="22" xfId="0" applyFont="1" applyFill="1" applyBorder="1"/>
    <xf numFmtId="0" fontId="11" fillId="14" borderId="0" xfId="0" applyFont="1" applyFill="1"/>
    <xf numFmtId="0" fontId="0" fillId="0" borderId="0" xfId="0" applyFont="1" applyAlignment="1">
      <alignment shrinkToFit="1"/>
    </xf>
    <xf numFmtId="0" fontId="13" fillId="0" borderId="10" xfId="0" applyFont="1" applyBorder="1" applyAlignment="1">
      <alignment horizontal="center" vertical="center" shrinkToFit="1"/>
    </xf>
    <xf numFmtId="0" fontId="13" fillId="0" borderId="0" xfId="0" applyFont="1" applyBorder="1" applyAlignment="1">
      <alignment horizontal="center" vertical="center" shrinkToFit="1"/>
    </xf>
    <xf numFmtId="165" fontId="0" fillId="0" borderId="0" xfId="0" applyNumberFormat="1" applyFont="1" applyAlignment="1">
      <alignment shrinkToFit="1"/>
    </xf>
    <xf numFmtId="0" fontId="15" fillId="0" borderId="0" xfId="0" applyFont="1" applyAlignment="1">
      <alignment horizontal="center" vertical="center" shrinkToFit="1"/>
    </xf>
    <xf numFmtId="0" fontId="0" fillId="0" borderId="0" xfId="0" applyFont="1" applyBorder="1" applyAlignment="1">
      <alignment shrinkToFit="1"/>
    </xf>
    <xf numFmtId="168" fontId="5" fillId="19" borderId="10" xfId="1" applyNumberFormat="1" applyFont="1" applyFill="1" applyBorder="1" applyAlignment="1">
      <alignment horizontal="right" shrinkToFit="1"/>
    </xf>
    <xf numFmtId="167" fontId="5" fillId="19" borderId="10" xfId="1" applyNumberFormat="1" applyFont="1" applyFill="1" applyBorder="1" applyAlignment="1">
      <alignment horizontal="center" shrinkToFit="1"/>
    </xf>
    <xf numFmtId="0" fontId="16" fillId="0" borderId="0" xfId="0" applyFont="1" applyAlignment="1">
      <alignment shrinkToFit="1"/>
    </xf>
    <xf numFmtId="0" fontId="0" fillId="4" borderId="1" xfId="0" applyFont="1" applyFill="1" applyBorder="1" applyAlignment="1">
      <alignment shrinkToFit="1"/>
    </xf>
    <xf numFmtId="44" fontId="5" fillId="6" borderId="10" xfId="1" applyFont="1" applyFill="1" applyBorder="1" applyAlignment="1">
      <alignment horizontal="center" shrinkToFit="1"/>
    </xf>
    <xf numFmtId="0" fontId="0" fillId="3" borderId="1" xfId="0" applyFont="1" applyFill="1" applyBorder="1" applyAlignment="1" applyProtection="1">
      <alignment vertical="top"/>
      <protection locked="0"/>
    </xf>
    <xf numFmtId="0" fontId="0" fillId="3" borderId="3" xfId="0" applyFont="1" applyFill="1" applyBorder="1" applyAlignment="1" applyProtection="1">
      <alignment vertical="top"/>
      <protection locked="0"/>
    </xf>
    <xf numFmtId="44" fontId="5" fillId="5" borderId="3" xfId="1" applyFont="1" applyFill="1" applyBorder="1" applyAlignment="1">
      <alignment horizontal="center" shrinkToFit="1"/>
    </xf>
    <xf numFmtId="44" fontId="5" fillId="5" borderId="4" xfId="1" applyFont="1" applyFill="1" applyBorder="1" applyAlignment="1">
      <alignment horizontal="center" shrinkToFit="1"/>
    </xf>
    <xf numFmtId="44" fontId="5" fillId="5" borderId="5" xfId="1" applyFont="1" applyFill="1" applyBorder="1" applyAlignment="1">
      <alignment horizontal="center" shrinkToFit="1"/>
    </xf>
    <xf numFmtId="0" fontId="0" fillId="3" borderId="6" xfId="0" applyFont="1" applyFill="1" applyBorder="1" applyAlignment="1" applyProtection="1">
      <alignment vertical="top"/>
      <protection locked="0"/>
    </xf>
    <xf numFmtId="44" fontId="5" fillId="5" borderId="6" xfId="1" applyFont="1" applyFill="1" applyBorder="1" applyAlignment="1">
      <alignment horizontal="center" shrinkToFit="1"/>
    </xf>
    <xf numFmtId="44" fontId="5" fillId="5" borderId="0" xfId="1" applyFont="1" applyFill="1" applyBorder="1" applyAlignment="1">
      <alignment horizontal="center" shrinkToFit="1"/>
    </xf>
    <xf numFmtId="44" fontId="5" fillId="5" borderId="7" xfId="1" applyFont="1" applyFill="1" applyBorder="1" applyAlignment="1">
      <alignment horizontal="center" shrinkToFit="1"/>
    </xf>
    <xf numFmtId="0" fontId="0" fillId="3" borderId="8" xfId="0" applyFont="1" applyFill="1" applyBorder="1" applyAlignment="1" applyProtection="1">
      <alignment vertical="top"/>
      <protection locked="0"/>
    </xf>
    <xf numFmtId="44" fontId="5" fillId="5" borderId="8" xfId="1" applyFont="1" applyFill="1" applyBorder="1" applyAlignment="1">
      <alignment horizontal="center" shrinkToFit="1"/>
    </xf>
    <xf numFmtId="44" fontId="5" fillId="5" borderId="19" xfId="1" applyFont="1" applyFill="1" applyBorder="1" applyAlignment="1">
      <alignment horizontal="center" shrinkToFit="1"/>
    </xf>
    <xf numFmtId="44" fontId="5" fillId="5" borderId="9" xfId="1" applyFont="1" applyFill="1" applyBorder="1" applyAlignment="1">
      <alignment horizontal="center" shrinkToFit="1"/>
    </xf>
    <xf numFmtId="0" fontId="0" fillId="5" borderId="10" xfId="0" applyFont="1" applyFill="1" applyBorder="1" applyAlignment="1">
      <alignment shrinkToFit="1"/>
    </xf>
    <xf numFmtId="0" fontId="0" fillId="0" borderId="10" xfId="0" applyFont="1" applyBorder="1" applyAlignment="1">
      <alignment shrinkToFit="1"/>
    </xf>
    <xf numFmtId="44" fontId="5" fillId="19" borderId="10" xfId="1" applyFont="1" applyFill="1" applyBorder="1" applyAlignment="1">
      <alignment horizontal="center" shrinkToFit="1"/>
    </xf>
    <xf numFmtId="0" fontId="0" fillId="21" borderId="20" xfId="0" applyFont="1" applyFill="1" applyBorder="1"/>
    <xf numFmtId="49" fontId="0" fillId="21" borderId="21" xfId="0" applyNumberFormat="1" applyFont="1" applyFill="1" applyBorder="1"/>
    <xf numFmtId="0" fontId="0" fillId="21" borderId="21" xfId="0" applyFont="1" applyFill="1" applyBorder="1"/>
    <xf numFmtId="164" fontId="0" fillId="21" borderId="21" xfId="1" applyNumberFormat="1" applyFont="1" applyFill="1" applyBorder="1"/>
    <xf numFmtId="0" fontId="0" fillId="21" borderId="22" xfId="0" applyFont="1" applyFill="1" applyBorder="1"/>
    <xf numFmtId="9" fontId="0" fillId="21" borderId="21" xfId="0" applyNumberFormat="1" applyFont="1" applyFill="1" applyBorder="1"/>
    <xf numFmtId="0" fontId="0" fillId="21" borderId="14" xfId="0" applyFont="1" applyFill="1" applyBorder="1"/>
    <xf numFmtId="49" fontId="0" fillId="21" borderId="16" xfId="0" applyNumberFormat="1" applyFont="1" applyFill="1" applyBorder="1"/>
    <xf numFmtId="0" fontId="0" fillId="21" borderId="16" xfId="0" applyFont="1" applyFill="1" applyBorder="1"/>
    <xf numFmtId="164" fontId="0" fillId="21" borderId="16" xfId="1" applyNumberFormat="1" applyFont="1" applyFill="1" applyBorder="1"/>
    <xf numFmtId="0" fontId="0" fillId="21" borderId="17" xfId="0" applyFont="1" applyFill="1" applyBorder="1"/>
    <xf numFmtId="0" fontId="0" fillId="21" borderId="0" xfId="0" applyFill="1" applyBorder="1"/>
    <xf numFmtId="0" fontId="0" fillId="21" borderId="0" xfId="0" applyFill="1" applyProtection="1">
      <protection locked="0"/>
    </xf>
    <xf numFmtId="49" fontId="0" fillId="21" borderId="0" xfId="0" applyNumberFormat="1" applyFill="1" applyProtection="1">
      <protection locked="0"/>
    </xf>
    <xf numFmtId="164" fontId="0" fillId="21" borderId="0" xfId="1" applyNumberFormat="1" applyFont="1" applyFill="1" applyProtection="1">
      <protection locked="0"/>
    </xf>
    <xf numFmtId="0" fontId="10" fillId="4" borderId="0" xfId="0" applyFont="1" applyFill="1" applyAlignment="1">
      <alignment horizontal="left" shrinkToFit="1"/>
    </xf>
    <xf numFmtId="0" fontId="10" fillId="4" borderId="0" xfId="0" applyFont="1" applyFill="1" applyAlignment="1">
      <alignment horizontal="center" shrinkToFit="1"/>
    </xf>
    <xf numFmtId="167" fontId="0" fillId="21" borderId="0" xfId="0" applyNumberFormat="1" applyFont="1" applyFill="1" applyAlignment="1">
      <alignment horizontal="left" shrinkToFit="1"/>
    </xf>
    <xf numFmtId="166" fontId="0" fillId="22" borderId="21" xfId="1" applyNumberFormat="1" applyFont="1" applyFill="1" applyBorder="1"/>
    <xf numFmtId="166" fontId="0" fillId="16" borderId="0" xfId="1" applyNumberFormat="1" applyFont="1" applyFill="1" applyProtection="1">
      <protection locked="0"/>
    </xf>
    <xf numFmtId="0" fontId="9" fillId="14" borderId="0" xfId="0" applyFont="1" applyFill="1" applyAlignment="1">
      <alignment horizontal="right"/>
    </xf>
    <xf numFmtId="166" fontId="9" fillId="14" borderId="0" xfId="0" applyNumberFormat="1" applyFont="1" applyFill="1"/>
    <xf numFmtId="44" fontId="5" fillId="5" borderId="1" xfId="1" applyFont="1" applyFill="1" applyBorder="1" applyAlignment="1">
      <alignment horizontal="center" shrinkToFit="1"/>
    </xf>
    <xf numFmtId="44" fontId="5" fillId="5" borderId="18" xfId="1" applyFont="1" applyFill="1" applyBorder="1" applyAlignment="1">
      <alignment horizontal="center" shrinkToFit="1"/>
    </xf>
    <xf numFmtId="44" fontId="5" fillId="5" borderId="2" xfId="1" applyFont="1" applyFill="1" applyBorder="1" applyAlignment="1">
      <alignment horizontal="center" shrinkToFit="1"/>
    </xf>
    <xf numFmtId="0" fontId="14" fillId="0" borderId="0" xfId="0" applyFont="1" applyAlignment="1">
      <alignment horizontal="center" wrapText="1" shrinkToFit="1"/>
    </xf>
    <xf numFmtId="0" fontId="0" fillId="2" borderId="1" xfId="0" applyFont="1" applyFill="1" applyBorder="1" applyAlignment="1">
      <alignment horizontal="left" vertical="top"/>
    </xf>
    <xf numFmtId="0" fontId="0" fillId="2" borderId="4" xfId="0" applyFont="1" applyFill="1" applyBorder="1" applyAlignment="1">
      <alignment horizontal="left" vertical="top"/>
    </xf>
    <xf numFmtId="0" fontId="0" fillId="2" borderId="5" xfId="0" applyFont="1" applyFill="1" applyBorder="1" applyAlignment="1">
      <alignment horizontal="left" vertical="top"/>
    </xf>
    <xf numFmtId="0" fontId="10" fillId="4" borderId="0" xfId="0" applyFont="1" applyFill="1" applyAlignment="1">
      <alignment horizontal="left" shrinkToFit="1"/>
    </xf>
    <xf numFmtId="0" fontId="0" fillId="21" borderId="0" xfId="0" applyFont="1" applyFill="1" applyAlignment="1">
      <alignment horizontal="left" shrinkToFit="1"/>
    </xf>
    <xf numFmtId="0" fontId="0" fillId="0" borderId="0" xfId="0" applyFont="1" applyAlignment="1">
      <alignment horizontal="left" vertical="center" wrapText="1"/>
    </xf>
    <xf numFmtId="0" fontId="1" fillId="16" borderId="0" xfId="7" applyFill="1" applyBorder="1" applyAlignment="1">
      <alignment horizontal="left" vertical="top" wrapText="1"/>
    </xf>
    <xf numFmtId="0" fontId="0" fillId="16" borderId="0" xfId="4" applyFont="1" applyFill="1" applyBorder="1" applyAlignment="1">
      <alignment vertical="center" wrapText="1"/>
    </xf>
    <xf numFmtId="0" fontId="1" fillId="16" borderId="0" xfId="6" applyFill="1" applyBorder="1" applyAlignment="1">
      <alignment horizontal="left" vertical="top" wrapText="1"/>
    </xf>
    <xf numFmtId="0" fontId="1" fillId="16" borderId="0" xfId="5" applyFill="1" applyBorder="1" applyAlignment="1">
      <alignment horizontal="left" vertical="top" wrapText="1"/>
    </xf>
    <xf numFmtId="0" fontId="1" fillId="16" borderId="0" xfId="10" applyFill="1" applyBorder="1" applyAlignment="1">
      <alignment horizontal="left" vertical="top" wrapText="1"/>
    </xf>
    <xf numFmtId="0" fontId="0" fillId="16" borderId="0" xfId="4" applyFont="1" applyFill="1" applyBorder="1" applyAlignment="1">
      <alignment horizontal="left" vertical="top" wrapText="1"/>
    </xf>
    <xf numFmtId="0" fontId="4" fillId="15" borderId="0" xfId="2" applyFont="1" applyFill="1" applyBorder="1" applyAlignment="1">
      <alignment vertical="center"/>
    </xf>
    <xf numFmtId="0" fontId="6" fillId="16" borderId="0" xfId="3" applyFont="1" applyFill="1" applyBorder="1" applyAlignment="1">
      <alignment vertical="center"/>
    </xf>
    <xf numFmtId="0" fontId="0" fillId="16" borderId="0" xfId="9" applyFont="1" applyFill="1" applyBorder="1" applyAlignment="1">
      <alignment horizontal="left" vertical="top" wrapText="1"/>
    </xf>
    <xf numFmtId="0" fontId="1" fillId="16" borderId="0" xfId="9" applyFill="1" applyBorder="1" applyAlignment="1">
      <alignment horizontal="left" vertical="top" wrapText="1"/>
    </xf>
    <xf numFmtId="0" fontId="0" fillId="16" borderId="0" xfId="4" applyFont="1" applyFill="1" applyBorder="1" applyAlignment="1">
      <alignment vertical="top" wrapText="1"/>
    </xf>
    <xf numFmtId="0" fontId="1" fillId="16" borderId="0" xfId="8" applyFill="1" applyBorder="1" applyAlignment="1">
      <alignment horizontal="left" vertical="top" wrapText="1"/>
    </xf>
  </cellXfs>
  <cellStyles count="11">
    <cellStyle name="20% - Accent1" xfId="5" builtinId="30"/>
    <cellStyle name="20% - Accent2" xfId="6" builtinId="34"/>
    <cellStyle name="20% - Accent3" xfId="7" builtinId="38"/>
    <cellStyle name="20% - Accent4" xfId="8" builtinId="42"/>
    <cellStyle name="20% - Accent5" xfId="9" builtinId="46"/>
    <cellStyle name="20% - Accent6" xfId="10" builtinId="50"/>
    <cellStyle name="Kop 1" xfId="2" builtinId="16"/>
    <cellStyle name="Kop 2" xfId="3" builtinId="17"/>
    <cellStyle name="Notitie" xfId="4" builtinId="10"/>
    <cellStyle name="Standaard" xfId="0" builtinId="0"/>
    <cellStyle name="Valuta" xfId="1" builtinId="4"/>
  </cellStyles>
  <dxfs count="15">
    <dxf>
      <fill>
        <patternFill patternType="solid">
          <fgColor indexed="64"/>
          <bgColor theme="8" tint="0.79998168889431442"/>
        </patternFill>
      </fill>
      <protection locked="0" hidden="0"/>
    </dxf>
    <dxf>
      <fill>
        <patternFill patternType="solid">
          <fgColor indexed="64"/>
          <bgColor theme="8" tint="0.79998168889431442"/>
        </patternFill>
      </fill>
      <protection locked="0" hidden="0"/>
    </dxf>
    <dxf>
      <fill>
        <patternFill patternType="solid">
          <fgColor indexed="64"/>
          <bgColor theme="8" tint="0.79998168889431442"/>
        </patternFill>
      </fill>
      <protection locked="0" hidden="0"/>
    </dxf>
    <dxf>
      <font>
        <b val="0"/>
        <i val="0"/>
        <strike val="0"/>
        <condense val="0"/>
        <extend val="0"/>
        <outline val="0"/>
        <shadow val="0"/>
        <u val="none"/>
        <vertAlign val="baseline"/>
        <sz val="12"/>
        <color theme="1"/>
        <name val="Calibri"/>
        <family val="2"/>
        <scheme val="minor"/>
      </font>
      <numFmt numFmtId="166" formatCode="&quot;€&quot;\ #,##0.00"/>
      <fill>
        <patternFill patternType="solid">
          <fgColor indexed="64"/>
          <bgColor theme="4" tint="0.59999389629810485"/>
        </patternFill>
      </fill>
      <protection locked="0" hidden="0"/>
    </dxf>
    <dxf>
      <fill>
        <patternFill patternType="solid">
          <fgColor indexed="64"/>
          <bgColor theme="8" tint="0.79998168889431442"/>
        </patternFill>
      </fill>
      <protection locked="0" hidden="0"/>
    </dxf>
    <dxf>
      <font>
        <b val="0"/>
        <i val="0"/>
        <strike val="0"/>
        <condense val="0"/>
        <extend val="0"/>
        <outline val="0"/>
        <shadow val="0"/>
        <u val="none"/>
        <vertAlign val="baseline"/>
        <sz val="12"/>
        <color theme="1"/>
        <name val="Calibri"/>
        <family val="2"/>
        <scheme val="minor"/>
      </font>
      <numFmt numFmtId="164" formatCode="&quot;€&quot;\ #,##0.00;&quot;€&quot;\ \-#,##0.00"/>
      <fill>
        <patternFill patternType="solid">
          <fgColor indexed="64"/>
          <bgColor theme="8" tint="0.79998168889431442"/>
        </patternFill>
      </fill>
      <protection locked="0" hidden="0"/>
    </dxf>
    <dxf>
      <fill>
        <patternFill patternType="solid">
          <fgColor indexed="64"/>
          <bgColor theme="8" tint="0.79998168889431442"/>
        </patternFill>
      </fill>
      <protection locked="0" hidden="0"/>
    </dxf>
    <dxf>
      <fill>
        <patternFill patternType="solid">
          <fgColor indexed="64"/>
          <bgColor theme="8" tint="0.79998168889431442"/>
        </patternFill>
      </fill>
      <protection locked="0" hidden="0"/>
    </dxf>
    <dxf>
      <numFmt numFmtId="30" formatCode="@"/>
      <fill>
        <patternFill patternType="solid">
          <fgColor indexed="64"/>
          <bgColor theme="8" tint="0.79998168889431442"/>
        </patternFill>
      </fill>
      <protection locked="0" hidden="0"/>
    </dxf>
    <dxf>
      <fill>
        <patternFill patternType="solid">
          <fgColor indexed="64"/>
          <bgColor theme="8" tint="0.79998168889431442"/>
        </patternFill>
      </fill>
      <protection locked="0" hidden="0"/>
    </dxf>
    <dxf>
      <fill>
        <patternFill patternType="solid">
          <fgColor indexed="64"/>
          <bgColor theme="8" tint="0.79998168889431442"/>
        </patternFill>
      </fill>
    </dxf>
    <dxf>
      <fill>
        <patternFill patternType="solid">
          <fgColor indexed="64"/>
          <bgColor theme="8" tint="0.79998168889431442"/>
        </patternFill>
      </fill>
      <protection locked="0" hidden="0"/>
    </dxf>
    <dxf>
      <fill>
        <patternFill>
          <bgColor theme="8" tint="0.79998168889431442"/>
        </patternFill>
      </fill>
      <border>
        <left style="thin">
          <color theme="8" tint="0.39994506668294322"/>
        </left>
        <right/>
        <top style="thin">
          <color theme="8" tint="0.39994506668294322"/>
        </top>
        <bottom style="thin">
          <color theme="8" tint="0.39994506668294322"/>
        </bottom>
        <vertical/>
        <horizontal/>
      </border>
    </dxf>
    <dxf>
      <border>
        <left style="thin">
          <color theme="8" tint="0.39994506668294322"/>
        </left>
        <right style="thin">
          <color theme="8" tint="0.39994506668294322"/>
        </right>
        <top style="thin">
          <color theme="8" tint="0.39994506668294322"/>
        </top>
        <bottom style="thin">
          <color theme="8" tint="0.39994506668294322"/>
        </bottom>
        <vertical/>
        <horizontal/>
      </border>
    </dxf>
    <dxf>
      <font>
        <b/>
        <i val="0"/>
        <color theme="0"/>
      </font>
      <fill>
        <patternFill>
          <bgColor theme="8"/>
        </patternFill>
      </fill>
    </dxf>
  </dxfs>
  <tableStyles count="0" defaultTableStyle="TableStyleMedium2" defaultPivotStyle="PivotStyleLight16"/>
  <colors>
    <mruColors>
      <color rgb="FF66A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376296</xdr:colOff>
      <xdr:row>1</xdr:row>
      <xdr:rowOff>112888</xdr:rowOff>
    </xdr:from>
    <xdr:to>
      <xdr:col>3</xdr:col>
      <xdr:colOff>1326445</xdr:colOff>
      <xdr:row>4</xdr:row>
      <xdr:rowOff>86825</xdr:rowOff>
    </xdr:to>
    <xdr:pic>
      <xdr:nvPicPr>
        <xdr:cNvPr id="3" name="Afbeelding 2" descr="Over iRvN | ICT Rijk van Nijmegen">
          <a:extLst>
            <a:ext uri="{FF2B5EF4-FFF2-40B4-BE49-F238E27FC236}">
              <a16:creationId xmlns:a16="http://schemas.microsoft.com/office/drawing/2014/main" id="{4162DF50-F1EE-DC41-926E-58D076A21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518" y="319851"/>
          <a:ext cx="950149" cy="1394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6A5E22-5815-43AA-8C9E-E33B70F00EB6}" name="Table2" displayName="Table2" ref="B109:L110" totalsRowShown="0" dataDxfId="11">
  <autoFilter ref="B109:L110" xr:uid="{B86A5E22-5815-43AA-8C9E-E33B70F00EB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E49C1B05-5D8D-4FE6-8F42-0FF3FA533A3B}" name="bundel" dataDxfId="10"/>
    <tableColumn id="2" xr3:uid="{97C67E4B-9D2B-4DBF-8EDC-03E547CCA882}" name="artikelnummer" dataDxfId="9"/>
    <tableColumn id="3" xr3:uid="{7127D016-980C-4614-8869-36F967474737}" name="omschrijving" dataDxfId="8"/>
    <tableColumn id="4" xr3:uid="{4D04580A-8820-408C-81A7-A86293155BC0}" name="facturatie moment" dataDxfId="7"/>
    <tableColumn id="5" xr3:uid="{D53C4A2B-2840-4D9E-B685-C37611C203DE}" name="catalogus prijs" dataDxfId="0"/>
    <tableColumn id="6" xr3:uid="{44E8321E-9F85-4194-B45A-0B90DC44D29E}" name="korting" dataDxfId="6"/>
    <tableColumn id="7" xr3:uid="{94B567F7-3EE0-441A-B221-B8B3D49C28EC}" name="netto stuksprijs" dataDxfId="5"/>
    <tableColumn id="8" xr3:uid="{5C94C5EA-2FB2-4F5D-8FD5-F51447A11D2A}" name="aantal" dataDxfId="4"/>
    <tableColumn id="9" xr3:uid="{51929BEF-8929-41F0-B0A2-F8954E1D3772}" name="netto kosten" dataDxfId="3">
      <calculatedColumnFormula>Table2[[#This Row],[aantal]]*Table2[[#This Row],[netto stuksprijs]]</calculatedColumnFormula>
    </tableColumn>
    <tableColumn id="10" xr3:uid="{AEB52472-BD41-4FDA-96ED-1ED6ED05629F}" name="toepassingsgebied" dataDxfId="2"/>
    <tableColumn id="11" xr3:uid="{3E760297-4DA8-49CC-9B11-6660F7862629}" name="Toelichting" dataDxfId="1"/>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87584-C011-6C4F-9093-67D28436EF9D}">
  <dimension ref="A2:I30"/>
  <sheetViews>
    <sheetView showGridLines="0" zoomScaleNormal="100" workbookViewId="0">
      <selection activeCell="C10" sqref="C10"/>
    </sheetView>
  </sheetViews>
  <sheetFormatPr baseColWidth="10" defaultColWidth="9.1640625" defaultRowHeight="16" x14ac:dyDescent="0.2"/>
  <cols>
    <col min="1" max="1" width="19.5" style="56" customWidth="1"/>
    <col min="2" max="2" width="64.1640625" style="56" customWidth="1"/>
    <col min="3" max="3" width="21.1640625" style="56" customWidth="1"/>
    <col min="4" max="4" width="23.6640625" style="56" customWidth="1"/>
    <col min="5" max="5" width="47" style="56" customWidth="1"/>
    <col min="6" max="6" width="26.1640625" style="56" bestFit="1" customWidth="1"/>
    <col min="7" max="7" width="17.83203125" style="56" bestFit="1" customWidth="1"/>
    <col min="8" max="8" width="33.6640625" style="56" customWidth="1"/>
    <col min="9" max="9" width="10.5" style="59" bestFit="1" customWidth="1"/>
    <col min="10" max="10" width="86.33203125" style="56" bestFit="1" customWidth="1"/>
    <col min="11" max="16384" width="9.1640625" style="56"/>
  </cols>
  <sheetData>
    <row r="2" spans="1:8" ht="79" customHeight="1" x14ac:dyDescent="0.3">
      <c r="B2" s="57" t="s">
        <v>7</v>
      </c>
      <c r="C2" s="58"/>
      <c r="D2" s="108" t="s">
        <v>6</v>
      </c>
      <c r="E2" s="108"/>
      <c r="F2" s="108"/>
    </row>
    <row r="3" spans="1:8" x14ac:dyDescent="0.2">
      <c r="D3" s="59"/>
      <c r="E3" s="59"/>
      <c r="F3" s="59"/>
      <c r="G3" s="59"/>
      <c r="H3" s="59"/>
    </row>
    <row r="4" spans="1:8" x14ac:dyDescent="0.2">
      <c r="D4" s="59"/>
      <c r="E4" s="59"/>
      <c r="F4" s="59"/>
      <c r="G4" s="59"/>
      <c r="H4" s="59"/>
    </row>
    <row r="5" spans="1:8" ht="44.5" customHeight="1" x14ac:dyDescent="0.2">
      <c r="B5" s="114" t="s">
        <v>53</v>
      </c>
      <c r="C5" s="114"/>
      <c r="D5" s="59"/>
      <c r="E5" s="59"/>
      <c r="F5" s="59"/>
      <c r="G5" s="59"/>
      <c r="H5" s="59"/>
    </row>
    <row r="6" spans="1:8" ht="20" customHeight="1" x14ac:dyDescent="0.2">
      <c r="B6" s="60"/>
      <c r="C6" s="60"/>
      <c r="D6" s="59"/>
      <c r="E6" s="59"/>
      <c r="F6" s="59"/>
      <c r="G6" s="59"/>
      <c r="H6" s="59"/>
    </row>
    <row r="8" spans="1:8" x14ac:dyDescent="0.2">
      <c r="A8" s="112" t="s">
        <v>8</v>
      </c>
      <c r="B8" s="112"/>
      <c r="C8" s="98" t="s">
        <v>52</v>
      </c>
      <c r="D8" s="99" t="s">
        <v>46</v>
      </c>
      <c r="F8" s="61"/>
    </row>
    <row r="9" spans="1:8" x14ac:dyDescent="0.2">
      <c r="A9" s="113" t="s">
        <v>45</v>
      </c>
      <c r="B9" s="113"/>
      <c r="C9" s="100"/>
      <c r="D9" s="62">
        <f>'Gespecificeerde aanbieding'!J113</f>
        <v>0</v>
      </c>
      <c r="F9" s="61"/>
    </row>
    <row r="10" spans="1:8" x14ac:dyDescent="0.2">
      <c r="A10" s="113" t="s">
        <v>51</v>
      </c>
      <c r="B10" s="113"/>
      <c r="C10" s="63">
        <f>D10/60</f>
        <v>0</v>
      </c>
      <c r="D10" s="62">
        <f>'Gespecificeerde aanbieding'!J114</f>
        <v>0</v>
      </c>
      <c r="F10" s="61"/>
    </row>
    <row r="11" spans="1:8" x14ac:dyDescent="0.2">
      <c r="F11" s="61"/>
    </row>
    <row r="12" spans="1:8" x14ac:dyDescent="0.2">
      <c r="A12" s="64"/>
      <c r="F12" s="61"/>
    </row>
    <row r="14" spans="1:8" x14ac:dyDescent="0.2">
      <c r="B14" s="65" t="s">
        <v>66</v>
      </c>
      <c r="C14" s="65"/>
      <c r="D14" s="66">
        <f>SUM(D9:D10)</f>
        <v>0</v>
      </c>
    </row>
    <row r="18" spans="1:4" x14ac:dyDescent="0.2">
      <c r="A18" s="109" t="s">
        <v>0</v>
      </c>
      <c r="B18" s="110"/>
      <c r="C18" s="110"/>
      <c r="D18" s="111"/>
    </row>
    <row r="19" spans="1:4" x14ac:dyDescent="0.2">
      <c r="A19" s="67" t="s">
        <v>1</v>
      </c>
      <c r="B19" s="105"/>
      <c r="C19" s="106"/>
      <c r="D19" s="107"/>
    </row>
    <row r="20" spans="1:4" x14ac:dyDescent="0.2">
      <c r="A20" s="67" t="s">
        <v>2</v>
      </c>
      <c r="B20" s="105"/>
      <c r="C20" s="106"/>
      <c r="D20" s="107"/>
    </row>
    <row r="21" spans="1:4" x14ac:dyDescent="0.2">
      <c r="A21" s="67" t="s">
        <v>3</v>
      </c>
      <c r="B21" s="105"/>
      <c r="C21" s="106"/>
      <c r="D21" s="107"/>
    </row>
    <row r="22" spans="1:4" x14ac:dyDescent="0.2">
      <c r="A22" s="67" t="s">
        <v>4</v>
      </c>
      <c r="B22" s="105"/>
      <c r="C22" s="106"/>
      <c r="D22" s="107"/>
    </row>
    <row r="23" spans="1:4" x14ac:dyDescent="0.2">
      <c r="A23" s="68" t="s">
        <v>5</v>
      </c>
      <c r="B23" s="69"/>
      <c r="C23" s="70"/>
      <c r="D23" s="71"/>
    </row>
    <row r="24" spans="1:4" x14ac:dyDescent="0.2">
      <c r="A24" s="72"/>
      <c r="B24" s="73"/>
      <c r="C24" s="74"/>
      <c r="D24" s="75"/>
    </row>
    <row r="25" spans="1:4" x14ac:dyDescent="0.2">
      <c r="A25" s="72"/>
      <c r="B25" s="73"/>
      <c r="C25" s="74"/>
      <c r="D25" s="75"/>
    </row>
    <row r="26" spans="1:4" ht="31" customHeight="1" x14ac:dyDescent="0.2">
      <c r="A26" s="76"/>
      <c r="B26" s="77"/>
      <c r="C26" s="78"/>
      <c r="D26" s="79"/>
    </row>
    <row r="28" spans="1:4" x14ac:dyDescent="0.2">
      <c r="A28" s="80"/>
      <c r="B28" s="81" t="s">
        <v>36</v>
      </c>
      <c r="C28" s="61"/>
    </row>
    <row r="29" spans="1:4" x14ac:dyDescent="0.2">
      <c r="A29" s="82"/>
      <c r="B29" s="81" t="s">
        <v>37</v>
      </c>
      <c r="C29" s="61"/>
    </row>
    <row r="30" spans="1:4" x14ac:dyDescent="0.2">
      <c r="A30" s="66"/>
      <c r="B30" s="81" t="s">
        <v>38</v>
      </c>
      <c r="C30" s="61"/>
    </row>
  </sheetData>
  <mergeCells count="10">
    <mergeCell ref="B22:D22"/>
    <mergeCell ref="D2:F2"/>
    <mergeCell ref="B19:D19"/>
    <mergeCell ref="B20:D20"/>
    <mergeCell ref="B21:D21"/>
    <mergeCell ref="A18:D18"/>
    <mergeCell ref="A8:B8"/>
    <mergeCell ref="A9:B9"/>
    <mergeCell ref="A10:B10"/>
    <mergeCell ref="B5:C5"/>
  </mergeCells>
  <pageMargins left="0.7" right="0.7" top="0.75" bottom="0.75" header="0.3" footer="0.3"/>
  <pageSetup paperSize="9" scale="52"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94221-2576-4D42-8F5A-5A6735E0E176}">
  <dimension ref="A1:AF513"/>
  <sheetViews>
    <sheetView tabSelected="1" zoomScaleNormal="100" workbookViewId="0">
      <selection activeCell="F28" sqref="F28"/>
    </sheetView>
  </sheetViews>
  <sheetFormatPr baseColWidth="10" defaultColWidth="8.83203125" defaultRowHeight="16" x14ac:dyDescent="0.2"/>
  <cols>
    <col min="1" max="1" width="2.6640625" customWidth="1"/>
    <col min="2" max="2" width="7" customWidth="1"/>
    <col min="3" max="3" width="20.33203125" customWidth="1"/>
    <col min="4" max="4" width="44" bestFit="1" customWidth="1"/>
    <col min="5" max="5" width="16.5" bestFit="1" customWidth="1"/>
    <col min="6" max="6" width="16.5" customWidth="1"/>
    <col min="7" max="7" width="11.6640625" customWidth="1"/>
    <col min="8" max="8" width="15.1640625" customWidth="1"/>
    <col min="9" max="9" width="12" customWidth="1"/>
    <col min="10" max="10" width="18.83203125" style="30" customWidth="1"/>
    <col min="11" max="11" width="17.83203125" bestFit="1" customWidth="1"/>
    <col min="12" max="12" width="80" customWidth="1"/>
    <col min="13" max="14" width="8.83203125" style="55"/>
    <col min="15" max="32" width="8.83203125" style="1"/>
  </cols>
  <sheetData>
    <row r="1" spans="1:12" ht="6" customHeight="1" x14ac:dyDescent="0.2">
      <c r="A1" s="1"/>
      <c r="B1" s="2"/>
      <c r="C1" s="3"/>
      <c r="D1" s="4"/>
      <c r="E1" s="4"/>
      <c r="F1" s="4"/>
      <c r="G1" s="4"/>
      <c r="H1" s="4"/>
      <c r="I1" s="4"/>
      <c r="J1" s="5"/>
      <c r="K1" s="2"/>
      <c r="L1" s="2"/>
    </row>
    <row r="2" spans="1:12" ht="31.75" customHeight="1" x14ac:dyDescent="0.2">
      <c r="A2" s="1"/>
      <c r="B2" s="2"/>
      <c r="C2" s="121" t="s">
        <v>35</v>
      </c>
      <c r="D2" s="121"/>
      <c r="E2" s="121"/>
      <c r="F2" s="121"/>
      <c r="G2" s="4"/>
      <c r="H2" s="4"/>
      <c r="I2" s="4"/>
      <c r="J2" s="5"/>
      <c r="K2" s="2"/>
      <c r="L2" s="2"/>
    </row>
    <row r="3" spans="1:12" ht="6" customHeight="1" x14ac:dyDescent="0.2">
      <c r="A3" s="1"/>
      <c r="B3" s="2"/>
      <c r="C3" s="3"/>
      <c r="D3" s="4"/>
      <c r="E3" s="4"/>
      <c r="F3" s="4"/>
      <c r="G3" s="4"/>
      <c r="H3" s="4"/>
      <c r="I3" s="4"/>
      <c r="J3" s="5"/>
      <c r="K3" s="2"/>
      <c r="L3" s="6"/>
    </row>
    <row r="4" spans="1:12" ht="6" customHeight="1" x14ac:dyDescent="0.2">
      <c r="A4" s="1"/>
      <c r="B4" s="7"/>
      <c r="C4" s="7"/>
      <c r="D4" s="7"/>
      <c r="E4" s="7"/>
      <c r="F4" s="7"/>
      <c r="G4" s="7"/>
      <c r="H4" s="7"/>
      <c r="I4" s="7"/>
      <c r="J4" s="8"/>
      <c r="K4" s="7"/>
      <c r="L4" s="7"/>
    </row>
    <row r="5" spans="1:12" ht="6" customHeight="1" x14ac:dyDescent="0.2">
      <c r="A5" s="1"/>
      <c r="B5" s="9"/>
      <c r="C5" s="9"/>
      <c r="D5" s="10"/>
      <c r="E5" s="10"/>
      <c r="F5" s="10"/>
      <c r="G5" s="10"/>
      <c r="H5" s="10"/>
      <c r="I5" s="10"/>
      <c r="J5" s="11"/>
      <c r="K5" s="9"/>
      <c r="L5" s="9"/>
    </row>
    <row r="6" spans="1:12" ht="17" customHeight="1" x14ac:dyDescent="0.2">
      <c r="A6" s="1"/>
      <c r="B6" s="9"/>
      <c r="C6" s="122" t="s">
        <v>9</v>
      </c>
      <c r="D6" s="122"/>
      <c r="E6" s="122"/>
      <c r="F6" s="122"/>
      <c r="G6" s="10"/>
      <c r="H6" s="10"/>
      <c r="I6" s="10"/>
      <c r="J6" s="11"/>
      <c r="K6" s="9"/>
      <c r="L6" s="9"/>
    </row>
    <row r="7" spans="1:12" ht="17" customHeight="1" x14ac:dyDescent="0.2">
      <c r="A7" s="1"/>
      <c r="B7" s="9"/>
      <c r="C7" s="35"/>
      <c r="D7" s="35"/>
      <c r="E7" s="35"/>
      <c r="F7" s="35"/>
      <c r="G7" s="33"/>
      <c r="H7" s="33"/>
      <c r="I7" s="33"/>
      <c r="J7" s="11"/>
      <c r="K7" s="9"/>
      <c r="L7" s="9"/>
    </row>
    <row r="8" spans="1:12" ht="6" customHeight="1" x14ac:dyDescent="0.2">
      <c r="A8" s="1"/>
      <c r="B8" s="9"/>
      <c r="C8" s="12"/>
      <c r="D8" s="10"/>
      <c r="E8" s="10"/>
      <c r="F8" s="10"/>
      <c r="G8" s="10"/>
      <c r="H8" s="10"/>
      <c r="I8" s="10"/>
      <c r="J8" s="11"/>
      <c r="K8" s="9"/>
      <c r="L8" s="9"/>
    </row>
    <row r="9" spans="1:12" ht="108" customHeight="1" x14ac:dyDescent="0.2">
      <c r="A9" s="1"/>
      <c r="B9" s="9"/>
      <c r="C9" s="123" t="s">
        <v>56</v>
      </c>
      <c r="D9" s="124"/>
      <c r="E9" s="124"/>
      <c r="F9" s="124"/>
      <c r="G9" s="124"/>
      <c r="H9" s="124"/>
      <c r="I9" s="124"/>
      <c r="J9" s="124"/>
      <c r="K9" s="124"/>
      <c r="L9" s="124"/>
    </row>
    <row r="10" spans="1:12" ht="6" customHeight="1" x14ac:dyDescent="0.2">
      <c r="A10" s="1"/>
      <c r="B10" s="9"/>
      <c r="C10" s="13"/>
      <c r="D10" s="12"/>
      <c r="E10" s="12"/>
      <c r="F10" s="12"/>
      <c r="G10" s="10"/>
      <c r="H10" s="10"/>
      <c r="I10" s="10"/>
      <c r="J10" s="11"/>
      <c r="K10" s="9"/>
      <c r="L10" s="9"/>
    </row>
    <row r="11" spans="1:12" ht="17" customHeight="1" x14ac:dyDescent="0.2">
      <c r="A11" s="1"/>
      <c r="B11" s="9"/>
      <c r="C11" s="14" t="s">
        <v>10</v>
      </c>
      <c r="D11" s="15" t="s">
        <v>11</v>
      </c>
      <c r="E11" s="15"/>
      <c r="F11" s="15"/>
      <c r="G11" s="10"/>
      <c r="H11" s="10"/>
      <c r="I11" s="10"/>
      <c r="J11" s="11"/>
      <c r="K11" s="9"/>
      <c r="L11" s="9"/>
    </row>
    <row r="12" spans="1:12" ht="6" customHeight="1" x14ac:dyDescent="0.2">
      <c r="A12" s="1"/>
      <c r="B12" s="9"/>
      <c r="C12" s="14"/>
      <c r="D12" s="12"/>
      <c r="E12" s="12"/>
      <c r="F12" s="12"/>
      <c r="G12" s="10"/>
      <c r="H12" s="10"/>
      <c r="I12" s="10"/>
      <c r="J12" s="11"/>
      <c r="K12" s="9"/>
      <c r="L12" s="9"/>
    </row>
    <row r="13" spans="1:12" ht="6" customHeight="1" x14ac:dyDescent="0.2">
      <c r="A13" s="1"/>
      <c r="B13" s="9"/>
      <c r="C13" s="14"/>
      <c r="D13" s="12"/>
      <c r="E13" s="12"/>
      <c r="F13" s="12"/>
      <c r="G13" s="10"/>
      <c r="H13" s="10"/>
      <c r="I13" s="10"/>
      <c r="J13" s="11"/>
      <c r="K13" s="9"/>
      <c r="L13" s="9"/>
    </row>
    <row r="14" spans="1:12" ht="50.25" customHeight="1" x14ac:dyDescent="0.2">
      <c r="A14" s="1"/>
      <c r="B14" s="9"/>
      <c r="C14" s="16" t="s">
        <v>12</v>
      </c>
      <c r="D14" s="125" t="s">
        <v>60</v>
      </c>
      <c r="E14" s="125"/>
      <c r="F14" s="125"/>
      <c r="G14" s="125"/>
      <c r="H14" s="125"/>
      <c r="I14" s="125"/>
      <c r="J14" s="125"/>
      <c r="K14" s="125"/>
      <c r="L14" s="125"/>
    </row>
    <row r="15" spans="1:12" x14ac:dyDescent="0.2">
      <c r="A15" s="1"/>
      <c r="B15" s="17"/>
      <c r="C15" s="18" t="s">
        <v>13</v>
      </c>
      <c r="D15" s="126" t="s">
        <v>14</v>
      </c>
      <c r="E15" s="126"/>
      <c r="F15" s="126"/>
      <c r="G15" s="126"/>
      <c r="H15" s="126"/>
      <c r="I15" s="126"/>
      <c r="J15" s="126"/>
      <c r="K15" s="126"/>
      <c r="L15" s="126"/>
    </row>
    <row r="16" spans="1:12" x14ac:dyDescent="0.2">
      <c r="A16" s="1"/>
      <c r="B16" s="19"/>
      <c r="C16" s="20" t="s">
        <v>15</v>
      </c>
      <c r="D16" s="115" t="s">
        <v>16</v>
      </c>
      <c r="E16" s="115"/>
      <c r="F16" s="115"/>
      <c r="G16" s="115"/>
      <c r="H16" s="115"/>
      <c r="I16" s="115"/>
      <c r="J16" s="115"/>
      <c r="K16" s="115"/>
      <c r="L16" s="115"/>
    </row>
    <row r="17" spans="1:17" ht="31" customHeight="1" x14ac:dyDescent="0.2">
      <c r="A17" s="1"/>
      <c r="B17" s="19"/>
      <c r="C17" s="20" t="s">
        <v>39</v>
      </c>
      <c r="D17" s="115" t="s">
        <v>61</v>
      </c>
      <c r="E17" s="115"/>
      <c r="F17" s="115"/>
      <c r="G17" s="115"/>
      <c r="H17" s="115"/>
      <c r="I17" s="115"/>
      <c r="J17" s="115"/>
      <c r="K17" s="115"/>
      <c r="L17" s="115"/>
    </row>
    <row r="18" spans="1:17" x14ac:dyDescent="0.2">
      <c r="A18" s="1"/>
      <c r="B18" s="21"/>
      <c r="C18" s="22" t="s">
        <v>17</v>
      </c>
      <c r="D18" s="117" t="s">
        <v>18</v>
      </c>
      <c r="E18" s="117"/>
      <c r="F18" s="117"/>
      <c r="G18" s="117"/>
      <c r="H18" s="117"/>
      <c r="I18" s="117"/>
      <c r="J18" s="117"/>
      <c r="K18" s="117"/>
      <c r="L18" s="117"/>
    </row>
    <row r="19" spans="1:17" x14ac:dyDescent="0.2">
      <c r="A19" s="1"/>
      <c r="B19" s="23"/>
      <c r="C19" s="24" t="s">
        <v>19</v>
      </c>
      <c r="D19" s="118" t="s">
        <v>20</v>
      </c>
      <c r="E19" s="118"/>
      <c r="F19" s="118"/>
      <c r="G19" s="118"/>
      <c r="H19" s="118"/>
      <c r="I19" s="118"/>
      <c r="J19" s="118"/>
      <c r="K19" s="118"/>
      <c r="L19" s="118"/>
    </row>
    <row r="20" spans="1:17" ht="17" x14ac:dyDescent="0.2">
      <c r="A20" s="1"/>
      <c r="B20" s="23"/>
      <c r="C20" s="24" t="s">
        <v>62</v>
      </c>
      <c r="D20" s="34" t="s">
        <v>63</v>
      </c>
      <c r="E20" s="34"/>
      <c r="F20" s="34"/>
      <c r="G20" s="34"/>
      <c r="H20" s="34"/>
      <c r="I20" s="34"/>
      <c r="J20" s="34"/>
      <c r="K20" s="34"/>
      <c r="L20" s="34"/>
    </row>
    <row r="21" spans="1:17" x14ac:dyDescent="0.2">
      <c r="A21" s="1"/>
      <c r="B21" s="23"/>
      <c r="C21" s="24" t="s">
        <v>21</v>
      </c>
      <c r="D21" s="118" t="s">
        <v>57</v>
      </c>
      <c r="E21" s="118"/>
      <c r="F21" s="118"/>
      <c r="G21" s="118"/>
      <c r="H21" s="118"/>
      <c r="I21" s="118"/>
      <c r="J21" s="118"/>
      <c r="K21" s="118"/>
      <c r="L21" s="118"/>
    </row>
    <row r="22" spans="1:17" x14ac:dyDescent="0.2">
      <c r="A22" s="1"/>
      <c r="B22" s="25"/>
      <c r="C22" s="26" t="s">
        <v>22</v>
      </c>
      <c r="D22" s="119" t="s">
        <v>64</v>
      </c>
      <c r="E22" s="119"/>
      <c r="F22" s="119"/>
      <c r="G22" s="119"/>
      <c r="H22" s="119"/>
      <c r="I22" s="119"/>
      <c r="J22" s="119"/>
      <c r="K22" s="119"/>
      <c r="L22" s="119"/>
    </row>
    <row r="23" spans="1:17" x14ac:dyDescent="0.2">
      <c r="A23" s="1"/>
      <c r="B23" s="27"/>
      <c r="C23" s="13" t="s">
        <v>23</v>
      </c>
      <c r="D23" s="120" t="s">
        <v>24</v>
      </c>
      <c r="E23" s="120"/>
      <c r="F23" s="120"/>
      <c r="G23" s="120"/>
      <c r="H23" s="120"/>
      <c r="I23" s="120"/>
      <c r="J23" s="120"/>
      <c r="K23" s="120"/>
      <c r="L23" s="120"/>
    </row>
    <row r="24" spans="1:17" x14ac:dyDescent="0.2">
      <c r="A24" s="1"/>
      <c r="B24" s="27"/>
      <c r="C24" s="13" t="s">
        <v>25</v>
      </c>
      <c r="D24" s="120" t="s">
        <v>58</v>
      </c>
      <c r="E24" s="120"/>
      <c r="F24" s="120"/>
      <c r="G24" s="120"/>
      <c r="H24" s="120"/>
      <c r="I24" s="120"/>
      <c r="J24" s="120"/>
      <c r="K24" s="120"/>
      <c r="L24" s="120"/>
    </row>
    <row r="25" spans="1:17" ht="6" customHeight="1" x14ac:dyDescent="0.2">
      <c r="A25" s="1"/>
      <c r="B25" s="9"/>
      <c r="C25" s="12"/>
      <c r="D25" s="116"/>
      <c r="E25" s="116"/>
      <c r="F25" s="116"/>
      <c r="G25" s="116"/>
      <c r="H25" s="116"/>
      <c r="I25" s="116"/>
      <c r="J25" s="116"/>
      <c r="K25" s="116"/>
      <c r="L25" s="116"/>
    </row>
    <row r="26" spans="1:17" x14ac:dyDescent="0.2">
      <c r="A26" s="1"/>
      <c r="B26" s="1"/>
      <c r="C26" s="1"/>
      <c r="D26" s="1"/>
      <c r="E26" s="1"/>
      <c r="F26" s="1"/>
      <c r="G26" s="1"/>
      <c r="H26" s="1"/>
      <c r="I26" s="1"/>
      <c r="J26" s="28"/>
      <c r="K26" s="1"/>
      <c r="L26" s="1"/>
    </row>
    <row r="27" spans="1:17" x14ac:dyDescent="0.2">
      <c r="A27" s="1"/>
      <c r="B27" s="29" t="s">
        <v>26</v>
      </c>
      <c r="C27" s="45" t="s">
        <v>27</v>
      </c>
      <c r="D27" s="46" t="s">
        <v>28</v>
      </c>
      <c r="E27" s="46" t="s">
        <v>40</v>
      </c>
      <c r="F27" s="46" t="s">
        <v>29</v>
      </c>
      <c r="G27" s="46" t="s">
        <v>30</v>
      </c>
      <c r="H27" s="46" t="s">
        <v>31</v>
      </c>
      <c r="I27" s="46" t="s">
        <v>32</v>
      </c>
      <c r="J27" s="47" t="s">
        <v>33</v>
      </c>
      <c r="K27" s="46" t="s">
        <v>34</v>
      </c>
      <c r="L27" s="53" t="s">
        <v>25</v>
      </c>
    </row>
    <row r="28" spans="1:17" x14ac:dyDescent="0.2">
      <c r="A28" s="1"/>
      <c r="B28" s="31" t="s">
        <v>55</v>
      </c>
      <c r="C28" s="48"/>
      <c r="D28" s="49"/>
      <c r="E28" s="50"/>
      <c r="F28" s="51"/>
      <c r="G28" s="50"/>
      <c r="H28" s="51"/>
      <c r="I28" s="50"/>
      <c r="J28" s="101">
        <f>I28*H28</f>
        <v>0</v>
      </c>
      <c r="K28" s="50"/>
      <c r="L28" s="54"/>
      <c r="M28" s="55">
        <f>IF(E28="Maandelijks",J28,0)</f>
        <v>0</v>
      </c>
      <c r="N28" s="55">
        <f>IF(E28="Na oplevering",J28,0)</f>
        <v>0</v>
      </c>
    </row>
    <row r="29" spans="1:17" x14ac:dyDescent="0.2">
      <c r="A29" s="1"/>
      <c r="B29" s="31" t="s">
        <v>55</v>
      </c>
      <c r="C29" s="83"/>
      <c r="D29" s="84"/>
      <c r="E29" s="50"/>
      <c r="F29" s="86"/>
      <c r="G29" s="85"/>
      <c r="H29" s="86"/>
      <c r="I29" s="85"/>
      <c r="J29" s="101">
        <f t="shared" ref="J29:J92" si="0">I29*H29</f>
        <v>0</v>
      </c>
      <c r="K29" s="85"/>
      <c r="L29" s="87"/>
      <c r="M29" s="55">
        <f t="shared" ref="M29:M92" si="1">IF(E29="Maandelijks",J29,0)</f>
        <v>0</v>
      </c>
      <c r="N29" s="55">
        <f t="shared" ref="N29:N92" si="2">IF(E29="Na oplevering",J29,0)</f>
        <v>0</v>
      </c>
    </row>
    <row r="30" spans="1:17" x14ac:dyDescent="0.2">
      <c r="A30" s="1"/>
      <c r="B30" s="31" t="s">
        <v>55</v>
      </c>
      <c r="C30" s="48"/>
      <c r="D30" s="49"/>
      <c r="E30" s="50"/>
      <c r="F30" s="51"/>
      <c r="G30" s="52"/>
      <c r="H30" s="51"/>
      <c r="I30" s="50"/>
      <c r="J30" s="101">
        <f t="shared" si="0"/>
        <v>0</v>
      </c>
      <c r="K30" s="50"/>
      <c r="L30" s="54"/>
      <c r="M30" s="55">
        <f t="shared" si="1"/>
        <v>0</v>
      </c>
      <c r="N30" s="55">
        <f t="shared" si="2"/>
        <v>0</v>
      </c>
    </row>
    <row r="31" spans="1:17" x14ac:dyDescent="0.2">
      <c r="A31" s="1"/>
      <c r="B31" s="31" t="s">
        <v>55</v>
      </c>
      <c r="C31" s="83"/>
      <c r="D31" s="84"/>
      <c r="E31" s="50"/>
      <c r="F31" s="86"/>
      <c r="G31" s="88"/>
      <c r="H31" s="86"/>
      <c r="I31" s="85"/>
      <c r="J31" s="101">
        <f t="shared" si="0"/>
        <v>0</v>
      </c>
      <c r="K31" s="85"/>
      <c r="L31" s="87"/>
      <c r="M31" s="55">
        <f t="shared" si="1"/>
        <v>0</v>
      </c>
      <c r="N31" s="55">
        <f t="shared" si="2"/>
        <v>0</v>
      </c>
    </row>
    <row r="32" spans="1:17" x14ac:dyDescent="0.2">
      <c r="A32" s="1"/>
      <c r="B32" s="31" t="s">
        <v>55</v>
      </c>
      <c r="C32" s="48"/>
      <c r="D32" s="49"/>
      <c r="E32" s="50"/>
      <c r="F32" s="51"/>
      <c r="G32" s="52"/>
      <c r="H32" s="51"/>
      <c r="I32" s="50"/>
      <c r="J32" s="101">
        <f t="shared" si="0"/>
        <v>0</v>
      </c>
      <c r="K32" s="50"/>
      <c r="L32" s="54"/>
      <c r="M32" s="55">
        <f t="shared" si="1"/>
        <v>0</v>
      </c>
      <c r="N32" s="55">
        <f t="shared" si="2"/>
        <v>0</v>
      </c>
      <c r="P32" s="55" t="s">
        <v>43</v>
      </c>
      <c r="Q32" s="55" t="s">
        <v>43</v>
      </c>
    </row>
    <row r="33" spans="1:17" x14ac:dyDescent="0.2">
      <c r="A33" s="1"/>
      <c r="B33" s="31" t="s">
        <v>55</v>
      </c>
      <c r="C33" s="83"/>
      <c r="D33" s="84"/>
      <c r="E33" s="50"/>
      <c r="F33" s="86"/>
      <c r="G33" s="88"/>
      <c r="H33" s="86"/>
      <c r="I33" s="85"/>
      <c r="J33" s="101">
        <f t="shared" si="0"/>
        <v>0</v>
      </c>
      <c r="K33" s="85"/>
      <c r="L33" s="87"/>
      <c r="M33" s="55">
        <f t="shared" si="1"/>
        <v>0</v>
      </c>
      <c r="N33" s="55">
        <f t="shared" si="2"/>
        <v>0</v>
      </c>
      <c r="P33" s="55" t="s">
        <v>41</v>
      </c>
      <c r="Q33" s="55" t="s">
        <v>54</v>
      </c>
    </row>
    <row r="34" spans="1:17" x14ac:dyDescent="0.2">
      <c r="A34" s="1"/>
      <c r="B34" s="31" t="s">
        <v>55</v>
      </c>
      <c r="C34" s="48"/>
      <c r="D34" s="49"/>
      <c r="E34" s="50"/>
      <c r="F34" s="51"/>
      <c r="G34" s="52"/>
      <c r="H34" s="51"/>
      <c r="I34" s="50"/>
      <c r="J34" s="101">
        <f t="shared" si="0"/>
        <v>0</v>
      </c>
      <c r="K34" s="50"/>
      <c r="L34" s="54"/>
      <c r="M34" s="55">
        <f t="shared" si="1"/>
        <v>0</v>
      </c>
      <c r="N34" s="55">
        <f t="shared" si="2"/>
        <v>0</v>
      </c>
      <c r="P34" s="55" t="s">
        <v>42</v>
      </c>
      <c r="Q34" s="55" t="s">
        <v>55</v>
      </c>
    </row>
    <row r="35" spans="1:17" x14ac:dyDescent="0.2">
      <c r="A35" s="1"/>
      <c r="B35" s="31" t="s">
        <v>55</v>
      </c>
      <c r="C35" s="83"/>
      <c r="D35" s="84"/>
      <c r="E35" s="50"/>
      <c r="F35" s="86"/>
      <c r="G35" s="88"/>
      <c r="H35" s="86"/>
      <c r="I35" s="85"/>
      <c r="J35" s="101">
        <f t="shared" si="0"/>
        <v>0</v>
      </c>
      <c r="K35" s="85"/>
      <c r="L35" s="87"/>
      <c r="M35" s="55">
        <f t="shared" si="1"/>
        <v>0</v>
      </c>
      <c r="N35" s="55">
        <f t="shared" si="2"/>
        <v>0</v>
      </c>
    </row>
    <row r="36" spans="1:17" x14ac:dyDescent="0.2">
      <c r="A36" s="1"/>
      <c r="B36" s="31" t="s">
        <v>55</v>
      </c>
      <c r="C36" s="48"/>
      <c r="D36" s="49"/>
      <c r="E36" s="50"/>
      <c r="F36" s="51"/>
      <c r="G36" s="52"/>
      <c r="H36" s="51"/>
      <c r="I36" s="50"/>
      <c r="J36" s="101">
        <f t="shared" si="0"/>
        <v>0</v>
      </c>
      <c r="K36" s="50"/>
      <c r="L36" s="54"/>
      <c r="M36" s="55">
        <f t="shared" si="1"/>
        <v>0</v>
      </c>
      <c r="N36" s="55">
        <f t="shared" si="2"/>
        <v>0</v>
      </c>
    </row>
    <row r="37" spans="1:17" x14ac:dyDescent="0.2">
      <c r="A37" s="1"/>
      <c r="B37" s="31" t="s">
        <v>55</v>
      </c>
      <c r="C37" s="83"/>
      <c r="D37" s="84"/>
      <c r="E37" s="50"/>
      <c r="F37" s="86"/>
      <c r="G37" s="88"/>
      <c r="H37" s="86"/>
      <c r="I37" s="85"/>
      <c r="J37" s="101">
        <f t="shared" si="0"/>
        <v>0</v>
      </c>
      <c r="K37" s="85"/>
      <c r="L37" s="87"/>
      <c r="M37" s="55">
        <f t="shared" si="1"/>
        <v>0</v>
      </c>
      <c r="N37" s="55">
        <f t="shared" si="2"/>
        <v>0</v>
      </c>
    </row>
    <row r="38" spans="1:17" x14ac:dyDescent="0.2">
      <c r="A38" s="1"/>
      <c r="B38" s="31" t="s">
        <v>55</v>
      </c>
      <c r="C38" s="48"/>
      <c r="D38" s="49"/>
      <c r="E38" s="50"/>
      <c r="F38" s="51"/>
      <c r="G38" s="52"/>
      <c r="H38" s="51"/>
      <c r="I38" s="50"/>
      <c r="J38" s="101">
        <f t="shared" si="0"/>
        <v>0</v>
      </c>
      <c r="K38" s="50"/>
      <c r="L38" s="54"/>
      <c r="M38" s="55">
        <f t="shared" si="1"/>
        <v>0</v>
      </c>
      <c r="N38" s="55">
        <f t="shared" si="2"/>
        <v>0</v>
      </c>
    </row>
    <row r="39" spans="1:17" x14ac:dyDescent="0.2">
      <c r="A39" s="1"/>
      <c r="B39" s="31" t="s">
        <v>55</v>
      </c>
      <c r="C39" s="83"/>
      <c r="D39" s="84"/>
      <c r="E39" s="50"/>
      <c r="F39" s="86"/>
      <c r="G39" s="88"/>
      <c r="H39" s="86"/>
      <c r="I39" s="85"/>
      <c r="J39" s="101">
        <f t="shared" si="0"/>
        <v>0</v>
      </c>
      <c r="K39" s="85"/>
      <c r="L39" s="87"/>
      <c r="M39" s="55">
        <f t="shared" si="1"/>
        <v>0</v>
      </c>
      <c r="N39" s="55">
        <f t="shared" si="2"/>
        <v>0</v>
      </c>
    </row>
    <row r="40" spans="1:17" x14ac:dyDescent="0.2">
      <c r="A40" s="1"/>
      <c r="B40" s="31" t="s">
        <v>55</v>
      </c>
      <c r="C40" s="48"/>
      <c r="D40" s="49"/>
      <c r="E40" s="50"/>
      <c r="F40" s="51"/>
      <c r="G40" s="52"/>
      <c r="H40" s="51"/>
      <c r="I40" s="50"/>
      <c r="J40" s="101">
        <f t="shared" si="0"/>
        <v>0</v>
      </c>
      <c r="K40" s="50"/>
      <c r="L40" s="54"/>
      <c r="M40" s="55">
        <f t="shared" si="1"/>
        <v>0</v>
      </c>
      <c r="N40" s="55">
        <f t="shared" si="2"/>
        <v>0</v>
      </c>
    </row>
    <row r="41" spans="1:17" x14ac:dyDescent="0.2">
      <c r="A41" s="1"/>
      <c r="B41" s="31" t="s">
        <v>55</v>
      </c>
      <c r="C41" s="83"/>
      <c r="D41" s="84"/>
      <c r="E41" s="50"/>
      <c r="F41" s="86"/>
      <c r="G41" s="88"/>
      <c r="H41" s="86"/>
      <c r="I41" s="85"/>
      <c r="J41" s="101">
        <f t="shared" si="0"/>
        <v>0</v>
      </c>
      <c r="K41" s="85"/>
      <c r="L41" s="87"/>
      <c r="M41" s="55">
        <f t="shared" si="1"/>
        <v>0</v>
      </c>
      <c r="N41" s="55">
        <f t="shared" si="2"/>
        <v>0</v>
      </c>
    </row>
    <row r="42" spans="1:17" x14ac:dyDescent="0.2">
      <c r="A42" s="1"/>
      <c r="B42" s="31" t="s">
        <v>55</v>
      </c>
      <c r="C42" s="48"/>
      <c r="D42" s="49"/>
      <c r="E42" s="50"/>
      <c r="F42" s="51"/>
      <c r="G42" s="52"/>
      <c r="H42" s="51"/>
      <c r="I42" s="50"/>
      <c r="J42" s="101">
        <f t="shared" si="0"/>
        <v>0</v>
      </c>
      <c r="K42" s="50"/>
      <c r="L42" s="54"/>
      <c r="M42" s="55">
        <f t="shared" si="1"/>
        <v>0</v>
      </c>
      <c r="N42" s="55">
        <f t="shared" si="2"/>
        <v>0</v>
      </c>
    </row>
    <row r="43" spans="1:17" x14ac:dyDescent="0.2">
      <c r="A43" s="1"/>
      <c r="B43" s="31" t="s">
        <v>55</v>
      </c>
      <c r="C43" s="83"/>
      <c r="D43" s="84"/>
      <c r="E43" s="50"/>
      <c r="F43" s="86"/>
      <c r="G43" s="88"/>
      <c r="H43" s="86"/>
      <c r="I43" s="85"/>
      <c r="J43" s="101">
        <f t="shared" si="0"/>
        <v>0</v>
      </c>
      <c r="K43" s="85"/>
      <c r="L43" s="87"/>
      <c r="M43" s="55">
        <f t="shared" si="1"/>
        <v>0</v>
      </c>
      <c r="N43" s="55">
        <f t="shared" si="2"/>
        <v>0</v>
      </c>
    </row>
    <row r="44" spans="1:17" x14ac:dyDescent="0.2">
      <c r="A44" s="1"/>
      <c r="B44" s="31" t="s">
        <v>55</v>
      </c>
      <c r="C44" s="48"/>
      <c r="D44" s="49"/>
      <c r="E44" s="50"/>
      <c r="F44" s="51"/>
      <c r="G44" s="52"/>
      <c r="H44" s="51"/>
      <c r="I44" s="50"/>
      <c r="J44" s="101">
        <f t="shared" si="0"/>
        <v>0</v>
      </c>
      <c r="K44" s="50"/>
      <c r="L44" s="54"/>
      <c r="M44" s="55">
        <f t="shared" si="1"/>
        <v>0</v>
      </c>
      <c r="N44" s="55">
        <f t="shared" si="2"/>
        <v>0</v>
      </c>
    </row>
    <row r="45" spans="1:17" x14ac:dyDescent="0.2">
      <c r="A45" s="1"/>
      <c r="B45" s="31" t="s">
        <v>55</v>
      </c>
      <c r="C45" s="83"/>
      <c r="D45" s="84"/>
      <c r="E45" s="50"/>
      <c r="F45" s="86"/>
      <c r="G45" s="88"/>
      <c r="H45" s="86"/>
      <c r="I45" s="85"/>
      <c r="J45" s="101">
        <f t="shared" si="0"/>
        <v>0</v>
      </c>
      <c r="K45" s="85"/>
      <c r="L45" s="87"/>
      <c r="M45" s="55">
        <f t="shared" si="1"/>
        <v>0</v>
      </c>
      <c r="N45" s="55">
        <f t="shared" si="2"/>
        <v>0</v>
      </c>
    </row>
    <row r="46" spans="1:17" x14ac:dyDescent="0.2">
      <c r="A46" s="1"/>
      <c r="B46" s="31" t="s">
        <v>55</v>
      </c>
      <c r="C46" s="48"/>
      <c r="D46" s="49"/>
      <c r="E46" s="50"/>
      <c r="F46" s="51"/>
      <c r="G46" s="52"/>
      <c r="H46" s="51"/>
      <c r="I46" s="50"/>
      <c r="J46" s="101">
        <f t="shared" si="0"/>
        <v>0</v>
      </c>
      <c r="K46" s="50"/>
      <c r="L46" s="54"/>
      <c r="M46" s="55">
        <f t="shared" si="1"/>
        <v>0</v>
      </c>
      <c r="N46" s="55">
        <f t="shared" si="2"/>
        <v>0</v>
      </c>
    </row>
    <row r="47" spans="1:17" x14ac:dyDescent="0.2">
      <c r="A47" s="1"/>
      <c r="B47" s="31" t="s">
        <v>55</v>
      </c>
      <c r="C47" s="83"/>
      <c r="D47" s="84"/>
      <c r="E47" s="50"/>
      <c r="F47" s="86"/>
      <c r="G47" s="88"/>
      <c r="H47" s="86"/>
      <c r="I47" s="85"/>
      <c r="J47" s="101">
        <f t="shared" si="0"/>
        <v>0</v>
      </c>
      <c r="K47" s="85"/>
      <c r="L47" s="87"/>
      <c r="M47" s="55">
        <f t="shared" si="1"/>
        <v>0</v>
      </c>
      <c r="N47" s="55">
        <f t="shared" si="2"/>
        <v>0</v>
      </c>
    </row>
    <row r="48" spans="1:17" x14ac:dyDescent="0.2">
      <c r="A48" s="1"/>
      <c r="B48" s="31" t="s">
        <v>55</v>
      </c>
      <c r="C48" s="48"/>
      <c r="D48" s="49"/>
      <c r="E48" s="50"/>
      <c r="F48" s="51"/>
      <c r="G48" s="52"/>
      <c r="H48" s="51"/>
      <c r="I48" s="50"/>
      <c r="J48" s="101">
        <f t="shared" si="0"/>
        <v>0</v>
      </c>
      <c r="K48" s="50"/>
      <c r="L48" s="54"/>
      <c r="M48" s="55">
        <f t="shared" si="1"/>
        <v>0</v>
      </c>
      <c r="N48" s="55">
        <f t="shared" si="2"/>
        <v>0</v>
      </c>
    </row>
    <row r="49" spans="1:14" x14ac:dyDescent="0.2">
      <c r="A49" s="1"/>
      <c r="B49" s="31" t="s">
        <v>55</v>
      </c>
      <c r="C49" s="83"/>
      <c r="D49" s="84"/>
      <c r="E49" s="50"/>
      <c r="F49" s="86"/>
      <c r="G49" s="88"/>
      <c r="H49" s="86"/>
      <c r="I49" s="85"/>
      <c r="J49" s="101">
        <f t="shared" si="0"/>
        <v>0</v>
      </c>
      <c r="K49" s="85"/>
      <c r="L49" s="87"/>
      <c r="M49" s="55">
        <f t="shared" si="1"/>
        <v>0</v>
      </c>
      <c r="N49" s="55">
        <f t="shared" si="2"/>
        <v>0</v>
      </c>
    </row>
    <row r="50" spans="1:14" x14ac:dyDescent="0.2">
      <c r="A50" s="1"/>
      <c r="B50" s="31" t="s">
        <v>55</v>
      </c>
      <c r="C50" s="48"/>
      <c r="D50" s="49"/>
      <c r="E50" s="50"/>
      <c r="F50" s="51"/>
      <c r="G50" s="52"/>
      <c r="H50" s="51"/>
      <c r="I50" s="50"/>
      <c r="J50" s="101">
        <f t="shared" si="0"/>
        <v>0</v>
      </c>
      <c r="K50" s="50"/>
      <c r="L50" s="54"/>
      <c r="M50" s="55">
        <f t="shared" si="1"/>
        <v>0</v>
      </c>
      <c r="N50" s="55">
        <f t="shared" si="2"/>
        <v>0</v>
      </c>
    </row>
    <row r="51" spans="1:14" x14ac:dyDescent="0.2">
      <c r="A51" s="1"/>
      <c r="B51" s="31" t="s">
        <v>55</v>
      </c>
      <c r="C51" s="83"/>
      <c r="D51" s="84"/>
      <c r="E51" s="50"/>
      <c r="F51" s="86"/>
      <c r="G51" s="88"/>
      <c r="H51" s="86"/>
      <c r="I51" s="85"/>
      <c r="J51" s="101">
        <f t="shared" si="0"/>
        <v>0</v>
      </c>
      <c r="K51" s="85"/>
      <c r="L51" s="87"/>
      <c r="M51" s="55">
        <f t="shared" si="1"/>
        <v>0</v>
      </c>
      <c r="N51" s="55">
        <f t="shared" si="2"/>
        <v>0</v>
      </c>
    </row>
    <row r="52" spans="1:14" x14ac:dyDescent="0.2">
      <c r="A52" s="1"/>
      <c r="B52" s="31" t="s">
        <v>55</v>
      </c>
      <c r="C52" s="48"/>
      <c r="D52" s="49"/>
      <c r="E52" s="50"/>
      <c r="F52" s="51"/>
      <c r="G52" s="52"/>
      <c r="H52" s="51"/>
      <c r="I52" s="50"/>
      <c r="J52" s="101">
        <f t="shared" si="0"/>
        <v>0</v>
      </c>
      <c r="K52" s="50"/>
      <c r="L52" s="54"/>
      <c r="M52" s="55">
        <f t="shared" si="1"/>
        <v>0</v>
      </c>
      <c r="N52" s="55">
        <f t="shared" si="2"/>
        <v>0</v>
      </c>
    </row>
    <row r="53" spans="1:14" x14ac:dyDescent="0.2">
      <c r="A53" s="1"/>
      <c r="B53" s="31" t="s">
        <v>55</v>
      </c>
      <c r="C53" s="83"/>
      <c r="D53" s="84"/>
      <c r="E53" s="50"/>
      <c r="F53" s="86"/>
      <c r="G53" s="88"/>
      <c r="H53" s="86"/>
      <c r="I53" s="85"/>
      <c r="J53" s="101">
        <f t="shared" si="0"/>
        <v>0</v>
      </c>
      <c r="K53" s="85"/>
      <c r="L53" s="87"/>
      <c r="M53" s="55">
        <f t="shared" si="1"/>
        <v>0</v>
      </c>
      <c r="N53" s="55">
        <f t="shared" si="2"/>
        <v>0</v>
      </c>
    </row>
    <row r="54" spans="1:14" x14ac:dyDescent="0.2">
      <c r="A54" s="1"/>
      <c r="B54" s="31" t="s">
        <v>55</v>
      </c>
      <c r="C54" s="48"/>
      <c r="D54" s="49"/>
      <c r="E54" s="50"/>
      <c r="F54" s="51"/>
      <c r="G54" s="52"/>
      <c r="H54" s="51"/>
      <c r="I54" s="50"/>
      <c r="J54" s="101">
        <f t="shared" si="0"/>
        <v>0</v>
      </c>
      <c r="K54" s="50"/>
      <c r="L54" s="54"/>
      <c r="M54" s="55">
        <f t="shared" si="1"/>
        <v>0</v>
      </c>
      <c r="N54" s="55">
        <f t="shared" si="2"/>
        <v>0</v>
      </c>
    </row>
    <row r="55" spans="1:14" x14ac:dyDescent="0.2">
      <c r="A55" s="1"/>
      <c r="B55" s="31" t="s">
        <v>55</v>
      </c>
      <c r="C55" s="83"/>
      <c r="D55" s="84"/>
      <c r="E55" s="50"/>
      <c r="F55" s="86"/>
      <c r="G55" s="88"/>
      <c r="H55" s="86"/>
      <c r="I55" s="85"/>
      <c r="J55" s="101">
        <f t="shared" si="0"/>
        <v>0</v>
      </c>
      <c r="K55" s="85"/>
      <c r="L55" s="87"/>
      <c r="M55" s="55">
        <f t="shared" si="1"/>
        <v>0</v>
      </c>
      <c r="N55" s="55">
        <f t="shared" si="2"/>
        <v>0</v>
      </c>
    </row>
    <row r="56" spans="1:14" x14ac:dyDescent="0.2">
      <c r="A56" s="1"/>
      <c r="B56" s="31" t="s">
        <v>55</v>
      </c>
      <c r="C56" s="48"/>
      <c r="D56" s="49"/>
      <c r="E56" s="50"/>
      <c r="F56" s="51"/>
      <c r="G56" s="52"/>
      <c r="H56" s="51"/>
      <c r="I56" s="50"/>
      <c r="J56" s="101">
        <f t="shared" si="0"/>
        <v>0</v>
      </c>
      <c r="K56" s="50"/>
      <c r="L56" s="54"/>
      <c r="M56" s="55">
        <f t="shared" si="1"/>
        <v>0</v>
      </c>
      <c r="N56" s="55">
        <f t="shared" si="2"/>
        <v>0</v>
      </c>
    </row>
    <row r="57" spans="1:14" x14ac:dyDescent="0.2">
      <c r="A57" s="1"/>
      <c r="B57" s="31" t="s">
        <v>55</v>
      </c>
      <c r="C57" s="83"/>
      <c r="D57" s="84"/>
      <c r="E57" s="50"/>
      <c r="F57" s="86"/>
      <c r="G57" s="88"/>
      <c r="H57" s="86"/>
      <c r="I57" s="85"/>
      <c r="J57" s="101">
        <f t="shared" si="0"/>
        <v>0</v>
      </c>
      <c r="K57" s="85"/>
      <c r="L57" s="87"/>
      <c r="M57" s="55">
        <f t="shared" si="1"/>
        <v>0</v>
      </c>
      <c r="N57" s="55">
        <f t="shared" si="2"/>
        <v>0</v>
      </c>
    </row>
    <row r="58" spans="1:14" x14ac:dyDescent="0.2">
      <c r="A58" s="1"/>
      <c r="B58" s="31" t="s">
        <v>55</v>
      </c>
      <c r="C58" s="48"/>
      <c r="D58" s="49"/>
      <c r="E58" s="50"/>
      <c r="F58" s="51"/>
      <c r="G58" s="52"/>
      <c r="H58" s="51"/>
      <c r="I58" s="50"/>
      <c r="J58" s="101">
        <f t="shared" si="0"/>
        <v>0</v>
      </c>
      <c r="K58" s="50"/>
      <c r="L58" s="54"/>
      <c r="M58" s="55">
        <f t="shared" si="1"/>
        <v>0</v>
      </c>
      <c r="N58" s="55">
        <f t="shared" si="2"/>
        <v>0</v>
      </c>
    </row>
    <row r="59" spans="1:14" x14ac:dyDescent="0.2">
      <c r="A59" s="1"/>
      <c r="B59" s="31" t="s">
        <v>55</v>
      </c>
      <c r="C59" s="83"/>
      <c r="D59" s="84"/>
      <c r="E59" s="50"/>
      <c r="F59" s="86"/>
      <c r="G59" s="88"/>
      <c r="H59" s="86"/>
      <c r="I59" s="85"/>
      <c r="J59" s="101">
        <f t="shared" si="0"/>
        <v>0</v>
      </c>
      <c r="K59" s="85"/>
      <c r="L59" s="87"/>
      <c r="M59" s="55">
        <f t="shared" si="1"/>
        <v>0</v>
      </c>
      <c r="N59" s="55">
        <f t="shared" si="2"/>
        <v>0</v>
      </c>
    </row>
    <row r="60" spans="1:14" x14ac:dyDescent="0.2">
      <c r="A60" s="1"/>
      <c r="B60" s="31" t="s">
        <v>55</v>
      </c>
      <c r="C60" s="48"/>
      <c r="D60" s="49"/>
      <c r="E60" s="50"/>
      <c r="F60" s="51"/>
      <c r="G60" s="52"/>
      <c r="H60" s="51"/>
      <c r="I60" s="50"/>
      <c r="J60" s="101">
        <f t="shared" si="0"/>
        <v>0</v>
      </c>
      <c r="K60" s="50"/>
      <c r="L60" s="54"/>
      <c r="M60" s="55">
        <f t="shared" si="1"/>
        <v>0</v>
      </c>
      <c r="N60" s="55">
        <f t="shared" si="2"/>
        <v>0</v>
      </c>
    </row>
    <row r="61" spans="1:14" x14ac:dyDescent="0.2">
      <c r="A61" s="1"/>
      <c r="B61" s="31" t="s">
        <v>55</v>
      </c>
      <c r="C61" s="83"/>
      <c r="D61" s="84"/>
      <c r="E61" s="50"/>
      <c r="F61" s="86"/>
      <c r="G61" s="88"/>
      <c r="H61" s="86"/>
      <c r="I61" s="85"/>
      <c r="J61" s="101">
        <f t="shared" si="0"/>
        <v>0</v>
      </c>
      <c r="K61" s="85"/>
      <c r="L61" s="87"/>
      <c r="M61" s="55">
        <f t="shared" si="1"/>
        <v>0</v>
      </c>
      <c r="N61" s="55">
        <f t="shared" si="2"/>
        <v>0</v>
      </c>
    </row>
    <row r="62" spans="1:14" x14ac:dyDescent="0.2">
      <c r="A62" s="1"/>
      <c r="B62" s="31" t="s">
        <v>55</v>
      </c>
      <c r="C62" s="48"/>
      <c r="D62" s="49"/>
      <c r="E62" s="50"/>
      <c r="F62" s="51"/>
      <c r="G62" s="52"/>
      <c r="H62" s="51"/>
      <c r="I62" s="50"/>
      <c r="J62" s="101">
        <f t="shared" si="0"/>
        <v>0</v>
      </c>
      <c r="K62" s="50"/>
      <c r="L62" s="54"/>
      <c r="M62" s="55">
        <f t="shared" si="1"/>
        <v>0</v>
      </c>
      <c r="N62" s="55">
        <f t="shared" si="2"/>
        <v>0</v>
      </c>
    </row>
    <row r="63" spans="1:14" x14ac:dyDescent="0.2">
      <c r="A63" s="1"/>
      <c r="B63" s="31" t="s">
        <v>55</v>
      </c>
      <c r="C63" s="83"/>
      <c r="D63" s="84"/>
      <c r="E63" s="50"/>
      <c r="F63" s="86"/>
      <c r="G63" s="88"/>
      <c r="H63" s="86"/>
      <c r="I63" s="85"/>
      <c r="J63" s="101">
        <f t="shared" si="0"/>
        <v>0</v>
      </c>
      <c r="K63" s="85"/>
      <c r="L63" s="87"/>
      <c r="M63" s="55">
        <f t="shared" si="1"/>
        <v>0</v>
      </c>
      <c r="N63" s="55">
        <f t="shared" si="2"/>
        <v>0</v>
      </c>
    </row>
    <row r="64" spans="1:14" x14ac:dyDescent="0.2">
      <c r="A64" s="1"/>
      <c r="B64" s="31" t="s">
        <v>55</v>
      </c>
      <c r="C64" s="48"/>
      <c r="D64" s="49"/>
      <c r="E64" s="50"/>
      <c r="F64" s="51"/>
      <c r="G64" s="52"/>
      <c r="H64" s="51"/>
      <c r="I64" s="50"/>
      <c r="J64" s="101">
        <f t="shared" si="0"/>
        <v>0</v>
      </c>
      <c r="K64" s="50"/>
      <c r="L64" s="54"/>
      <c r="M64" s="55">
        <f t="shared" si="1"/>
        <v>0</v>
      </c>
      <c r="N64" s="55">
        <f t="shared" si="2"/>
        <v>0</v>
      </c>
    </row>
    <row r="65" spans="1:14" x14ac:dyDescent="0.2">
      <c r="A65" s="1"/>
      <c r="B65" s="31" t="s">
        <v>55</v>
      </c>
      <c r="C65" s="83"/>
      <c r="D65" s="84"/>
      <c r="E65" s="50"/>
      <c r="F65" s="86"/>
      <c r="G65" s="88"/>
      <c r="H65" s="86"/>
      <c r="I65" s="85"/>
      <c r="J65" s="101">
        <f t="shared" si="0"/>
        <v>0</v>
      </c>
      <c r="K65" s="85"/>
      <c r="L65" s="87"/>
      <c r="M65" s="55">
        <f t="shared" si="1"/>
        <v>0</v>
      </c>
      <c r="N65" s="55">
        <f t="shared" si="2"/>
        <v>0</v>
      </c>
    </row>
    <row r="66" spans="1:14" x14ac:dyDescent="0.2">
      <c r="A66" s="1"/>
      <c r="B66" s="31" t="s">
        <v>55</v>
      </c>
      <c r="C66" s="48"/>
      <c r="D66" s="49"/>
      <c r="E66" s="50"/>
      <c r="F66" s="51"/>
      <c r="G66" s="52"/>
      <c r="H66" s="51"/>
      <c r="I66" s="50"/>
      <c r="J66" s="101">
        <f t="shared" si="0"/>
        <v>0</v>
      </c>
      <c r="K66" s="50"/>
      <c r="L66" s="54"/>
      <c r="M66" s="55">
        <f t="shared" si="1"/>
        <v>0</v>
      </c>
      <c r="N66" s="55">
        <f t="shared" si="2"/>
        <v>0</v>
      </c>
    </row>
    <row r="67" spans="1:14" x14ac:dyDescent="0.2">
      <c r="A67" s="1"/>
      <c r="B67" s="31" t="s">
        <v>55</v>
      </c>
      <c r="C67" s="83"/>
      <c r="D67" s="84"/>
      <c r="E67" s="50"/>
      <c r="F67" s="86"/>
      <c r="G67" s="85"/>
      <c r="H67" s="86"/>
      <c r="I67" s="85"/>
      <c r="J67" s="101">
        <f t="shared" si="0"/>
        <v>0</v>
      </c>
      <c r="K67" s="85"/>
      <c r="L67" s="87"/>
      <c r="M67" s="55">
        <f t="shared" si="1"/>
        <v>0</v>
      </c>
      <c r="N67" s="55">
        <f t="shared" si="2"/>
        <v>0</v>
      </c>
    </row>
    <row r="68" spans="1:14" x14ac:dyDescent="0.2">
      <c r="A68" s="1"/>
      <c r="B68" s="31" t="s">
        <v>55</v>
      </c>
      <c r="C68" s="48"/>
      <c r="D68" s="49"/>
      <c r="E68" s="50"/>
      <c r="F68" s="51"/>
      <c r="G68" s="50"/>
      <c r="H68" s="51"/>
      <c r="I68" s="50"/>
      <c r="J68" s="101">
        <f t="shared" si="0"/>
        <v>0</v>
      </c>
      <c r="K68" s="50"/>
      <c r="L68" s="54"/>
      <c r="M68" s="55">
        <f t="shared" si="1"/>
        <v>0</v>
      </c>
      <c r="N68" s="55">
        <f t="shared" si="2"/>
        <v>0</v>
      </c>
    </row>
    <row r="69" spans="1:14" x14ac:dyDescent="0.2">
      <c r="A69" s="1"/>
      <c r="B69" s="31" t="s">
        <v>55</v>
      </c>
      <c r="C69" s="83"/>
      <c r="D69" s="84"/>
      <c r="E69" s="50"/>
      <c r="F69" s="86"/>
      <c r="G69" s="85"/>
      <c r="H69" s="86"/>
      <c r="I69" s="85"/>
      <c r="J69" s="101">
        <f t="shared" si="0"/>
        <v>0</v>
      </c>
      <c r="K69" s="85"/>
      <c r="L69" s="87"/>
      <c r="M69" s="55">
        <f t="shared" si="1"/>
        <v>0</v>
      </c>
      <c r="N69" s="55">
        <f t="shared" si="2"/>
        <v>0</v>
      </c>
    </row>
    <row r="70" spans="1:14" x14ac:dyDescent="0.2">
      <c r="A70" s="1"/>
      <c r="B70" s="31" t="s">
        <v>55</v>
      </c>
      <c r="C70" s="48"/>
      <c r="D70" s="49"/>
      <c r="E70" s="50"/>
      <c r="F70" s="51"/>
      <c r="G70" s="50"/>
      <c r="H70" s="51"/>
      <c r="I70" s="50"/>
      <c r="J70" s="101">
        <f t="shared" si="0"/>
        <v>0</v>
      </c>
      <c r="K70" s="50"/>
      <c r="L70" s="54"/>
      <c r="M70" s="55">
        <f t="shared" si="1"/>
        <v>0</v>
      </c>
      <c r="N70" s="55">
        <f t="shared" si="2"/>
        <v>0</v>
      </c>
    </row>
    <row r="71" spans="1:14" x14ac:dyDescent="0.2">
      <c r="A71" s="1"/>
      <c r="B71" s="31" t="s">
        <v>55</v>
      </c>
      <c r="C71" s="83"/>
      <c r="D71" s="84"/>
      <c r="E71" s="50"/>
      <c r="F71" s="86"/>
      <c r="G71" s="85"/>
      <c r="H71" s="86"/>
      <c r="I71" s="85"/>
      <c r="J71" s="101">
        <f t="shared" si="0"/>
        <v>0</v>
      </c>
      <c r="K71" s="85"/>
      <c r="L71" s="87"/>
      <c r="M71" s="55">
        <f t="shared" si="1"/>
        <v>0</v>
      </c>
      <c r="N71" s="55">
        <f t="shared" si="2"/>
        <v>0</v>
      </c>
    </row>
    <row r="72" spans="1:14" x14ac:dyDescent="0.2">
      <c r="A72" s="1"/>
      <c r="B72" s="31" t="s">
        <v>55</v>
      </c>
      <c r="C72" s="48"/>
      <c r="D72" s="49"/>
      <c r="E72" s="50"/>
      <c r="F72" s="51"/>
      <c r="G72" s="50"/>
      <c r="H72" s="51"/>
      <c r="I72" s="50"/>
      <c r="J72" s="101">
        <f t="shared" si="0"/>
        <v>0</v>
      </c>
      <c r="K72" s="50"/>
      <c r="L72" s="54"/>
      <c r="M72" s="55">
        <f t="shared" si="1"/>
        <v>0</v>
      </c>
      <c r="N72" s="55">
        <f t="shared" si="2"/>
        <v>0</v>
      </c>
    </row>
    <row r="73" spans="1:14" x14ac:dyDescent="0.2">
      <c r="A73" s="1"/>
      <c r="B73" s="31" t="s">
        <v>55</v>
      </c>
      <c r="C73" s="83"/>
      <c r="D73" s="84"/>
      <c r="E73" s="50"/>
      <c r="F73" s="86"/>
      <c r="G73" s="85"/>
      <c r="H73" s="86"/>
      <c r="I73" s="85"/>
      <c r="J73" s="101">
        <f t="shared" si="0"/>
        <v>0</v>
      </c>
      <c r="K73" s="85"/>
      <c r="L73" s="87"/>
      <c r="M73" s="55">
        <f t="shared" si="1"/>
        <v>0</v>
      </c>
      <c r="N73" s="55">
        <f t="shared" si="2"/>
        <v>0</v>
      </c>
    </row>
    <row r="74" spans="1:14" x14ac:dyDescent="0.2">
      <c r="A74" s="1"/>
      <c r="B74" s="31" t="s">
        <v>55</v>
      </c>
      <c r="C74" s="48"/>
      <c r="D74" s="49"/>
      <c r="E74" s="50"/>
      <c r="F74" s="51"/>
      <c r="G74" s="50"/>
      <c r="H74" s="51"/>
      <c r="I74" s="50"/>
      <c r="J74" s="101">
        <f t="shared" si="0"/>
        <v>0</v>
      </c>
      <c r="K74" s="50"/>
      <c r="L74" s="54"/>
      <c r="M74" s="55">
        <f t="shared" si="1"/>
        <v>0</v>
      </c>
      <c r="N74" s="55">
        <f t="shared" si="2"/>
        <v>0</v>
      </c>
    </row>
    <row r="75" spans="1:14" x14ac:dyDescent="0.2">
      <c r="A75" s="1"/>
      <c r="B75" s="31" t="s">
        <v>55</v>
      </c>
      <c r="C75" s="83"/>
      <c r="D75" s="84"/>
      <c r="E75" s="50"/>
      <c r="F75" s="86"/>
      <c r="G75" s="85"/>
      <c r="H75" s="86"/>
      <c r="I75" s="85"/>
      <c r="J75" s="101">
        <f t="shared" si="0"/>
        <v>0</v>
      </c>
      <c r="K75" s="85"/>
      <c r="L75" s="87"/>
      <c r="M75" s="55">
        <f t="shared" si="1"/>
        <v>0</v>
      </c>
      <c r="N75" s="55">
        <f t="shared" si="2"/>
        <v>0</v>
      </c>
    </row>
    <row r="76" spans="1:14" x14ac:dyDescent="0.2">
      <c r="A76" s="1"/>
      <c r="B76" s="31" t="s">
        <v>55</v>
      </c>
      <c r="C76" s="48"/>
      <c r="D76" s="49"/>
      <c r="E76" s="50"/>
      <c r="F76" s="51"/>
      <c r="G76" s="50"/>
      <c r="H76" s="51"/>
      <c r="I76" s="50"/>
      <c r="J76" s="101">
        <f t="shared" si="0"/>
        <v>0</v>
      </c>
      <c r="K76" s="50"/>
      <c r="L76" s="54"/>
      <c r="M76" s="55">
        <f t="shared" si="1"/>
        <v>0</v>
      </c>
      <c r="N76" s="55">
        <f t="shared" si="2"/>
        <v>0</v>
      </c>
    </row>
    <row r="77" spans="1:14" x14ac:dyDescent="0.2">
      <c r="A77" s="1"/>
      <c r="B77" s="31" t="s">
        <v>55</v>
      </c>
      <c r="C77" s="83"/>
      <c r="D77" s="84"/>
      <c r="E77" s="50"/>
      <c r="F77" s="86"/>
      <c r="G77" s="85"/>
      <c r="H77" s="86"/>
      <c r="I77" s="85"/>
      <c r="J77" s="101">
        <f t="shared" si="0"/>
        <v>0</v>
      </c>
      <c r="K77" s="85"/>
      <c r="L77" s="87"/>
      <c r="M77" s="55">
        <f t="shared" si="1"/>
        <v>0</v>
      </c>
      <c r="N77" s="55">
        <f t="shared" si="2"/>
        <v>0</v>
      </c>
    </row>
    <row r="78" spans="1:14" x14ac:dyDescent="0.2">
      <c r="A78" s="1"/>
      <c r="B78" s="31" t="s">
        <v>55</v>
      </c>
      <c r="C78" s="48"/>
      <c r="D78" s="49"/>
      <c r="E78" s="50"/>
      <c r="F78" s="51"/>
      <c r="G78" s="50"/>
      <c r="H78" s="51"/>
      <c r="I78" s="50"/>
      <c r="J78" s="101">
        <f t="shared" si="0"/>
        <v>0</v>
      </c>
      <c r="K78" s="50"/>
      <c r="L78" s="54"/>
      <c r="M78" s="55">
        <f t="shared" si="1"/>
        <v>0</v>
      </c>
      <c r="N78" s="55">
        <f t="shared" si="2"/>
        <v>0</v>
      </c>
    </row>
    <row r="79" spans="1:14" x14ac:dyDescent="0.2">
      <c r="A79" s="1"/>
      <c r="B79" s="31" t="s">
        <v>55</v>
      </c>
      <c r="C79" s="83"/>
      <c r="D79" s="84"/>
      <c r="E79" s="50"/>
      <c r="F79" s="86"/>
      <c r="G79" s="85"/>
      <c r="H79" s="86"/>
      <c r="I79" s="85"/>
      <c r="J79" s="101">
        <f t="shared" si="0"/>
        <v>0</v>
      </c>
      <c r="K79" s="85"/>
      <c r="L79" s="87"/>
      <c r="M79" s="55">
        <f t="shared" si="1"/>
        <v>0</v>
      </c>
      <c r="N79" s="55">
        <f t="shared" si="2"/>
        <v>0</v>
      </c>
    </row>
    <row r="80" spans="1:14" x14ac:dyDescent="0.2">
      <c r="A80" s="1"/>
      <c r="B80" s="31" t="s">
        <v>55</v>
      </c>
      <c r="C80" s="48"/>
      <c r="D80" s="49"/>
      <c r="E80" s="50"/>
      <c r="F80" s="51"/>
      <c r="G80" s="50"/>
      <c r="H80" s="51"/>
      <c r="I80" s="50"/>
      <c r="J80" s="101">
        <f t="shared" si="0"/>
        <v>0</v>
      </c>
      <c r="K80" s="50"/>
      <c r="L80" s="54"/>
      <c r="M80" s="55">
        <f t="shared" si="1"/>
        <v>0</v>
      </c>
      <c r="N80" s="55">
        <f t="shared" si="2"/>
        <v>0</v>
      </c>
    </row>
    <row r="81" spans="1:14" x14ac:dyDescent="0.2">
      <c r="A81" s="1"/>
      <c r="B81" s="31" t="s">
        <v>55</v>
      </c>
      <c r="C81" s="83"/>
      <c r="D81" s="84"/>
      <c r="E81" s="50"/>
      <c r="F81" s="86"/>
      <c r="G81" s="85"/>
      <c r="H81" s="86"/>
      <c r="I81" s="85"/>
      <c r="J81" s="101">
        <f t="shared" si="0"/>
        <v>0</v>
      </c>
      <c r="K81" s="85"/>
      <c r="L81" s="87"/>
      <c r="M81" s="55">
        <f t="shared" si="1"/>
        <v>0</v>
      </c>
      <c r="N81" s="55">
        <f t="shared" si="2"/>
        <v>0</v>
      </c>
    </row>
    <row r="82" spans="1:14" x14ac:dyDescent="0.2">
      <c r="A82" s="1"/>
      <c r="B82" s="31" t="s">
        <v>55</v>
      </c>
      <c r="C82" s="48"/>
      <c r="D82" s="49"/>
      <c r="E82" s="50"/>
      <c r="F82" s="51"/>
      <c r="G82" s="50"/>
      <c r="H82" s="51"/>
      <c r="I82" s="50"/>
      <c r="J82" s="101">
        <f t="shared" si="0"/>
        <v>0</v>
      </c>
      <c r="K82" s="50"/>
      <c r="L82" s="54"/>
      <c r="M82" s="55">
        <f t="shared" si="1"/>
        <v>0</v>
      </c>
      <c r="N82" s="55">
        <f t="shared" si="2"/>
        <v>0</v>
      </c>
    </row>
    <row r="83" spans="1:14" x14ac:dyDescent="0.2">
      <c r="A83" s="1"/>
      <c r="B83" s="31" t="s">
        <v>55</v>
      </c>
      <c r="C83" s="83"/>
      <c r="D83" s="84"/>
      <c r="E83" s="50"/>
      <c r="F83" s="86"/>
      <c r="G83" s="85"/>
      <c r="H83" s="86"/>
      <c r="I83" s="85"/>
      <c r="J83" s="101">
        <f t="shared" si="0"/>
        <v>0</v>
      </c>
      <c r="K83" s="85"/>
      <c r="L83" s="87"/>
      <c r="M83" s="55">
        <f t="shared" si="1"/>
        <v>0</v>
      </c>
      <c r="N83" s="55">
        <f t="shared" si="2"/>
        <v>0</v>
      </c>
    </row>
    <row r="84" spans="1:14" x14ac:dyDescent="0.2">
      <c r="A84" s="1"/>
      <c r="B84" s="31" t="s">
        <v>55</v>
      </c>
      <c r="C84" s="48"/>
      <c r="D84" s="49"/>
      <c r="E84" s="50"/>
      <c r="F84" s="51"/>
      <c r="G84" s="50"/>
      <c r="H84" s="51"/>
      <c r="I84" s="50"/>
      <c r="J84" s="101">
        <f t="shared" si="0"/>
        <v>0</v>
      </c>
      <c r="K84" s="50"/>
      <c r="L84" s="54"/>
      <c r="M84" s="55">
        <f t="shared" si="1"/>
        <v>0</v>
      </c>
      <c r="N84" s="55">
        <f t="shared" si="2"/>
        <v>0</v>
      </c>
    </row>
    <row r="85" spans="1:14" x14ac:dyDescent="0.2">
      <c r="A85" s="1"/>
      <c r="B85" s="31" t="s">
        <v>55</v>
      </c>
      <c r="C85" s="83"/>
      <c r="D85" s="84"/>
      <c r="E85" s="50"/>
      <c r="F85" s="86"/>
      <c r="G85" s="85"/>
      <c r="H85" s="86"/>
      <c r="I85" s="85"/>
      <c r="J85" s="101">
        <f t="shared" si="0"/>
        <v>0</v>
      </c>
      <c r="K85" s="85"/>
      <c r="L85" s="87"/>
      <c r="M85" s="55">
        <f t="shared" si="1"/>
        <v>0</v>
      </c>
      <c r="N85" s="55">
        <f t="shared" si="2"/>
        <v>0</v>
      </c>
    </row>
    <row r="86" spans="1:14" x14ac:dyDescent="0.2">
      <c r="A86" s="1"/>
      <c r="B86" s="31" t="s">
        <v>55</v>
      </c>
      <c r="C86" s="48"/>
      <c r="D86" s="49"/>
      <c r="E86" s="50"/>
      <c r="F86" s="51"/>
      <c r="G86" s="50"/>
      <c r="H86" s="51"/>
      <c r="I86" s="50"/>
      <c r="J86" s="101">
        <f t="shared" si="0"/>
        <v>0</v>
      </c>
      <c r="K86" s="50"/>
      <c r="L86" s="54"/>
      <c r="M86" s="55">
        <f t="shared" si="1"/>
        <v>0</v>
      </c>
      <c r="N86" s="55">
        <f t="shared" si="2"/>
        <v>0</v>
      </c>
    </row>
    <row r="87" spans="1:14" x14ac:dyDescent="0.2">
      <c r="A87" s="1"/>
      <c r="B87" s="31" t="s">
        <v>55</v>
      </c>
      <c r="C87" s="83"/>
      <c r="D87" s="84"/>
      <c r="E87" s="50"/>
      <c r="F87" s="86"/>
      <c r="G87" s="85"/>
      <c r="H87" s="86"/>
      <c r="I87" s="85"/>
      <c r="J87" s="101">
        <f t="shared" si="0"/>
        <v>0</v>
      </c>
      <c r="K87" s="85"/>
      <c r="L87" s="87"/>
      <c r="M87" s="55">
        <f t="shared" si="1"/>
        <v>0</v>
      </c>
      <c r="N87" s="55">
        <f t="shared" si="2"/>
        <v>0</v>
      </c>
    </row>
    <row r="88" spans="1:14" x14ac:dyDescent="0.2">
      <c r="A88" s="1"/>
      <c r="B88" s="31" t="s">
        <v>55</v>
      </c>
      <c r="C88" s="48"/>
      <c r="D88" s="49"/>
      <c r="E88" s="50"/>
      <c r="F88" s="51"/>
      <c r="G88" s="50"/>
      <c r="H88" s="51"/>
      <c r="I88" s="50"/>
      <c r="J88" s="101">
        <f t="shared" si="0"/>
        <v>0</v>
      </c>
      <c r="K88" s="50"/>
      <c r="L88" s="54"/>
      <c r="M88" s="55">
        <f t="shared" si="1"/>
        <v>0</v>
      </c>
      <c r="N88" s="55">
        <f t="shared" si="2"/>
        <v>0</v>
      </c>
    </row>
    <row r="89" spans="1:14" x14ac:dyDescent="0.2">
      <c r="A89" s="1"/>
      <c r="B89" s="31" t="s">
        <v>55</v>
      </c>
      <c r="C89" s="83"/>
      <c r="D89" s="84"/>
      <c r="E89" s="50"/>
      <c r="F89" s="86"/>
      <c r="G89" s="85"/>
      <c r="H89" s="86"/>
      <c r="I89" s="85"/>
      <c r="J89" s="101">
        <f t="shared" si="0"/>
        <v>0</v>
      </c>
      <c r="K89" s="85"/>
      <c r="L89" s="87"/>
      <c r="M89" s="55">
        <f t="shared" si="1"/>
        <v>0</v>
      </c>
      <c r="N89" s="55">
        <f t="shared" si="2"/>
        <v>0</v>
      </c>
    </row>
    <row r="90" spans="1:14" x14ac:dyDescent="0.2">
      <c r="A90" s="1"/>
      <c r="B90" s="31" t="s">
        <v>55</v>
      </c>
      <c r="C90" s="48"/>
      <c r="D90" s="49"/>
      <c r="E90" s="50"/>
      <c r="F90" s="51"/>
      <c r="G90" s="50"/>
      <c r="H90" s="51"/>
      <c r="I90" s="50"/>
      <c r="J90" s="101">
        <f t="shared" si="0"/>
        <v>0</v>
      </c>
      <c r="K90" s="50"/>
      <c r="L90" s="54"/>
      <c r="M90" s="55">
        <f t="shared" si="1"/>
        <v>0</v>
      </c>
      <c r="N90" s="55">
        <f t="shared" si="2"/>
        <v>0</v>
      </c>
    </row>
    <row r="91" spans="1:14" x14ac:dyDescent="0.2">
      <c r="A91" s="1"/>
      <c r="B91" s="31" t="s">
        <v>55</v>
      </c>
      <c r="C91" s="83"/>
      <c r="D91" s="84"/>
      <c r="E91" s="50"/>
      <c r="F91" s="86"/>
      <c r="G91" s="85"/>
      <c r="H91" s="86"/>
      <c r="I91" s="85"/>
      <c r="J91" s="101">
        <f t="shared" si="0"/>
        <v>0</v>
      </c>
      <c r="K91" s="85"/>
      <c r="L91" s="87"/>
      <c r="M91" s="55">
        <f t="shared" si="1"/>
        <v>0</v>
      </c>
      <c r="N91" s="55">
        <f t="shared" si="2"/>
        <v>0</v>
      </c>
    </row>
    <row r="92" spans="1:14" x14ac:dyDescent="0.2">
      <c r="A92" s="1"/>
      <c r="B92" s="31" t="s">
        <v>55</v>
      </c>
      <c r="C92" s="48"/>
      <c r="D92" s="49"/>
      <c r="E92" s="50"/>
      <c r="F92" s="51"/>
      <c r="G92" s="50"/>
      <c r="H92" s="51"/>
      <c r="I92" s="50"/>
      <c r="J92" s="101">
        <f t="shared" si="0"/>
        <v>0</v>
      </c>
      <c r="K92" s="50"/>
      <c r="L92" s="54"/>
      <c r="M92" s="55">
        <f t="shared" si="1"/>
        <v>0</v>
      </c>
      <c r="N92" s="55">
        <f t="shared" si="2"/>
        <v>0</v>
      </c>
    </row>
    <row r="93" spans="1:14" x14ac:dyDescent="0.2">
      <c r="A93" s="1"/>
      <c r="B93" s="31" t="s">
        <v>55</v>
      </c>
      <c r="C93" s="83"/>
      <c r="D93" s="84"/>
      <c r="E93" s="50"/>
      <c r="F93" s="86"/>
      <c r="G93" s="85"/>
      <c r="H93" s="86"/>
      <c r="I93" s="85"/>
      <c r="J93" s="101">
        <f t="shared" ref="J93:J106" si="3">I93*H93</f>
        <v>0</v>
      </c>
      <c r="K93" s="85"/>
      <c r="L93" s="87"/>
      <c r="M93" s="55">
        <f t="shared" ref="M93:M107" si="4">IF(E93="Maandelijks",J93,0)</f>
        <v>0</v>
      </c>
      <c r="N93" s="55">
        <f t="shared" ref="N93:N107" si="5">IF(E93="Na oplevering",J93,0)</f>
        <v>0</v>
      </c>
    </row>
    <row r="94" spans="1:14" x14ac:dyDescent="0.2">
      <c r="A94" s="1"/>
      <c r="B94" s="31" t="s">
        <v>55</v>
      </c>
      <c r="C94" s="48"/>
      <c r="D94" s="49"/>
      <c r="E94" s="50"/>
      <c r="F94" s="51"/>
      <c r="G94" s="50"/>
      <c r="H94" s="51"/>
      <c r="I94" s="50"/>
      <c r="J94" s="101">
        <f t="shared" si="3"/>
        <v>0</v>
      </c>
      <c r="K94" s="50"/>
      <c r="L94" s="54"/>
      <c r="M94" s="55">
        <f t="shared" si="4"/>
        <v>0</v>
      </c>
      <c r="N94" s="55">
        <f t="shared" si="5"/>
        <v>0</v>
      </c>
    </row>
    <row r="95" spans="1:14" x14ac:dyDescent="0.2">
      <c r="A95" s="1"/>
      <c r="B95" s="31" t="s">
        <v>55</v>
      </c>
      <c r="C95" s="83"/>
      <c r="D95" s="84"/>
      <c r="E95" s="50"/>
      <c r="F95" s="86"/>
      <c r="G95" s="85"/>
      <c r="H95" s="86"/>
      <c r="I95" s="85"/>
      <c r="J95" s="101">
        <f t="shared" si="3"/>
        <v>0</v>
      </c>
      <c r="K95" s="85"/>
      <c r="L95" s="87"/>
      <c r="M95" s="55">
        <f t="shared" si="4"/>
        <v>0</v>
      </c>
      <c r="N95" s="55">
        <f t="shared" si="5"/>
        <v>0</v>
      </c>
    </row>
    <row r="96" spans="1:14" x14ac:dyDescent="0.2">
      <c r="A96" s="1"/>
      <c r="B96" s="31" t="s">
        <v>55</v>
      </c>
      <c r="C96" s="48"/>
      <c r="D96" s="49"/>
      <c r="E96" s="50"/>
      <c r="F96" s="51"/>
      <c r="G96" s="50"/>
      <c r="H96" s="51"/>
      <c r="I96" s="50"/>
      <c r="J96" s="101">
        <f t="shared" si="3"/>
        <v>0</v>
      </c>
      <c r="K96" s="50"/>
      <c r="L96" s="54"/>
      <c r="M96" s="55">
        <f t="shared" si="4"/>
        <v>0</v>
      </c>
      <c r="N96" s="55">
        <f t="shared" si="5"/>
        <v>0</v>
      </c>
    </row>
    <row r="97" spans="1:14" x14ac:dyDescent="0.2">
      <c r="A97" s="1"/>
      <c r="B97" s="31" t="s">
        <v>55</v>
      </c>
      <c r="C97" s="83"/>
      <c r="D97" s="84"/>
      <c r="E97" s="50"/>
      <c r="F97" s="86"/>
      <c r="G97" s="85"/>
      <c r="H97" s="86"/>
      <c r="I97" s="85"/>
      <c r="J97" s="101">
        <f t="shared" si="3"/>
        <v>0</v>
      </c>
      <c r="K97" s="85"/>
      <c r="L97" s="87"/>
      <c r="M97" s="55">
        <f t="shared" si="4"/>
        <v>0</v>
      </c>
      <c r="N97" s="55">
        <f t="shared" si="5"/>
        <v>0</v>
      </c>
    </row>
    <row r="98" spans="1:14" x14ac:dyDescent="0.2">
      <c r="A98" s="1"/>
      <c r="B98" s="31" t="s">
        <v>55</v>
      </c>
      <c r="C98" s="48"/>
      <c r="D98" s="49"/>
      <c r="E98" s="50"/>
      <c r="F98" s="51"/>
      <c r="G98" s="50"/>
      <c r="H98" s="51"/>
      <c r="I98" s="50"/>
      <c r="J98" s="101">
        <f t="shared" si="3"/>
        <v>0</v>
      </c>
      <c r="K98" s="50"/>
      <c r="L98" s="54"/>
      <c r="M98" s="55">
        <f t="shared" si="4"/>
        <v>0</v>
      </c>
      <c r="N98" s="55">
        <f t="shared" si="5"/>
        <v>0</v>
      </c>
    </row>
    <row r="99" spans="1:14" x14ac:dyDescent="0.2">
      <c r="A99" s="1"/>
      <c r="B99" s="31" t="s">
        <v>55</v>
      </c>
      <c r="C99" s="83"/>
      <c r="D99" s="84"/>
      <c r="E99" s="50"/>
      <c r="F99" s="86"/>
      <c r="G99" s="85"/>
      <c r="H99" s="86"/>
      <c r="I99" s="85"/>
      <c r="J99" s="101">
        <f t="shared" si="3"/>
        <v>0</v>
      </c>
      <c r="K99" s="85"/>
      <c r="L99" s="87"/>
      <c r="M99" s="55">
        <f t="shared" si="4"/>
        <v>0</v>
      </c>
      <c r="N99" s="55">
        <f t="shared" si="5"/>
        <v>0</v>
      </c>
    </row>
    <row r="100" spans="1:14" x14ac:dyDescent="0.2">
      <c r="A100" s="1"/>
      <c r="B100" s="31" t="s">
        <v>55</v>
      </c>
      <c r="C100" s="48"/>
      <c r="D100" s="49"/>
      <c r="E100" s="50"/>
      <c r="F100" s="51"/>
      <c r="G100" s="50"/>
      <c r="H100" s="51"/>
      <c r="I100" s="50"/>
      <c r="J100" s="101">
        <f t="shared" si="3"/>
        <v>0</v>
      </c>
      <c r="K100" s="50"/>
      <c r="L100" s="54"/>
      <c r="M100" s="55">
        <f t="shared" si="4"/>
        <v>0</v>
      </c>
      <c r="N100" s="55">
        <f t="shared" si="5"/>
        <v>0</v>
      </c>
    </row>
    <row r="101" spans="1:14" x14ac:dyDescent="0.2">
      <c r="A101" s="1"/>
      <c r="B101" s="31" t="s">
        <v>55</v>
      </c>
      <c r="C101" s="83"/>
      <c r="D101" s="84"/>
      <c r="E101" s="50"/>
      <c r="F101" s="86"/>
      <c r="G101" s="85"/>
      <c r="H101" s="86"/>
      <c r="I101" s="85"/>
      <c r="J101" s="101">
        <f t="shared" si="3"/>
        <v>0</v>
      </c>
      <c r="K101" s="85"/>
      <c r="L101" s="87"/>
      <c r="M101" s="55">
        <f t="shared" si="4"/>
        <v>0</v>
      </c>
      <c r="N101" s="55">
        <f t="shared" si="5"/>
        <v>0</v>
      </c>
    </row>
    <row r="102" spans="1:14" x14ac:dyDescent="0.2">
      <c r="A102" s="1"/>
      <c r="B102" s="31" t="s">
        <v>55</v>
      </c>
      <c r="C102" s="48"/>
      <c r="D102" s="49"/>
      <c r="E102" s="50"/>
      <c r="F102" s="51"/>
      <c r="G102" s="50"/>
      <c r="H102" s="51"/>
      <c r="I102" s="50"/>
      <c r="J102" s="101">
        <f t="shared" si="3"/>
        <v>0</v>
      </c>
      <c r="K102" s="50"/>
      <c r="L102" s="54"/>
      <c r="M102" s="55">
        <f t="shared" si="4"/>
        <v>0</v>
      </c>
      <c r="N102" s="55">
        <f t="shared" si="5"/>
        <v>0</v>
      </c>
    </row>
    <row r="103" spans="1:14" x14ac:dyDescent="0.2">
      <c r="A103" s="1"/>
      <c r="B103" s="31" t="s">
        <v>55</v>
      </c>
      <c r="C103" s="83"/>
      <c r="D103" s="84"/>
      <c r="E103" s="50"/>
      <c r="F103" s="86"/>
      <c r="G103" s="85"/>
      <c r="H103" s="86"/>
      <c r="I103" s="85"/>
      <c r="J103" s="101">
        <f t="shared" si="3"/>
        <v>0</v>
      </c>
      <c r="K103" s="85"/>
      <c r="L103" s="87"/>
      <c r="M103" s="55">
        <f t="shared" si="4"/>
        <v>0</v>
      </c>
      <c r="N103" s="55">
        <f t="shared" si="5"/>
        <v>0</v>
      </c>
    </row>
    <row r="104" spans="1:14" x14ac:dyDescent="0.2">
      <c r="A104" s="1"/>
      <c r="B104" s="31" t="s">
        <v>55</v>
      </c>
      <c r="C104" s="48"/>
      <c r="D104" s="49"/>
      <c r="E104" s="50"/>
      <c r="F104" s="51"/>
      <c r="G104" s="50"/>
      <c r="H104" s="51"/>
      <c r="I104" s="50"/>
      <c r="J104" s="101">
        <f t="shared" si="3"/>
        <v>0</v>
      </c>
      <c r="K104" s="50"/>
      <c r="L104" s="54"/>
      <c r="M104" s="55">
        <f t="shared" si="4"/>
        <v>0</v>
      </c>
      <c r="N104" s="55">
        <f t="shared" si="5"/>
        <v>0</v>
      </c>
    </row>
    <row r="105" spans="1:14" x14ac:dyDescent="0.2">
      <c r="A105" s="1"/>
      <c r="B105" s="31" t="s">
        <v>55</v>
      </c>
      <c r="C105" s="83"/>
      <c r="D105" s="84"/>
      <c r="E105" s="50"/>
      <c r="F105" s="86"/>
      <c r="G105" s="85"/>
      <c r="H105" s="86"/>
      <c r="I105" s="85"/>
      <c r="J105" s="101">
        <f t="shared" si="3"/>
        <v>0</v>
      </c>
      <c r="K105" s="85"/>
      <c r="L105" s="87"/>
      <c r="M105" s="55">
        <f t="shared" si="4"/>
        <v>0</v>
      </c>
      <c r="N105" s="55">
        <f t="shared" si="5"/>
        <v>0</v>
      </c>
    </row>
    <row r="106" spans="1:14" x14ac:dyDescent="0.2">
      <c r="A106" s="1"/>
      <c r="B106" s="31" t="s">
        <v>55</v>
      </c>
      <c r="C106" s="48"/>
      <c r="D106" s="49"/>
      <c r="E106" s="50"/>
      <c r="F106" s="51"/>
      <c r="G106" s="50"/>
      <c r="H106" s="51"/>
      <c r="I106" s="50"/>
      <c r="J106" s="101">
        <f t="shared" si="3"/>
        <v>0</v>
      </c>
      <c r="K106" s="50"/>
      <c r="L106" s="54"/>
      <c r="M106" s="55">
        <f t="shared" si="4"/>
        <v>0</v>
      </c>
      <c r="N106" s="55">
        <f t="shared" si="5"/>
        <v>0</v>
      </c>
    </row>
    <row r="107" spans="1:14" x14ac:dyDescent="0.2">
      <c r="A107" s="1"/>
      <c r="B107" s="31" t="s">
        <v>55</v>
      </c>
      <c r="C107" s="89"/>
      <c r="D107" s="90"/>
      <c r="E107" s="50"/>
      <c r="F107" s="92"/>
      <c r="G107" s="91"/>
      <c r="H107" s="92"/>
      <c r="I107" s="91"/>
      <c r="J107" s="101">
        <f>I107*H107</f>
        <v>0</v>
      </c>
      <c r="K107" s="91"/>
      <c r="L107" s="93"/>
      <c r="M107" s="55">
        <f t="shared" si="4"/>
        <v>0</v>
      </c>
      <c r="N107" s="55">
        <f t="shared" si="5"/>
        <v>0</v>
      </c>
    </row>
    <row r="108" spans="1:14" x14ac:dyDescent="0.2">
      <c r="A108" s="1"/>
      <c r="B108" s="36"/>
      <c r="C108" s="38"/>
      <c r="D108" s="39"/>
      <c r="E108" s="38"/>
      <c r="F108" s="38"/>
      <c r="G108" s="38"/>
      <c r="H108" s="40"/>
      <c r="I108" s="38"/>
      <c r="J108" s="41"/>
      <c r="K108" s="38"/>
      <c r="L108" s="38"/>
    </row>
    <row r="109" spans="1:14" x14ac:dyDescent="0.2">
      <c r="A109" s="1"/>
      <c r="B109" s="29" t="s">
        <v>26</v>
      </c>
      <c r="C109" t="s">
        <v>27</v>
      </c>
      <c r="D109" t="s">
        <v>28</v>
      </c>
      <c r="E109" t="s">
        <v>40</v>
      </c>
      <c r="F109" t="s">
        <v>29</v>
      </c>
      <c r="G109" t="s">
        <v>30</v>
      </c>
      <c r="H109" t="s">
        <v>31</v>
      </c>
      <c r="I109" t="s">
        <v>32</v>
      </c>
      <c r="J109" s="30" t="s">
        <v>33</v>
      </c>
      <c r="K109" t="s">
        <v>34</v>
      </c>
      <c r="L109" t="s">
        <v>25</v>
      </c>
    </row>
    <row r="110" spans="1:14" x14ac:dyDescent="0.2">
      <c r="A110" s="1"/>
      <c r="B110" s="94" t="s">
        <v>55</v>
      </c>
      <c r="C110" s="95"/>
      <c r="D110" s="96" t="s">
        <v>59</v>
      </c>
      <c r="E110" s="95" t="s">
        <v>42</v>
      </c>
      <c r="F110" s="95" t="s">
        <v>44</v>
      </c>
      <c r="G110" s="95" t="s">
        <v>44</v>
      </c>
      <c r="H110" s="97"/>
      <c r="I110" s="95">
        <v>800</v>
      </c>
      <c r="J110" s="102">
        <f>Table2[[#This Row],[aantal]]*Table2[[#This Row],[netto stuksprijs]]</f>
        <v>0</v>
      </c>
      <c r="K110" s="95" t="s">
        <v>44</v>
      </c>
      <c r="L110" s="95"/>
    </row>
    <row r="111" spans="1:14" s="1" customFormat="1" x14ac:dyDescent="0.2">
      <c r="J111" s="28"/>
      <c r="M111" s="55"/>
      <c r="N111" s="55"/>
    </row>
    <row r="112" spans="1:14" s="1" customFormat="1" x14ac:dyDescent="0.2">
      <c r="I112" s="43" t="s">
        <v>50</v>
      </c>
      <c r="J112" s="44" t="s">
        <v>49</v>
      </c>
      <c r="M112" s="55"/>
      <c r="N112" s="55"/>
    </row>
    <row r="113" spans="2:14" s="1" customFormat="1" ht="19" x14ac:dyDescent="0.25">
      <c r="F113" s="32" t="s">
        <v>47</v>
      </c>
      <c r="G113" s="32"/>
      <c r="H113" s="32"/>
      <c r="I113" s="103" t="s">
        <v>44</v>
      </c>
      <c r="J113" s="104">
        <f>N114</f>
        <v>0</v>
      </c>
      <c r="M113" s="55"/>
      <c r="N113" s="55"/>
    </row>
    <row r="114" spans="2:14" s="1" customFormat="1" ht="19" x14ac:dyDescent="0.25">
      <c r="F114" s="32" t="s">
        <v>48</v>
      </c>
      <c r="G114" s="32"/>
      <c r="H114" s="32"/>
      <c r="I114" s="104">
        <f>J114/60</f>
        <v>0</v>
      </c>
      <c r="J114" s="104">
        <f>M114</f>
        <v>0</v>
      </c>
      <c r="M114" s="55">
        <f>SUM(M28:M107)</f>
        <v>0</v>
      </c>
      <c r="N114" s="55">
        <f>SUM(N28:N107)</f>
        <v>0</v>
      </c>
    </row>
    <row r="115" spans="2:14" s="1" customFormat="1" x14ac:dyDescent="0.2">
      <c r="J115" s="28"/>
      <c r="M115" s="55"/>
      <c r="N115" s="55"/>
    </row>
    <row r="116" spans="2:14" s="1" customFormat="1" ht="17" thickBot="1" x14ac:dyDescent="0.25">
      <c r="J116" s="28"/>
      <c r="M116" s="55"/>
      <c r="N116" s="55"/>
    </row>
    <row r="117" spans="2:14" s="1" customFormat="1" ht="20" thickBot="1" x14ac:dyDescent="0.3">
      <c r="B117" s="1" t="str">
        <f>IFERROR( IF( AND( NOT( ISERROR( 'Gespecificeerde aanbieding'!$C28:$L107 ) ), COUNTA(#REF! ) &gt; 0), COUNTIF( $B$27:B107, "&gt;0" ) + 1, "" ), "" )</f>
        <v/>
      </c>
      <c r="F117" s="32" t="s">
        <v>65</v>
      </c>
      <c r="G117" s="32"/>
      <c r="H117" s="32"/>
      <c r="I117" s="32"/>
      <c r="J117" s="42">
        <f>J113+J114</f>
        <v>0</v>
      </c>
      <c r="M117" s="55"/>
      <c r="N117" s="55"/>
    </row>
    <row r="118" spans="2:14" s="1" customFormat="1" x14ac:dyDescent="0.2">
      <c r="B118" s="1" t="str">
        <f>IFERROR( IF( AND( NOT( ISERROR( 'Gespecificeerde aanbieding'!$C28:$L107 ) ), COUNTA(#REF! ) &gt; 0), COUNTIF( $B$27:B117, "&gt;0" ) + 1, "" ), "" )</f>
        <v/>
      </c>
      <c r="J118" s="28"/>
      <c r="M118" s="55"/>
      <c r="N118" s="55"/>
    </row>
    <row r="119" spans="2:14" s="1" customFormat="1" x14ac:dyDescent="0.2">
      <c r="B119" s="1" t="str">
        <f>IFERROR( IF( AND( NOT( ISERROR( 'Gespecificeerde aanbieding'!$C28:$L107 ) ), COUNTA(#REF! ) &gt; 0), COUNTIF( $B$27:B118, "&gt;0" ) + 1, "" ), "" )</f>
        <v/>
      </c>
      <c r="J119" s="28"/>
      <c r="M119" s="55"/>
      <c r="N119" s="55"/>
    </row>
    <row r="120" spans="2:14" s="1" customFormat="1" x14ac:dyDescent="0.2">
      <c r="B120" s="36"/>
      <c r="C120" s="37"/>
      <c r="D120" s="36"/>
      <c r="E120" s="36"/>
      <c r="F120" s="36"/>
      <c r="G120" s="36"/>
      <c r="H120" s="36"/>
      <c r="J120" s="28"/>
      <c r="M120" s="55"/>
      <c r="N120" s="55"/>
    </row>
    <row r="121" spans="2:14" s="1" customFormat="1" x14ac:dyDescent="0.2">
      <c r="B121" s="36"/>
      <c r="C121" s="36"/>
      <c r="D121" s="36"/>
      <c r="E121" s="36"/>
      <c r="F121" s="36"/>
      <c r="G121" s="36"/>
      <c r="H121" s="36"/>
      <c r="J121" s="28"/>
      <c r="M121" s="55"/>
      <c r="N121" s="55"/>
    </row>
    <row r="122" spans="2:14" s="1" customFormat="1" x14ac:dyDescent="0.2">
      <c r="B122" s="36"/>
      <c r="C122" s="36"/>
      <c r="D122" s="36"/>
      <c r="E122" s="36"/>
      <c r="F122" s="36"/>
      <c r="G122" s="36"/>
      <c r="H122" s="36"/>
      <c r="J122" s="28"/>
      <c r="M122" s="55"/>
      <c r="N122" s="55"/>
    </row>
    <row r="123" spans="2:14" s="1" customFormat="1" x14ac:dyDescent="0.2">
      <c r="B123" s="36"/>
      <c r="C123" s="36"/>
      <c r="D123" s="36"/>
      <c r="E123" s="36"/>
      <c r="F123" s="36"/>
      <c r="G123" s="36"/>
      <c r="H123" s="36"/>
      <c r="J123" s="28"/>
      <c r="M123" s="55"/>
      <c r="N123" s="55"/>
    </row>
    <row r="124" spans="2:14" s="1" customFormat="1" x14ac:dyDescent="0.2">
      <c r="B124" s="36"/>
      <c r="C124" s="36"/>
      <c r="D124" s="36"/>
      <c r="E124" s="36"/>
      <c r="F124" s="36"/>
      <c r="G124" s="36"/>
      <c r="H124" s="36"/>
      <c r="J124" s="28"/>
      <c r="M124" s="55"/>
      <c r="N124" s="55"/>
    </row>
    <row r="125" spans="2:14" s="1" customFormat="1" x14ac:dyDescent="0.2">
      <c r="B125" s="36"/>
      <c r="C125" s="36"/>
      <c r="D125" s="36"/>
      <c r="E125" s="36"/>
      <c r="F125" s="36"/>
      <c r="G125" s="36"/>
      <c r="H125" s="36"/>
      <c r="J125" s="28"/>
      <c r="M125" s="55"/>
      <c r="N125" s="55"/>
    </row>
    <row r="126" spans="2:14" s="1" customFormat="1" x14ac:dyDescent="0.2">
      <c r="B126" s="36"/>
      <c r="C126" s="36"/>
      <c r="D126" s="36"/>
      <c r="E126" s="36"/>
      <c r="F126" s="36"/>
      <c r="G126" s="36"/>
      <c r="H126" s="36"/>
      <c r="J126" s="28"/>
      <c r="M126" s="55"/>
      <c r="N126" s="55"/>
    </row>
    <row r="127" spans="2:14" s="1" customFormat="1" x14ac:dyDescent="0.2">
      <c r="B127" s="36"/>
      <c r="C127" s="36"/>
      <c r="D127" s="36"/>
      <c r="E127" s="36"/>
      <c r="F127" s="36"/>
      <c r="G127" s="36"/>
      <c r="H127" s="36"/>
      <c r="J127" s="28"/>
      <c r="M127" s="55"/>
      <c r="N127" s="55"/>
    </row>
    <row r="128" spans="2:14" s="1" customFormat="1" x14ac:dyDescent="0.2">
      <c r="B128" s="36"/>
      <c r="C128" s="36"/>
      <c r="D128" s="36"/>
      <c r="E128" s="36"/>
      <c r="F128" s="36"/>
      <c r="G128" s="36"/>
      <c r="H128" s="36"/>
      <c r="J128" s="28"/>
      <c r="M128" s="55"/>
      <c r="N128" s="55"/>
    </row>
    <row r="129" spans="2:14" s="1" customFormat="1" x14ac:dyDescent="0.2">
      <c r="B129" s="36"/>
      <c r="C129" s="36"/>
      <c r="D129" s="36"/>
      <c r="E129" s="36"/>
      <c r="F129" s="36"/>
      <c r="G129" s="36"/>
      <c r="H129" s="36"/>
      <c r="J129" s="28"/>
      <c r="M129" s="55"/>
      <c r="N129" s="55"/>
    </row>
    <row r="130" spans="2:14" s="1" customFormat="1" x14ac:dyDescent="0.2">
      <c r="B130" s="36"/>
      <c r="C130" s="36"/>
      <c r="D130" s="36"/>
      <c r="E130" s="36"/>
      <c r="F130" s="36"/>
      <c r="G130" s="36"/>
      <c r="H130" s="36"/>
      <c r="J130" s="28"/>
      <c r="M130" s="55"/>
      <c r="N130" s="55"/>
    </row>
    <row r="131" spans="2:14" s="1" customFormat="1" x14ac:dyDescent="0.2">
      <c r="B131" s="36"/>
      <c r="C131" s="36"/>
      <c r="D131" s="36"/>
      <c r="E131" s="36"/>
      <c r="F131" s="36"/>
      <c r="G131" s="36"/>
      <c r="H131" s="36"/>
      <c r="J131" s="28"/>
      <c r="M131" s="55"/>
      <c r="N131" s="55"/>
    </row>
    <row r="132" spans="2:14" s="1" customFormat="1" x14ac:dyDescent="0.2">
      <c r="B132" s="36"/>
      <c r="C132" s="36"/>
      <c r="D132" s="36"/>
      <c r="E132" s="36"/>
      <c r="F132" s="36"/>
      <c r="G132" s="36"/>
      <c r="H132" s="36"/>
      <c r="J132" s="28"/>
      <c r="M132" s="55"/>
      <c r="N132" s="55"/>
    </row>
    <row r="133" spans="2:14" s="1" customFormat="1" x14ac:dyDescent="0.2">
      <c r="B133" s="36"/>
      <c r="C133" s="36"/>
      <c r="D133" s="36"/>
      <c r="E133" s="36"/>
      <c r="F133" s="36"/>
      <c r="G133" s="36"/>
      <c r="H133" s="36"/>
      <c r="J133" s="28"/>
      <c r="M133" s="55"/>
      <c r="N133" s="55"/>
    </row>
    <row r="134" spans="2:14" s="1" customFormat="1" x14ac:dyDescent="0.2">
      <c r="B134" s="36"/>
      <c r="C134" s="36"/>
      <c r="D134" s="36"/>
      <c r="E134" s="36"/>
      <c r="F134" s="36"/>
      <c r="G134" s="36"/>
      <c r="H134" s="36"/>
      <c r="J134" s="28"/>
      <c r="M134" s="55"/>
      <c r="N134" s="55"/>
    </row>
    <row r="135" spans="2:14" s="1" customFormat="1" x14ac:dyDescent="0.2">
      <c r="B135" s="1" t="str">
        <f>IFERROR( IF( AND( NOT( ISERROR( 'Gespecificeerde aanbieding'!$C28:$L107 ) ), COUNTA(#REF! ) &gt; 0), COUNTIF( $B$27:B134, "&gt;0" ) + 1, "" ), "" )</f>
        <v/>
      </c>
      <c r="J135" s="28"/>
      <c r="M135" s="55"/>
      <c r="N135" s="55"/>
    </row>
    <row r="136" spans="2:14" s="1" customFormat="1" x14ac:dyDescent="0.2">
      <c r="B136" s="1" t="str">
        <f>IFERROR( IF( AND( NOT( ISERROR( 'Gespecificeerde aanbieding'!$C28:$L107 ) ), COUNTA(#REF! ) &gt; 0), COUNTIF( $B$27:B135, "&gt;0" ) + 1, "" ), "" )</f>
        <v/>
      </c>
      <c r="J136" s="28"/>
      <c r="M136" s="55"/>
      <c r="N136" s="55"/>
    </row>
    <row r="137" spans="2:14" s="1" customFormat="1" x14ac:dyDescent="0.2">
      <c r="B137" s="1" t="str">
        <f>IFERROR( IF( AND( NOT( ISERROR( 'Gespecificeerde aanbieding'!$C28:$L107 ) ), COUNTA(#REF! ) &gt; 0), COUNTIF( $B$27:B136, "&gt;0" ) + 1, "" ), "" )</f>
        <v/>
      </c>
      <c r="J137" s="28"/>
      <c r="M137" s="55"/>
      <c r="N137" s="55"/>
    </row>
    <row r="138" spans="2:14" s="1" customFormat="1" x14ac:dyDescent="0.2">
      <c r="B138" s="1" t="str">
        <f>IFERROR( IF( AND( NOT( ISERROR( 'Gespecificeerde aanbieding'!$C28:$L107 ) ), COUNTA(#REF! ) &gt; 0), COUNTIF( $B$27:B137, "&gt;0" ) + 1, "" ), "" )</f>
        <v/>
      </c>
      <c r="J138" s="28"/>
      <c r="M138" s="55"/>
      <c r="N138" s="55"/>
    </row>
    <row r="139" spans="2:14" s="1" customFormat="1" x14ac:dyDescent="0.2">
      <c r="B139" s="1" t="str">
        <f>IFERROR( IF( AND( NOT( ISERROR( 'Gespecificeerde aanbieding'!$C28:$L107 ) ), COUNTA(#REF! ) &gt; 0), COUNTIF( $B$27:B138, "&gt;0" ) + 1, "" ), "" )</f>
        <v/>
      </c>
      <c r="J139" s="28"/>
      <c r="M139" s="55"/>
      <c r="N139" s="55"/>
    </row>
    <row r="140" spans="2:14" s="1" customFormat="1" x14ac:dyDescent="0.2">
      <c r="B140" s="1" t="str">
        <f>IFERROR( IF( AND( NOT( ISERROR( 'Gespecificeerde aanbieding'!$C28:$L107 ) ), COUNTA(#REF! ) &gt; 0), COUNTIF( $B$27:B139, "&gt;0" ) + 1, "" ), "" )</f>
        <v/>
      </c>
      <c r="J140" s="28"/>
      <c r="M140" s="55"/>
      <c r="N140" s="55"/>
    </row>
    <row r="141" spans="2:14" s="1" customFormat="1" x14ac:dyDescent="0.2">
      <c r="B141" s="1" t="str">
        <f>IFERROR( IF( AND( NOT( ISERROR( 'Gespecificeerde aanbieding'!$C28:$L107 ) ), COUNTA(#REF! ) &gt; 0), COUNTIF( $B$27:B140, "&gt;0" ) + 1, "" ), "" )</f>
        <v/>
      </c>
      <c r="J141" s="28"/>
      <c r="M141" s="55"/>
      <c r="N141" s="55"/>
    </row>
    <row r="142" spans="2:14" s="1" customFormat="1" x14ac:dyDescent="0.2">
      <c r="B142" s="1" t="str">
        <f>IFERROR( IF( AND( NOT( ISERROR( 'Gespecificeerde aanbieding'!$C28:$L107 ) ), COUNTA(#REF! ) &gt; 0), COUNTIF( $B$27:B141, "&gt;0" ) + 1, "" ), "" )</f>
        <v/>
      </c>
      <c r="J142" s="28"/>
      <c r="M142" s="55"/>
      <c r="N142" s="55"/>
    </row>
    <row r="143" spans="2:14" s="1" customFormat="1" x14ac:dyDescent="0.2">
      <c r="B143" s="1" t="str">
        <f>IFERROR( IF( AND( NOT( ISERROR( 'Gespecificeerde aanbieding'!$C28:$L107 ) ), COUNTA(#REF! ) &gt; 0), COUNTIF( $B$27:B142, "&gt;0" ) + 1, "" ), "" )</f>
        <v/>
      </c>
      <c r="J143" s="28"/>
      <c r="M143" s="55"/>
      <c r="N143" s="55"/>
    </row>
    <row r="144" spans="2:14" s="1" customFormat="1" x14ac:dyDescent="0.2">
      <c r="B144" s="1" t="str">
        <f>IFERROR( IF( AND( NOT( ISERROR( 'Gespecificeerde aanbieding'!$C28:$L107 ) ), COUNTA(#REF! ) &gt; 0), COUNTIF( $B$27:B143, "&gt;0" ) + 1, "" ), "" )</f>
        <v/>
      </c>
      <c r="J144" s="28"/>
      <c r="M144" s="55"/>
      <c r="N144" s="55"/>
    </row>
    <row r="145" spans="2:14" s="1" customFormat="1" x14ac:dyDescent="0.2">
      <c r="B145" s="1" t="str">
        <f>IFERROR( IF( AND( NOT( ISERROR( 'Gespecificeerde aanbieding'!$C28:$L107 ) ), COUNTA(#REF! ) &gt; 0), COUNTIF( $B$27:B144, "&gt;0" ) + 1, "" ), "" )</f>
        <v/>
      </c>
      <c r="J145" s="28"/>
      <c r="M145" s="55"/>
      <c r="N145" s="55"/>
    </row>
    <row r="146" spans="2:14" s="1" customFormat="1" x14ac:dyDescent="0.2">
      <c r="B146" s="1" t="str">
        <f>IFERROR( IF( AND( NOT( ISERROR( 'Gespecificeerde aanbieding'!$C28:$L107 ) ), COUNTA(#REF! ) &gt; 0), COUNTIF( $B$27:B145, "&gt;0" ) + 1, "" ), "" )</f>
        <v/>
      </c>
      <c r="J146" s="28"/>
      <c r="M146" s="55"/>
      <c r="N146" s="55"/>
    </row>
    <row r="147" spans="2:14" s="1" customFormat="1" x14ac:dyDescent="0.2">
      <c r="B147" s="1" t="str">
        <f>IFERROR( IF( AND( NOT( ISERROR( 'Gespecificeerde aanbieding'!$C28:$L107 ) ), COUNTA(#REF! ) &gt; 0), COUNTIF( $B$27:B146, "&gt;0" ) + 1, "" ), "" )</f>
        <v/>
      </c>
      <c r="J147" s="28"/>
      <c r="M147" s="55"/>
      <c r="N147" s="55"/>
    </row>
    <row r="148" spans="2:14" s="1" customFormat="1" x14ac:dyDescent="0.2">
      <c r="B148" s="1" t="str">
        <f>IFERROR( IF( AND( NOT( ISERROR( 'Gespecificeerde aanbieding'!$C28:$L107 ) ), COUNTA(#REF! ) &gt; 0), COUNTIF( $B$27:B147, "&gt;0" ) + 1, "" ), "" )</f>
        <v/>
      </c>
      <c r="J148" s="28"/>
      <c r="M148" s="55"/>
      <c r="N148" s="55"/>
    </row>
    <row r="149" spans="2:14" s="1" customFormat="1" x14ac:dyDescent="0.2">
      <c r="B149" s="1" t="str">
        <f>IFERROR( IF( AND( NOT( ISERROR( 'Gespecificeerde aanbieding'!$C28:$L107 ) ), COUNTA(#REF! ) &gt; 0), COUNTIF( $B$27:B148, "&gt;0" ) + 1, "" ), "" )</f>
        <v/>
      </c>
      <c r="J149" s="28"/>
      <c r="M149" s="55"/>
      <c r="N149" s="55"/>
    </row>
    <row r="150" spans="2:14" s="1" customFormat="1" x14ac:dyDescent="0.2">
      <c r="B150" s="1" t="str">
        <f>IFERROR( IF( AND( NOT( ISERROR( 'Gespecificeerde aanbieding'!$C28:$L107 ) ), COUNTA(#REF! ) &gt; 0), COUNTIF( $B$27:B149, "&gt;0" ) + 1, "" ), "" )</f>
        <v/>
      </c>
      <c r="J150" s="28"/>
      <c r="M150" s="55"/>
      <c r="N150" s="55"/>
    </row>
    <row r="151" spans="2:14" s="1" customFormat="1" x14ac:dyDescent="0.2">
      <c r="B151" s="1" t="str">
        <f>IFERROR( IF( AND( NOT( ISERROR( 'Gespecificeerde aanbieding'!$C28:$L107 ) ), COUNTA(#REF! ) &gt; 0), COUNTIF( $B$27:B150, "&gt;0" ) + 1, "" ), "" )</f>
        <v/>
      </c>
      <c r="J151" s="28"/>
      <c r="M151" s="55"/>
      <c r="N151" s="55"/>
    </row>
    <row r="152" spans="2:14" s="1" customFormat="1" x14ac:dyDescent="0.2">
      <c r="B152" s="1" t="str">
        <f>IFERROR( IF( AND( NOT( ISERROR( 'Gespecificeerde aanbieding'!$C28:$L107 ) ), COUNTA(#REF! ) &gt; 0), COUNTIF( $B$27:B151, "&gt;0" ) + 1, "" ), "" )</f>
        <v/>
      </c>
      <c r="J152" s="28"/>
      <c r="M152" s="55"/>
      <c r="N152" s="55"/>
    </row>
    <row r="153" spans="2:14" s="1" customFormat="1" x14ac:dyDescent="0.2">
      <c r="B153" s="1" t="str">
        <f>IFERROR( IF( AND( NOT( ISERROR( 'Gespecificeerde aanbieding'!$C28:$L107 ) ), COUNTA(#REF! ) &gt; 0), COUNTIF( $B$27:B152, "&gt;0" ) + 1, "" ), "" )</f>
        <v/>
      </c>
      <c r="J153" s="28"/>
      <c r="M153" s="55"/>
      <c r="N153" s="55"/>
    </row>
    <row r="154" spans="2:14" s="1" customFormat="1" x14ac:dyDescent="0.2">
      <c r="B154" s="1" t="str">
        <f>IFERROR( IF( AND( NOT( ISERROR( 'Gespecificeerde aanbieding'!$C28:$L107 ) ), COUNTA(#REF! ) &gt; 0), COUNTIF( $B$27:B153, "&gt;0" ) + 1, "" ), "" )</f>
        <v/>
      </c>
      <c r="J154" s="28"/>
      <c r="M154" s="55"/>
      <c r="N154" s="55"/>
    </row>
    <row r="155" spans="2:14" s="1" customFormat="1" x14ac:dyDescent="0.2">
      <c r="B155" s="1" t="str">
        <f>IFERROR( IF( AND( NOT( ISERROR( 'Gespecificeerde aanbieding'!$C28:$L107 ) ), COUNTA(#REF! ) &gt; 0), COUNTIF( $B$27:B154, "&gt;0" ) + 1, "" ), "" )</f>
        <v/>
      </c>
      <c r="J155" s="28"/>
      <c r="M155" s="55"/>
      <c r="N155" s="55"/>
    </row>
    <row r="156" spans="2:14" s="1" customFormat="1" x14ac:dyDescent="0.2">
      <c r="B156" s="1" t="str">
        <f>IFERROR( IF( AND( NOT( ISERROR( 'Gespecificeerde aanbieding'!$C28:$L107 ) ), COUNTA(#REF! ) &gt; 0), COUNTIF( $B$27:B155, "&gt;0" ) + 1, "" ), "" )</f>
        <v/>
      </c>
      <c r="J156" s="28"/>
      <c r="M156" s="55"/>
      <c r="N156" s="55"/>
    </row>
    <row r="157" spans="2:14" s="1" customFormat="1" x14ac:dyDescent="0.2">
      <c r="B157" s="1" t="str">
        <f>IFERROR( IF( AND( NOT( ISERROR( 'Gespecificeerde aanbieding'!$C28:$L107 ) ), COUNTA(#REF! ) &gt; 0), COUNTIF( $B$27:B156, "&gt;0" ) + 1, "" ), "" )</f>
        <v/>
      </c>
      <c r="J157" s="28"/>
      <c r="M157" s="55"/>
      <c r="N157" s="55"/>
    </row>
    <row r="158" spans="2:14" s="1" customFormat="1" x14ac:dyDescent="0.2">
      <c r="B158" s="1" t="str">
        <f>IFERROR( IF( AND( NOT( ISERROR( 'Gespecificeerde aanbieding'!$C28:$L107 ) ), COUNTA(#REF! ) &gt; 0), COUNTIF( $B$27:B157, "&gt;0" ) + 1, "" ), "" )</f>
        <v/>
      </c>
      <c r="J158" s="28"/>
      <c r="M158" s="55"/>
      <c r="N158" s="55"/>
    </row>
    <row r="159" spans="2:14" s="1" customFormat="1" x14ac:dyDescent="0.2">
      <c r="B159" s="1" t="str">
        <f>IFERROR( IF( AND( NOT( ISERROR( 'Gespecificeerde aanbieding'!$C28:$L107 ) ), COUNTA(#REF! ) &gt; 0), COUNTIF( $B$27:B158, "&gt;0" ) + 1, "" ), "" )</f>
        <v/>
      </c>
      <c r="J159" s="28"/>
      <c r="M159" s="55"/>
      <c r="N159" s="55"/>
    </row>
    <row r="160" spans="2:14" s="1" customFormat="1" x14ac:dyDescent="0.2">
      <c r="B160" s="1" t="str">
        <f>IFERROR( IF( AND( NOT( ISERROR( 'Gespecificeerde aanbieding'!$C28:$L107 ) ), COUNTA(#REF! ) &gt; 0), COUNTIF( $B$27:B159, "&gt;0" ) + 1, "" ), "" )</f>
        <v/>
      </c>
      <c r="J160" s="28"/>
      <c r="M160" s="55"/>
      <c r="N160" s="55"/>
    </row>
    <row r="161" spans="2:14" s="1" customFormat="1" x14ac:dyDescent="0.2">
      <c r="B161" s="1" t="str">
        <f>IFERROR( IF( AND( NOT( ISERROR( 'Gespecificeerde aanbieding'!$C28:$L107 ) ), COUNTA(#REF! ) &gt; 0), COUNTIF( $B$27:B160, "&gt;0" ) + 1, "" ), "" )</f>
        <v/>
      </c>
      <c r="J161" s="28"/>
      <c r="M161" s="55"/>
      <c r="N161" s="55"/>
    </row>
    <row r="162" spans="2:14" s="1" customFormat="1" x14ac:dyDescent="0.2">
      <c r="B162" s="1" t="str">
        <f>IFERROR( IF( AND( NOT( ISERROR( 'Gespecificeerde aanbieding'!$C28:$L107 ) ), COUNTA(#REF! ) &gt; 0), COUNTIF( $B$27:B161, "&gt;0" ) + 1, "" ), "" )</f>
        <v/>
      </c>
      <c r="J162" s="28"/>
      <c r="M162" s="55"/>
      <c r="N162" s="55"/>
    </row>
    <row r="163" spans="2:14" s="1" customFormat="1" x14ac:dyDescent="0.2">
      <c r="B163" s="1" t="str">
        <f>IFERROR( IF( AND( NOT( ISERROR( 'Gespecificeerde aanbieding'!$C28:$L107 ) ), COUNTA(#REF! ) &gt; 0), COUNTIF( $B$27:B162, "&gt;0" ) + 1, "" ), "" )</f>
        <v/>
      </c>
      <c r="J163" s="28"/>
      <c r="M163" s="55"/>
      <c r="N163" s="55"/>
    </row>
    <row r="164" spans="2:14" s="1" customFormat="1" x14ac:dyDescent="0.2">
      <c r="B164" s="1" t="str">
        <f>IFERROR( IF( AND( NOT( ISERROR( 'Gespecificeerde aanbieding'!$C28:$L107 ) ), COUNTA(#REF! ) &gt; 0), COUNTIF( $B$27:B163, "&gt;0" ) + 1, "" ), "" )</f>
        <v/>
      </c>
      <c r="J164" s="28"/>
      <c r="M164" s="55"/>
      <c r="N164" s="55"/>
    </row>
    <row r="165" spans="2:14" s="1" customFormat="1" x14ac:dyDescent="0.2">
      <c r="B165" s="1" t="str">
        <f>IFERROR( IF( AND( NOT( ISERROR( 'Gespecificeerde aanbieding'!$C28:$L107 ) ), COUNTA(#REF! ) &gt; 0), COUNTIF( $B$27:B164, "&gt;0" ) + 1, "" ), "" )</f>
        <v/>
      </c>
      <c r="J165" s="28"/>
      <c r="M165" s="55"/>
      <c r="N165" s="55"/>
    </row>
    <row r="166" spans="2:14" s="1" customFormat="1" x14ac:dyDescent="0.2">
      <c r="B166" s="1" t="str">
        <f>IFERROR( IF( AND( NOT( ISERROR( 'Gespecificeerde aanbieding'!$C28:$L107 ) ), COUNTA(#REF! ) &gt; 0), COUNTIF( $B$27:B165, "&gt;0" ) + 1, "" ), "" )</f>
        <v/>
      </c>
      <c r="J166" s="28"/>
      <c r="M166" s="55"/>
      <c r="N166" s="55"/>
    </row>
    <row r="167" spans="2:14" s="1" customFormat="1" x14ac:dyDescent="0.2">
      <c r="B167" s="1" t="str">
        <f>IFERROR( IF( AND( NOT( ISERROR( 'Gespecificeerde aanbieding'!$C28:$L107 ) ), COUNTA(#REF! ) &gt; 0), COUNTIF( $B$27:B166, "&gt;0" ) + 1, "" ), "" )</f>
        <v/>
      </c>
      <c r="J167" s="28"/>
      <c r="M167" s="55"/>
      <c r="N167" s="55"/>
    </row>
    <row r="168" spans="2:14" s="1" customFormat="1" x14ac:dyDescent="0.2">
      <c r="B168" s="1" t="str">
        <f>IFERROR( IF( AND( NOT( ISERROR( 'Gespecificeerde aanbieding'!$C28:$L107 ) ), COUNTA(#REF! ) &gt; 0), COUNTIF( $B$27:B167, "&gt;0" ) + 1, "" ), "" )</f>
        <v/>
      </c>
      <c r="J168" s="28"/>
      <c r="M168" s="55"/>
      <c r="N168" s="55"/>
    </row>
    <row r="169" spans="2:14" s="1" customFormat="1" x14ac:dyDescent="0.2">
      <c r="B169" s="1" t="str">
        <f>IFERROR( IF( AND( NOT( ISERROR( 'Gespecificeerde aanbieding'!$C28:$L107 ) ), COUNTA(#REF! ) &gt; 0), COUNTIF( $B$27:B168, "&gt;0" ) + 1, "" ), "" )</f>
        <v/>
      </c>
      <c r="J169" s="28"/>
      <c r="M169" s="55"/>
      <c r="N169" s="55"/>
    </row>
    <row r="170" spans="2:14" s="1" customFormat="1" x14ac:dyDescent="0.2">
      <c r="B170" s="1" t="str">
        <f>IFERROR( IF( AND( NOT( ISERROR( 'Gespecificeerde aanbieding'!$C28:$L107 ) ), COUNTA(#REF! ) &gt; 0), COUNTIF( $B$27:B169, "&gt;0" ) + 1, "" ), "" )</f>
        <v/>
      </c>
      <c r="J170" s="28"/>
      <c r="M170" s="55"/>
      <c r="N170" s="55"/>
    </row>
    <row r="171" spans="2:14" s="1" customFormat="1" x14ac:dyDescent="0.2">
      <c r="B171" s="1" t="str">
        <f>IFERROR( IF( AND( NOT( ISERROR( 'Gespecificeerde aanbieding'!$C28:$L107 ) ), COUNTA(#REF! ) &gt; 0), COUNTIF( $B$27:B170, "&gt;0" ) + 1, "" ), "" )</f>
        <v/>
      </c>
      <c r="J171" s="28"/>
      <c r="M171" s="55"/>
      <c r="N171" s="55"/>
    </row>
    <row r="172" spans="2:14" s="1" customFormat="1" x14ac:dyDescent="0.2">
      <c r="B172" s="1" t="str">
        <f>IFERROR( IF( AND( NOT( ISERROR( 'Gespecificeerde aanbieding'!$C28:$L107 ) ), COUNTA(#REF! ) &gt; 0), COUNTIF( $B$27:B171, "&gt;0" ) + 1, "" ), "" )</f>
        <v/>
      </c>
      <c r="J172" s="28"/>
      <c r="M172" s="55"/>
      <c r="N172" s="55"/>
    </row>
    <row r="173" spans="2:14" s="1" customFormat="1" x14ac:dyDescent="0.2">
      <c r="B173" s="1" t="str">
        <f>IFERROR( IF( AND( NOT( ISERROR( 'Gespecificeerde aanbieding'!$C28:$L107 ) ), COUNTA(#REF! ) &gt; 0), COUNTIF( $B$27:B172, "&gt;0" ) + 1, "" ), "" )</f>
        <v/>
      </c>
      <c r="J173" s="28"/>
      <c r="M173" s="55"/>
      <c r="N173" s="55"/>
    </row>
    <row r="174" spans="2:14" s="1" customFormat="1" x14ac:dyDescent="0.2">
      <c r="B174" s="1" t="str">
        <f>IFERROR( IF( AND( NOT( ISERROR( 'Gespecificeerde aanbieding'!$C28:$L107 ) ), COUNTA(#REF! ) &gt; 0), COUNTIF( $B$27:B173, "&gt;0" ) + 1, "" ), "" )</f>
        <v/>
      </c>
      <c r="J174" s="28"/>
      <c r="M174" s="55"/>
      <c r="N174" s="55"/>
    </row>
    <row r="175" spans="2:14" s="1" customFormat="1" x14ac:dyDescent="0.2">
      <c r="B175" s="1" t="str">
        <f>IFERROR( IF( AND( NOT( ISERROR( 'Gespecificeerde aanbieding'!$C28:$L107 ) ), COUNTA(#REF! ) &gt; 0), COUNTIF( $B$27:B174, "&gt;0" ) + 1, "" ), "" )</f>
        <v/>
      </c>
      <c r="J175" s="28"/>
      <c r="M175" s="55"/>
      <c r="N175" s="55"/>
    </row>
    <row r="176" spans="2:14" s="1" customFormat="1" x14ac:dyDescent="0.2">
      <c r="B176" s="1" t="str">
        <f>IFERROR( IF( AND( NOT( ISERROR( 'Gespecificeerde aanbieding'!$C28:$L107 ) ), COUNTA(#REF! ) &gt; 0), COUNTIF( $B$27:B175, "&gt;0" ) + 1, "" ), "" )</f>
        <v/>
      </c>
      <c r="J176" s="28"/>
      <c r="M176" s="55"/>
      <c r="N176" s="55"/>
    </row>
    <row r="177" spans="2:14" s="1" customFormat="1" x14ac:dyDescent="0.2">
      <c r="B177" s="1" t="str">
        <f>IFERROR( IF( AND( NOT( ISERROR( 'Gespecificeerde aanbieding'!$C28:$L107 ) ), COUNTA(#REF! ) &gt; 0), COUNTIF( $B$27:B176, "&gt;0" ) + 1, "" ), "" )</f>
        <v/>
      </c>
      <c r="J177" s="28"/>
      <c r="M177" s="55"/>
      <c r="N177" s="55"/>
    </row>
    <row r="178" spans="2:14" s="1" customFormat="1" x14ac:dyDescent="0.2">
      <c r="B178" s="1" t="str">
        <f>IFERROR( IF( AND( NOT( ISERROR( 'Gespecificeerde aanbieding'!$C28:$L107 ) ), COUNTA(#REF! ) &gt; 0), COUNTIF( $B$27:B177, "&gt;0" ) + 1, "" ), "" )</f>
        <v/>
      </c>
      <c r="J178" s="28"/>
      <c r="M178" s="55"/>
      <c r="N178" s="55"/>
    </row>
    <row r="179" spans="2:14" s="1" customFormat="1" x14ac:dyDescent="0.2">
      <c r="B179" s="1" t="str">
        <f>IFERROR( IF( AND( NOT( ISERROR( 'Gespecificeerde aanbieding'!$C28:$L107 ) ), COUNTA(#REF! ) &gt; 0), COUNTIF( $B$27:B178, "&gt;0" ) + 1, "" ), "" )</f>
        <v/>
      </c>
      <c r="J179" s="28"/>
      <c r="M179" s="55"/>
      <c r="N179" s="55"/>
    </row>
    <row r="180" spans="2:14" s="1" customFormat="1" x14ac:dyDescent="0.2">
      <c r="B180" s="1" t="str">
        <f>IFERROR( IF( AND( NOT( ISERROR( 'Gespecificeerde aanbieding'!$C28:$L107 ) ), COUNTA(#REF! ) &gt; 0), COUNTIF( $B$27:B179, "&gt;0" ) + 1, "" ), "" )</f>
        <v/>
      </c>
      <c r="J180" s="28"/>
      <c r="M180" s="55"/>
      <c r="N180" s="55"/>
    </row>
    <row r="181" spans="2:14" s="1" customFormat="1" x14ac:dyDescent="0.2">
      <c r="B181" s="1" t="str">
        <f>IFERROR( IF( AND( NOT( ISERROR( 'Gespecificeerde aanbieding'!$C28:$L107 ) ), COUNTA(#REF! ) &gt; 0), COUNTIF( $B$27:B180, "&gt;0" ) + 1, "" ), "" )</f>
        <v/>
      </c>
      <c r="J181" s="28"/>
      <c r="M181" s="55"/>
      <c r="N181" s="55"/>
    </row>
    <row r="182" spans="2:14" s="1" customFormat="1" x14ac:dyDescent="0.2">
      <c r="B182" s="1" t="str">
        <f>IFERROR( IF( AND( NOT( ISERROR( 'Gespecificeerde aanbieding'!$C28:$L107 ) ), COUNTA(#REF! ) &gt; 0), COUNTIF( $B$27:B181, "&gt;0" ) + 1, "" ), "" )</f>
        <v/>
      </c>
      <c r="J182" s="28"/>
      <c r="M182" s="55"/>
      <c r="N182" s="55"/>
    </row>
    <row r="183" spans="2:14" s="1" customFormat="1" x14ac:dyDescent="0.2">
      <c r="B183" s="1" t="str">
        <f>IFERROR( IF( AND( NOT( ISERROR( 'Gespecificeerde aanbieding'!$C28:$L107 ) ), COUNTA(#REF! ) &gt; 0), COUNTIF( $B$27:B182, "&gt;0" ) + 1, "" ), "" )</f>
        <v/>
      </c>
      <c r="J183" s="28"/>
      <c r="M183" s="55"/>
      <c r="N183" s="55"/>
    </row>
    <row r="184" spans="2:14" s="1" customFormat="1" x14ac:dyDescent="0.2">
      <c r="B184" s="1" t="str">
        <f>IFERROR( IF( AND( NOT( ISERROR( 'Gespecificeerde aanbieding'!$C28:$L107 ) ), COUNTA(#REF! ) &gt; 0), COUNTIF( $B$27:B183, "&gt;0" ) + 1, "" ), "" )</f>
        <v/>
      </c>
      <c r="J184" s="28"/>
      <c r="M184" s="55"/>
      <c r="N184" s="55"/>
    </row>
    <row r="185" spans="2:14" s="1" customFormat="1" x14ac:dyDescent="0.2">
      <c r="B185" s="1" t="str">
        <f>IFERROR( IF( AND( NOT( ISERROR( 'Gespecificeerde aanbieding'!$C28:$L107 ) ), COUNTA(#REF! ) &gt; 0), COUNTIF( $B$27:B184, "&gt;0" ) + 1, "" ), "" )</f>
        <v/>
      </c>
      <c r="J185" s="28"/>
      <c r="M185" s="55"/>
      <c r="N185" s="55"/>
    </row>
    <row r="186" spans="2:14" s="1" customFormat="1" x14ac:dyDescent="0.2">
      <c r="B186" s="1" t="str">
        <f>IFERROR( IF( AND( NOT( ISERROR( 'Gespecificeerde aanbieding'!$C28:$L107 ) ), COUNTA(#REF! ) &gt; 0), COUNTIF( $B$27:B185, "&gt;0" ) + 1, "" ), "" )</f>
        <v/>
      </c>
      <c r="J186" s="28"/>
      <c r="M186" s="55"/>
      <c r="N186" s="55"/>
    </row>
    <row r="187" spans="2:14" s="1" customFormat="1" x14ac:dyDescent="0.2">
      <c r="B187" s="1" t="str">
        <f>IFERROR( IF( AND( NOT( ISERROR( 'Gespecificeerde aanbieding'!$C28:$L107 ) ), COUNTA(#REF! ) &gt; 0), COUNTIF( $B$27:B186, "&gt;0" ) + 1, "" ), "" )</f>
        <v/>
      </c>
      <c r="J187" s="28"/>
      <c r="M187" s="55"/>
      <c r="N187" s="55"/>
    </row>
    <row r="188" spans="2:14" s="1" customFormat="1" x14ac:dyDescent="0.2">
      <c r="B188" s="1" t="str">
        <f>IFERROR( IF( AND( NOT( ISERROR( 'Gespecificeerde aanbieding'!$C28:$L107 ) ), COUNTA(#REF! ) &gt; 0), COUNTIF( $B$27:B187, "&gt;0" ) + 1, "" ), "" )</f>
        <v/>
      </c>
      <c r="J188" s="28"/>
      <c r="M188" s="55"/>
      <c r="N188" s="55"/>
    </row>
    <row r="189" spans="2:14" s="1" customFormat="1" x14ac:dyDescent="0.2">
      <c r="B189" s="1" t="str">
        <f>IFERROR( IF( AND( NOT( ISERROR( 'Gespecificeerde aanbieding'!$C28:$L107 ) ), COUNTA(#REF! ) &gt; 0), COUNTIF( $B$27:B188, "&gt;0" ) + 1, "" ), "" )</f>
        <v/>
      </c>
      <c r="J189" s="28"/>
      <c r="M189" s="55"/>
      <c r="N189" s="55"/>
    </row>
    <row r="190" spans="2:14" s="1" customFormat="1" x14ac:dyDescent="0.2">
      <c r="B190" s="1" t="str">
        <f>IFERROR( IF( AND( NOT( ISERROR( 'Gespecificeerde aanbieding'!$C28:$L107 ) ), COUNTA(#REF! ) &gt; 0), COUNTIF( $B$27:B189, "&gt;0" ) + 1, "" ), "" )</f>
        <v/>
      </c>
      <c r="J190" s="28"/>
      <c r="M190" s="55"/>
      <c r="N190" s="55"/>
    </row>
    <row r="191" spans="2:14" s="1" customFormat="1" x14ac:dyDescent="0.2">
      <c r="B191" s="1" t="str">
        <f>IFERROR( IF( AND( NOT( ISERROR( 'Gespecificeerde aanbieding'!$C28:$L107 ) ), COUNTA(#REF! ) &gt; 0), COUNTIF( $B$27:B190, "&gt;0" ) + 1, "" ), "" )</f>
        <v/>
      </c>
      <c r="J191" s="28"/>
      <c r="M191" s="55"/>
      <c r="N191" s="55"/>
    </row>
    <row r="192" spans="2:14" s="1" customFormat="1" x14ac:dyDescent="0.2">
      <c r="B192" s="1" t="str">
        <f>IFERROR( IF( AND( NOT( ISERROR( 'Gespecificeerde aanbieding'!$C28:$L107 ) ), COUNTA(#REF! ) &gt; 0), COUNTIF( $B$27:B191, "&gt;0" ) + 1, "" ), "" )</f>
        <v/>
      </c>
      <c r="J192" s="28"/>
      <c r="M192" s="55"/>
      <c r="N192" s="55"/>
    </row>
    <row r="193" spans="2:14" s="1" customFormat="1" x14ac:dyDescent="0.2">
      <c r="B193" s="1" t="str">
        <f>IFERROR( IF( AND( NOT( ISERROR( 'Gespecificeerde aanbieding'!$C28:$L107 ) ), COUNTA(#REF! ) &gt; 0), COUNTIF( $B$27:B192, "&gt;0" ) + 1, "" ), "" )</f>
        <v/>
      </c>
      <c r="J193" s="28"/>
      <c r="M193" s="55"/>
      <c r="N193" s="55"/>
    </row>
    <row r="194" spans="2:14" s="1" customFormat="1" x14ac:dyDescent="0.2">
      <c r="B194" s="1" t="str">
        <f>IFERROR( IF( AND( NOT( ISERROR( 'Gespecificeerde aanbieding'!$C28:$L107 ) ), COUNTA(#REF! ) &gt; 0), COUNTIF( $B$27:B193, "&gt;0" ) + 1, "" ), "" )</f>
        <v/>
      </c>
      <c r="J194" s="28"/>
      <c r="M194" s="55"/>
      <c r="N194" s="55"/>
    </row>
    <row r="195" spans="2:14" s="1" customFormat="1" x14ac:dyDescent="0.2">
      <c r="B195" s="1" t="str">
        <f>IFERROR( IF( AND( NOT( ISERROR( 'Gespecificeerde aanbieding'!$C28:$L107 ) ), COUNTA(#REF! ) &gt; 0), COUNTIF( $B$27:B194, "&gt;0" ) + 1, "" ), "" )</f>
        <v/>
      </c>
      <c r="J195" s="28"/>
      <c r="M195" s="55"/>
      <c r="N195" s="55"/>
    </row>
    <row r="196" spans="2:14" s="1" customFormat="1" x14ac:dyDescent="0.2">
      <c r="B196" s="1" t="str">
        <f>IFERROR( IF( AND( NOT( ISERROR( 'Gespecificeerde aanbieding'!$C28:$L107 ) ), COUNTA(#REF! ) &gt; 0), COUNTIF( $B$27:B195, "&gt;0" ) + 1, "" ), "" )</f>
        <v/>
      </c>
      <c r="J196" s="28"/>
      <c r="M196" s="55"/>
      <c r="N196" s="55"/>
    </row>
    <row r="197" spans="2:14" s="1" customFormat="1" x14ac:dyDescent="0.2">
      <c r="B197" s="1" t="str">
        <f>IFERROR( IF( AND( NOT( ISERROR( 'Gespecificeerde aanbieding'!$C28:$L107 ) ), COUNTA(#REF! ) &gt; 0), COUNTIF( $B$27:B196, "&gt;0" ) + 1, "" ), "" )</f>
        <v/>
      </c>
      <c r="J197" s="28"/>
      <c r="M197" s="55"/>
      <c r="N197" s="55"/>
    </row>
    <row r="198" spans="2:14" s="1" customFormat="1" x14ac:dyDescent="0.2">
      <c r="B198" s="1" t="str">
        <f>IFERROR( IF( AND( NOT( ISERROR( 'Gespecificeerde aanbieding'!$C28:$L107 ) ), COUNTA(#REF! ) &gt; 0), COUNTIF( $B$27:B197, "&gt;0" ) + 1, "" ), "" )</f>
        <v/>
      </c>
      <c r="J198" s="28"/>
      <c r="M198" s="55"/>
      <c r="N198" s="55"/>
    </row>
    <row r="199" spans="2:14" s="1" customFormat="1" x14ac:dyDescent="0.2">
      <c r="B199" s="1" t="str">
        <f>IFERROR( IF( AND( NOT( ISERROR( 'Gespecificeerde aanbieding'!$C28:$L107 ) ), COUNTA(#REF! ) &gt; 0), COUNTIF( $B$27:B198, "&gt;0" ) + 1, "" ), "" )</f>
        <v/>
      </c>
      <c r="J199" s="28"/>
      <c r="M199" s="55"/>
      <c r="N199" s="55"/>
    </row>
    <row r="200" spans="2:14" s="1" customFormat="1" x14ac:dyDescent="0.2">
      <c r="B200" s="1" t="str">
        <f>IFERROR( IF( AND( NOT( ISERROR( 'Gespecificeerde aanbieding'!$C28:$L107 ) ), COUNTA(#REF! ) &gt; 0), COUNTIF( $B$27:B199, "&gt;0" ) + 1, "" ), "" )</f>
        <v/>
      </c>
      <c r="J200" s="28"/>
      <c r="M200" s="55"/>
      <c r="N200" s="55"/>
    </row>
    <row r="201" spans="2:14" s="1" customFormat="1" x14ac:dyDescent="0.2">
      <c r="B201" s="1" t="str">
        <f>IFERROR( IF( AND( NOT( ISERROR( 'Gespecificeerde aanbieding'!$C28:$L107 ) ), COUNTA(#REF! ) &gt; 0), COUNTIF( $B$27:B200, "&gt;0" ) + 1, "" ), "" )</f>
        <v/>
      </c>
      <c r="J201" s="28"/>
      <c r="M201" s="55"/>
      <c r="N201" s="55"/>
    </row>
    <row r="202" spans="2:14" s="1" customFormat="1" x14ac:dyDescent="0.2">
      <c r="B202" s="1" t="str">
        <f>IFERROR( IF( AND( NOT( ISERROR( 'Gespecificeerde aanbieding'!$C28:$L107 ) ), COUNTA(#REF! ) &gt; 0), COUNTIF( $B$27:B201, "&gt;0" ) + 1, "" ), "" )</f>
        <v/>
      </c>
      <c r="J202" s="28"/>
      <c r="M202" s="55"/>
      <c r="N202" s="55"/>
    </row>
    <row r="203" spans="2:14" s="1" customFormat="1" x14ac:dyDescent="0.2">
      <c r="B203" s="1" t="str">
        <f>IFERROR( IF( AND( NOT( ISERROR( 'Gespecificeerde aanbieding'!$C28:$L107 ) ), COUNTA(#REF! ) &gt; 0), COUNTIF( $B$27:B202, "&gt;0" ) + 1, "" ), "" )</f>
        <v/>
      </c>
      <c r="J203" s="28"/>
      <c r="M203" s="55"/>
      <c r="N203" s="55"/>
    </row>
    <row r="204" spans="2:14" s="1" customFormat="1" x14ac:dyDescent="0.2">
      <c r="B204" s="1" t="str">
        <f>IFERROR( IF( AND( NOT( ISERROR( 'Gespecificeerde aanbieding'!$C28:$L107 ) ), COUNTA(#REF! ) &gt; 0), COUNTIF( $B$27:B203, "&gt;0" ) + 1, "" ), "" )</f>
        <v/>
      </c>
      <c r="J204" s="28"/>
      <c r="M204" s="55"/>
      <c r="N204" s="55"/>
    </row>
    <row r="205" spans="2:14" s="1" customFormat="1" x14ac:dyDescent="0.2">
      <c r="B205" s="1" t="str">
        <f>IFERROR( IF( AND( NOT( ISERROR( 'Gespecificeerde aanbieding'!$C28:$L107 ) ), COUNTA(#REF! ) &gt; 0), COUNTIF( $B$27:B204, "&gt;0" ) + 1, "" ), "" )</f>
        <v/>
      </c>
      <c r="J205" s="28"/>
      <c r="M205" s="55"/>
      <c r="N205" s="55"/>
    </row>
    <row r="206" spans="2:14" s="1" customFormat="1" x14ac:dyDescent="0.2">
      <c r="B206" s="1" t="str">
        <f>IFERROR( IF( AND( NOT( ISERROR( 'Gespecificeerde aanbieding'!$C28:$L107 ) ), COUNTA(#REF! ) &gt; 0), COUNTIF( $B$27:B205, "&gt;0" ) + 1, "" ), "" )</f>
        <v/>
      </c>
      <c r="J206" s="28"/>
      <c r="M206" s="55"/>
      <c r="N206" s="55"/>
    </row>
    <row r="207" spans="2:14" s="1" customFormat="1" x14ac:dyDescent="0.2">
      <c r="B207" s="1" t="str">
        <f>IFERROR( IF( AND( NOT( ISERROR( 'Gespecificeerde aanbieding'!$C28:$L107 ) ), COUNTA(#REF! ) &gt; 0), COUNTIF( $B$27:B206, "&gt;0" ) + 1, "" ), "" )</f>
        <v/>
      </c>
      <c r="J207" s="28"/>
      <c r="M207" s="55"/>
      <c r="N207" s="55"/>
    </row>
    <row r="208" spans="2:14" s="1" customFormat="1" x14ac:dyDescent="0.2">
      <c r="B208" s="1" t="str">
        <f>IFERROR( IF( AND( NOT( ISERROR( 'Gespecificeerde aanbieding'!$C28:$L107 ) ), COUNTA(#REF! ) &gt; 0), COUNTIF( $B$27:B207, "&gt;0" ) + 1, "" ), "" )</f>
        <v/>
      </c>
      <c r="J208" s="28"/>
      <c r="M208" s="55"/>
      <c r="N208" s="55"/>
    </row>
    <row r="209" spans="2:14" s="1" customFormat="1" x14ac:dyDescent="0.2">
      <c r="B209" s="1" t="str">
        <f>IFERROR( IF( AND( NOT( ISERROR( 'Gespecificeerde aanbieding'!$C28:$L107 ) ), COUNTA(#REF! ) &gt; 0), COUNTIF( $B$27:B208, "&gt;0" ) + 1, "" ), "" )</f>
        <v/>
      </c>
      <c r="J209" s="28"/>
      <c r="M209" s="55"/>
      <c r="N209" s="55"/>
    </row>
    <row r="210" spans="2:14" s="1" customFormat="1" x14ac:dyDescent="0.2">
      <c r="B210" s="1" t="str">
        <f>IFERROR( IF( AND( NOT( ISERROR( 'Gespecificeerde aanbieding'!$C28:$L107 ) ), COUNTA(#REF! ) &gt; 0), COUNTIF( $B$27:B209, "&gt;0" ) + 1, "" ), "" )</f>
        <v/>
      </c>
      <c r="J210" s="28"/>
      <c r="M210" s="55"/>
      <c r="N210" s="55"/>
    </row>
    <row r="211" spans="2:14" s="1" customFormat="1" x14ac:dyDescent="0.2">
      <c r="B211" s="1" t="str">
        <f>IFERROR( IF( AND( NOT( ISERROR( 'Gespecificeerde aanbieding'!$C28:$L107 ) ), COUNTA(#REF! ) &gt; 0), COUNTIF( $B$27:B210, "&gt;0" ) + 1, "" ), "" )</f>
        <v/>
      </c>
      <c r="J211" s="28"/>
      <c r="M211" s="55"/>
      <c r="N211" s="55"/>
    </row>
    <row r="212" spans="2:14" s="1" customFormat="1" x14ac:dyDescent="0.2">
      <c r="B212" s="1" t="str">
        <f>IFERROR( IF( AND( NOT( ISERROR( 'Gespecificeerde aanbieding'!$C28:$L107 ) ), COUNTA(#REF! ) &gt; 0), COUNTIF( $B$27:B211, "&gt;0" ) + 1, "" ), "" )</f>
        <v/>
      </c>
      <c r="J212" s="28"/>
      <c r="M212" s="55"/>
      <c r="N212" s="55"/>
    </row>
    <row r="213" spans="2:14" s="1" customFormat="1" x14ac:dyDescent="0.2">
      <c r="B213" s="1" t="str">
        <f>IFERROR( IF( AND( NOT( ISERROR( 'Gespecificeerde aanbieding'!$C28:$L107 ) ), COUNTA(#REF! ) &gt; 0), COUNTIF( $B$27:B212, "&gt;0" ) + 1, "" ), "" )</f>
        <v/>
      </c>
      <c r="J213" s="28"/>
      <c r="M213" s="55"/>
      <c r="N213" s="55"/>
    </row>
    <row r="214" spans="2:14" s="1" customFormat="1" x14ac:dyDescent="0.2">
      <c r="B214" s="1" t="str">
        <f>IFERROR( IF( AND( NOT( ISERROR( 'Gespecificeerde aanbieding'!$C28:$L107 ) ), COUNTA(#REF! ) &gt; 0), COUNTIF( $B$27:B213, "&gt;0" ) + 1, "" ), "" )</f>
        <v/>
      </c>
      <c r="J214" s="28"/>
      <c r="M214" s="55"/>
      <c r="N214" s="55"/>
    </row>
    <row r="215" spans="2:14" s="1" customFormat="1" x14ac:dyDescent="0.2">
      <c r="B215" s="1" t="str">
        <f>IFERROR( IF( AND( NOT( ISERROR( 'Gespecificeerde aanbieding'!$C28:$L107 ) ), COUNTA(#REF! ) &gt; 0), COUNTIF( $B$27:B214, "&gt;0" ) + 1, "" ), "" )</f>
        <v/>
      </c>
      <c r="J215" s="28"/>
      <c r="M215" s="55"/>
      <c r="N215" s="55"/>
    </row>
    <row r="216" spans="2:14" s="1" customFormat="1" x14ac:dyDescent="0.2">
      <c r="B216" s="1" t="str">
        <f>IFERROR( IF( AND( NOT( ISERROR( 'Gespecificeerde aanbieding'!$C28:$L107 ) ), COUNTA(#REF! ) &gt; 0), COUNTIF( $B$27:B215, "&gt;0" ) + 1, "" ), "" )</f>
        <v/>
      </c>
      <c r="J216" s="28"/>
      <c r="M216" s="55"/>
      <c r="N216" s="55"/>
    </row>
    <row r="217" spans="2:14" s="1" customFormat="1" x14ac:dyDescent="0.2">
      <c r="B217" s="1" t="str">
        <f>IFERROR( IF( AND( NOT( ISERROR( 'Gespecificeerde aanbieding'!$C28:$L107 ) ), COUNTA(#REF! ) &gt; 0), COUNTIF( $B$27:B216, "&gt;0" ) + 1, "" ), "" )</f>
        <v/>
      </c>
      <c r="J217" s="28"/>
      <c r="M217" s="55"/>
      <c r="N217" s="55"/>
    </row>
    <row r="218" spans="2:14" s="1" customFormat="1" x14ac:dyDescent="0.2">
      <c r="B218" s="1" t="str">
        <f>IFERROR( IF( AND( NOT( ISERROR( 'Gespecificeerde aanbieding'!$C28:$L107 ) ), COUNTA(#REF! ) &gt; 0), COUNTIF( $B$27:B217, "&gt;0" ) + 1, "" ), "" )</f>
        <v/>
      </c>
      <c r="J218" s="28"/>
      <c r="M218" s="55"/>
      <c r="N218" s="55"/>
    </row>
    <row r="219" spans="2:14" s="1" customFormat="1" x14ac:dyDescent="0.2">
      <c r="B219" s="1" t="str">
        <f>IFERROR( IF( AND( NOT( ISERROR( 'Gespecificeerde aanbieding'!$C28:$L107 ) ), COUNTA(#REF! ) &gt; 0), COUNTIF( $B$27:B218, "&gt;0" ) + 1, "" ), "" )</f>
        <v/>
      </c>
      <c r="J219" s="28"/>
      <c r="M219" s="55"/>
      <c r="N219" s="55"/>
    </row>
    <row r="220" spans="2:14" s="1" customFormat="1" x14ac:dyDescent="0.2">
      <c r="B220" s="1" t="str">
        <f>IFERROR( IF( AND( NOT( ISERROR( 'Gespecificeerde aanbieding'!$C28:$L107 ) ), COUNTA(#REF! ) &gt; 0), COUNTIF( $B$27:B219, "&gt;0" ) + 1, "" ), "" )</f>
        <v/>
      </c>
      <c r="J220" s="28"/>
      <c r="M220" s="55"/>
      <c r="N220" s="55"/>
    </row>
    <row r="221" spans="2:14" s="1" customFormat="1" x14ac:dyDescent="0.2">
      <c r="B221" s="1" t="str">
        <f>IFERROR( IF( AND( NOT( ISERROR( 'Gespecificeerde aanbieding'!$C28:$L107 ) ), COUNTA(#REF! ) &gt; 0), COUNTIF( $B$27:B220, "&gt;0" ) + 1, "" ), "" )</f>
        <v/>
      </c>
      <c r="J221" s="28"/>
      <c r="M221" s="55"/>
      <c r="N221" s="55"/>
    </row>
    <row r="222" spans="2:14" s="1" customFormat="1" x14ac:dyDescent="0.2">
      <c r="B222" s="1" t="str">
        <f>IFERROR( IF( AND( NOT( ISERROR( 'Gespecificeerde aanbieding'!$C28:$L107 ) ), COUNTA(#REF! ) &gt; 0), COUNTIF( $B$27:B221, "&gt;0" ) + 1, "" ), "" )</f>
        <v/>
      </c>
      <c r="J222" s="28"/>
      <c r="M222" s="55"/>
      <c r="N222" s="55"/>
    </row>
    <row r="223" spans="2:14" s="1" customFormat="1" x14ac:dyDescent="0.2">
      <c r="B223" s="1" t="str">
        <f>IFERROR( IF( AND( NOT( ISERROR( 'Gespecificeerde aanbieding'!$C28:$L107 ) ), COUNTA(#REF! ) &gt; 0), COUNTIF( $B$27:B222, "&gt;0" ) + 1, "" ), "" )</f>
        <v/>
      </c>
      <c r="J223" s="28"/>
      <c r="M223" s="55"/>
      <c r="N223" s="55"/>
    </row>
    <row r="224" spans="2:14" s="1" customFormat="1" x14ac:dyDescent="0.2">
      <c r="B224" s="1" t="str">
        <f>IFERROR( IF( AND( NOT( ISERROR( 'Gespecificeerde aanbieding'!$C28:$L107 ) ), COUNTA(#REF! ) &gt; 0), COUNTIF( $B$27:B223, "&gt;0" ) + 1, "" ), "" )</f>
        <v/>
      </c>
      <c r="J224" s="28"/>
      <c r="M224" s="55"/>
      <c r="N224" s="55"/>
    </row>
    <row r="225" spans="2:14" s="1" customFormat="1" x14ac:dyDescent="0.2">
      <c r="B225" s="1" t="str">
        <f>IFERROR( IF( AND( NOT( ISERROR( 'Gespecificeerde aanbieding'!$C28:$L107 ) ), COUNTA(#REF! ) &gt; 0), COUNTIF( $B$27:B224, "&gt;0" ) + 1, "" ), "" )</f>
        <v/>
      </c>
      <c r="J225" s="28"/>
      <c r="M225" s="55"/>
      <c r="N225" s="55"/>
    </row>
    <row r="226" spans="2:14" s="1" customFormat="1" x14ac:dyDescent="0.2">
      <c r="B226" s="1" t="str">
        <f>IFERROR( IF( AND( NOT( ISERROR( 'Gespecificeerde aanbieding'!$C28:$L107 ) ), COUNTA(#REF! ) &gt; 0), COUNTIF( $B$27:B225, "&gt;0" ) + 1, "" ), "" )</f>
        <v/>
      </c>
      <c r="J226" s="28"/>
      <c r="M226" s="55"/>
      <c r="N226" s="55"/>
    </row>
    <row r="227" spans="2:14" s="1" customFormat="1" x14ac:dyDescent="0.2">
      <c r="B227" s="1" t="str">
        <f>IFERROR( IF( AND( NOT( ISERROR( 'Gespecificeerde aanbieding'!$C28:$L107 ) ), COUNTA(#REF! ) &gt; 0), COUNTIF( $B$27:B226, "&gt;0" ) + 1, "" ), "" )</f>
        <v/>
      </c>
      <c r="J227" s="28"/>
      <c r="M227" s="55"/>
      <c r="N227" s="55"/>
    </row>
    <row r="228" spans="2:14" s="1" customFormat="1" x14ac:dyDescent="0.2">
      <c r="B228" s="1" t="str">
        <f>IFERROR( IF( AND( NOT( ISERROR( 'Gespecificeerde aanbieding'!$C28:$L107 ) ), COUNTA(#REF! ) &gt; 0), COUNTIF( $B$27:B227, "&gt;0" ) + 1, "" ), "" )</f>
        <v/>
      </c>
      <c r="J228" s="28"/>
      <c r="M228" s="55"/>
      <c r="N228" s="55"/>
    </row>
    <row r="229" spans="2:14" s="1" customFormat="1" x14ac:dyDescent="0.2">
      <c r="B229" s="1" t="str">
        <f>IFERROR( IF( AND( NOT( ISERROR( 'Gespecificeerde aanbieding'!$C28:$L107 ) ), COUNTA(#REF! ) &gt; 0), COUNTIF( $B$27:B228, "&gt;0" ) + 1, "" ), "" )</f>
        <v/>
      </c>
      <c r="J229" s="28"/>
      <c r="M229" s="55"/>
      <c r="N229" s="55"/>
    </row>
    <row r="230" spans="2:14" s="1" customFormat="1" x14ac:dyDescent="0.2">
      <c r="B230" s="1" t="str">
        <f>IFERROR( IF( AND( NOT( ISERROR( 'Gespecificeerde aanbieding'!$C28:$L107 ) ), COUNTA(#REF! ) &gt; 0), COUNTIF( $B$27:B229, "&gt;0" ) + 1, "" ), "" )</f>
        <v/>
      </c>
      <c r="J230" s="28"/>
      <c r="M230" s="55"/>
      <c r="N230" s="55"/>
    </row>
    <row r="231" spans="2:14" s="1" customFormat="1" x14ac:dyDescent="0.2">
      <c r="B231" s="1" t="str">
        <f>IFERROR( IF( AND( NOT( ISERROR( 'Gespecificeerde aanbieding'!$C28:$L107 ) ), COUNTA(#REF! ) &gt; 0), COUNTIF( $B$27:B230, "&gt;0" ) + 1, "" ), "" )</f>
        <v/>
      </c>
      <c r="J231" s="28"/>
      <c r="M231" s="55"/>
      <c r="N231" s="55"/>
    </row>
    <row r="232" spans="2:14" s="1" customFormat="1" x14ac:dyDescent="0.2">
      <c r="B232" s="1" t="str">
        <f>IFERROR( IF( AND( NOT( ISERROR( 'Gespecificeerde aanbieding'!$C28:$L107 ) ), COUNTA(#REF! ) &gt; 0), COUNTIF( $B$27:B231, "&gt;0" ) + 1, "" ), "" )</f>
        <v/>
      </c>
      <c r="J232" s="28"/>
      <c r="M232" s="55"/>
      <c r="N232" s="55"/>
    </row>
    <row r="233" spans="2:14" s="1" customFormat="1" x14ac:dyDescent="0.2">
      <c r="B233" s="1" t="str">
        <f>IFERROR( IF( AND( NOT( ISERROR( 'Gespecificeerde aanbieding'!$C28:$L107 ) ), COUNTA(#REF! ) &gt; 0), COUNTIF( $B$27:B232, "&gt;0" ) + 1, "" ), "" )</f>
        <v/>
      </c>
      <c r="J233" s="28"/>
      <c r="M233" s="55"/>
      <c r="N233" s="55"/>
    </row>
    <row r="234" spans="2:14" s="1" customFormat="1" x14ac:dyDescent="0.2">
      <c r="B234" s="1" t="str">
        <f>IFERROR( IF( AND( NOT( ISERROR( 'Gespecificeerde aanbieding'!$C28:$L107 ) ), COUNTA(#REF! ) &gt; 0), COUNTIF( $B$27:B233, "&gt;0" ) + 1, "" ), "" )</f>
        <v/>
      </c>
      <c r="J234" s="28"/>
      <c r="M234" s="55"/>
      <c r="N234" s="55"/>
    </row>
    <row r="235" spans="2:14" s="1" customFormat="1" x14ac:dyDescent="0.2">
      <c r="B235" s="1" t="str">
        <f>IFERROR( IF( AND( NOT( ISERROR( 'Gespecificeerde aanbieding'!$C28:$L107 ) ), COUNTA(#REF! ) &gt; 0), COUNTIF( $B$27:B234, "&gt;0" ) + 1, "" ), "" )</f>
        <v/>
      </c>
      <c r="J235" s="28"/>
      <c r="M235" s="55"/>
      <c r="N235" s="55"/>
    </row>
    <row r="236" spans="2:14" s="1" customFormat="1" x14ac:dyDescent="0.2">
      <c r="B236" s="1" t="str">
        <f>IFERROR( IF( AND( NOT( ISERROR( 'Gespecificeerde aanbieding'!$C28:$L107 ) ), COUNTA(#REF! ) &gt; 0), COUNTIF( $B$27:B235, "&gt;0" ) + 1, "" ), "" )</f>
        <v/>
      </c>
      <c r="J236" s="28"/>
      <c r="M236" s="55"/>
      <c r="N236" s="55"/>
    </row>
    <row r="237" spans="2:14" s="1" customFormat="1" x14ac:dyDescent="0.2">
      <c r="B237" s="1" t="str">
        <f>IFERROR( IF( AND( NOT( ISERROR( 'Gespecificeerde aanbieding'!$C28:$L107 ) ), COUNTA(#REF! ) &gt; 0), COUNTIF( $B$27:B236, "&gt;0" ) + 1, "" ), "" )</f>
        <v/>
      </c>
      <c r="J237" s="28"/>
      <c r="M237" s="55"/>
      <c r="N237" s="55"/>
    </row>
    <row r="238" spans="2:14" s="1" customFormat="1" x14ac:dyDescent="0.2">
      <c r="B238" s="1" t="str">
        <f>IFERROR( IF( AND( NOT( ISERROR( 'Gespecificeerde aanbieding'!$C28:$L107 ) ), COUNTA(#REF! ) &gt; 0), COUNTIF( $B$27:B237, "&gt;0" ) + 1, "" ), "" )</f>
        <v/>
      </c>
      <c r="J238" s="28"/>
      <c r="M238" s="55"/>
      <c r="N238" s="55"/>
    </row>
    <row r="239" spans="2:14" s="1" customFormat="1" x14ac:dyDescent="0.2">
      <c r="B239" s="1" t="str">
        <f>IFERROR( IF( AND( NOT( ISERROR( 'Gespecificeerde aanbieding'!$C28:$L107 ) ), COUNTA(#REF! ) &gt; 0), COUNTIF( $B$27:B238, "&gt;0" ) + 1, "" ), "" )</f>
        <v/>
      </c>
      <c r="J239" s="28"/>
      <c r="M239" s="55"/>
      <c r="N239" s="55"/>
    </row>
    <row r="240" spans="2:14" s="1" customFormat="1" x14ac:dyDescent="0.2">
      <c r="B240" s="1" t="str">
        <f>IFERROR( IF( AND( NOT( ISERROR( 'Gespecificeerde aanbieding'!$C28:$L107 ) ), COUNTA(#REF! ) &gt; 0), COUNTIF( $B$27:B239, "&gt;0" ) + 1, "" ), "" )</f>
        <v/>
      </c>
      <c r="J240" s="28"/>
      <c r="M240" s="55"/>
      <c r="N240" s="55"/>
    </row>
    <row r="241" spans="2:14" s="1" customFormat="1" x14ac:dyDescent="0.2">
      <c r="B241" s="1" t="str">
        <f>IFERROR( IF( AND( NOT( ISERROR( 'Gespecificeerde aanbieding'!$C28:$L107 ) ), COUNTA(#REF! ) &gt; 0), COUNTIF( $B$27:B240, "&gt;0" ) + 1, "" ), "" )</f>
        <v/>
      </c>
      <c r="J241" s="28"/>
      <c r="M241" s="55"/>
      <c r="N241" s="55"/>
    </row>
    <row r="242" spans="2:14" s="1" customFormat="1" x14ac:dyDescent="0.2">
      <c r="B242" s="1" t="str">
        <f>IFERROR( IF( AND( NOT( ISERROR( 'Gespecificeerde aanbieding'!$C28:$L107 ) ), COUNTA(#REF! ) &gt; 0), COUNTIF( $B$27:B241, "&gt;0" ) + 1, "" ), "" )</f>
        <v/>
      </c>
      <c r="J242" s="28"/>
      <c r="M242" s="55"/>
      <c r="N242" s="55"/>
    </row>
    <row r="243" spans="2:14" s="1" customFormat="1" x14ac:dyDescent="0.2">
      <c r="B243" s="1" t="str">
        <f>IFERROR( IF( AND( NOT( ISERROR( 'Gespecificeerde aanbieding'!$C28:$L107 ) ), COUNTA(#REF! ) &gt; 0), COUNTIF( $B$27:B242, "&gt;0" ) + 1, "" ), "" )</f>
        <v/>
      </c>
      <c r="J243" s="28"/>
      <c r="M243" s="55"/>
      <c r="N243" s="55"/>
    </row>
    <row r="244" spans="2:14" s="1" customFormat="1" x14ac:dyDescent="0.2">
      <c r="B244" s="1" t="str">
        <f>IFERROR( IF( AND( NOT( ISERROR( 'Gespecificeerde aanbieding'!$C28:$L107 ) ), COUNTA(#REF! ) &gt; 0), COUNTIF( $B$27:B243, "&gt;0" ) + 1, "" ), "" )</f>
        <v/>
      </c>
      <c r="J244" s="28"/>
      <c r="M244" s="55"/>
      <c r="N244" s="55"/>
    </row>
    <row r="245" spans="2:14" s="1" customFormat="1" x14ac:dyDescent="0.2">
      <c r="B245" s="1" t="str">
        <f>IFERROR( IF( AND( NOT( ISERROR( 'Gespecificeerde aanbieding'!$C28:$L107 ) ), COUNTA(#REF! ) &gt; 0), COUNTIF( $B$27:B244, "&gt;0" ) + 1, "" ), "" )</f>
        <v/>
      </c>
      <c r="J245" s="28"/>
      <c r="M245" s="55"/>
      <c r="N245" s="55"/>
    </row>
    <row r="246" spans="2:14" s="1" customFormat="1" x14ac:dyDescent="0.2">
      <c r="B246" s="1" t="str">
        <f>IFERROR( IF( AND( NOT( ISERROR( 'Gespecificeerde aanbieding'!$C28:$L107 ) ), COUNTA(#REF! ) &gt; 0), COUNTIF( $B$27:B245, "&gt;0" ) + 1, "" ), "" )</f>
        <v/>
      </c>
      <c r="J246" s="28"/>
      <c r="M246" s="55"/>
      <c r="N246" s="55"/>
    </row>
    <row r="247" spans="2:14" s="1" customFormat="1" x14ac:dyDescent="0.2">
      <c r="B247" s="1" t="str">
        <f>IFERROR( IF( AND( NOT( ISERROR( 'Gespecificeerde aanbieding'!$C28:$L107 ) ), COUNTA(#REF! ) &gt; 0), COUNTIF( $B$27:B246, "&gt;0" ) + 1, "" ), "" )</f>
        <v/>
      </c>
      <c r="J247" s="28"/>
      <c r="M247" s="55"/>
      <c r="N247" s="55"/>
    </row>
    <row r="248" spans="2:14" s="1" customFormat="1" x14ac:dyDescent="0.2">
      <c r="B248" s="1" t="str">
        <f>IFERROR( IF( AND( NOT( ISERROR( 'Gespecificeerde aanbieding'!$C28:$L107 ) ), COUNTA(#REF! ) &gt; 0), COUNTIF( $B$27:B247, "&gt;0" ) + 1, "" ), "" )</f>
        <v/>
      </c>
      <c r="J248" s="28"/>
      <c r="M248" s="55"/>
      <c r="N248" s="55"/>
    </row>
    <row r="249" spans="2:14" s="1" customFormat="1" x14ac:dyDescent="0.2">
      <c r="B249" s="1" t="str">
        <f>IFERROR( IF( AND( NOT( ISERROR( 'Gespecificeerde aanbieding'!$C28:$L107 ) ), COUNTA(#REF! ) &gt; 0), COUNTIF( $B$27:B248, "&gt;0" ) + 1, "" ), "" )</f>
        <v/>
      </c>
      <c r="J249" s="28"/>
      <c r="M249" s="55"/>
      <c r="N249" s="55"/>
    </row>
    <row r="250" spans="2:14" s="1" customFormat="1" x14ac:dyDescent="0.2">
      <c r="B250" s="1" t="str">
        <f>IFERROR( IF( AND( NOT( ISERROR( 'Gespecificeerde aanbieding'!$C28:$L107 ) ), COUNTA(#REF! ) &gt; 0), COUNTIF( $B$27:B249, "&gt;0" ) + 1, "" ), "" )</f>
        <v/>
      </c>
      <c r="J250" s="28"/>
      <c r="M250" s="55"/>
      <c r="N250" s="55"/>
    </row>
    <row r="251" spans="2:14" s="1" customFormat="1" x14ac:dyDescent="0.2">
      <c r="B251" s="1" t="str">
        <f>IFERROR( IF( AND( NOT( ISERROR( 'Gespecificeerde aanbieding'!$C28:$L107 ) ), COUNTA(#REF! ) &gt; 0), COUNTIF( $B$27:B250, "&gt;0" ) + 1, "" ), "" )</f>
        <v/>
      </c>
      <c r="J251" s="28"/>
      <c r="M251" s="55"/>
      <c r="N251" s="55"/>
    </row>
    <row r="252" spans="2:14" s="1" customFormat="1" x14ac:dyDescent="0.2">
      <c r="B252" s="1" t="str">
        <f>IFERROR( IF( AND( NOT( ISERROR( 'Gespecificeerde aanbieding'!$C28:$L107 ) ), COUNTA(#REF! ) &gt; 0), COUNTIF( $B$27:B251, "&gt;0" ) + 1, "" ), "" )</f>
        <v/>
      </c>
      <c r="J252" s="28"/>
      <c r="M252" s="55"/>
      <c r="N252" s="55"/>
    </row>
    <row r="253" spans="2:14" s="1" customFormat="1" x14ac:dyDescent="0.2">
      <c r="B253" s="1" t="str">
        <f>IFERROR( IF( AND( NOT( ISERROR( 'Gespecificeerde aanbieding'!$C28:$L107 ) ), COUNTA(#REF! ) &gt; 0), COUNTIF( $B$27:B252, "&gt;0" ) + 1, "" ), "" )</f>
        <v/>
      </c>
      <c r="J253" s="28"/>
      <c r="M253" s="55"/>
      <c r="N253" s="55"/>
    </row>
    <row r="254" spans="2:14" s="1" customFormat="1" x14ac:dyDescent="0.2">
      <c r="B254" s="1" t="str">
        <f>IFERROR( IF( AND( NOT( ISERROR( 'Gespecificeerde aanbieding'!$C28:$L107 ) ), COUNTA(#REF! ) &gt; 0), COUNTIF( $B$27:B253, "&gt;0" ) + 1, "" ), "" )</f>
        <v/>
      </c>
      <c r="J254" s="28"/>
      <c r="M254" s="55"/>
      <c r="N254" s="55"/>
    </row>
    <row r="255" spans="2:14" s="1" customFormat="1" x14ac:dyDescent="0.2">
      <c r="B255" s="1" t="str">
        <f>IFERROR( IF( AND( NOT( ISERROR( 'Gespecificeerde aanbieding'!$C28:$L107 ) ), COUNTA(#REF! ) &gt; 0), COUNTIF( $B$27:B254, "&gt;0" ) + 1, "" ), "" )</f>
        <v/>
      </c>
      <c r="J255" s="28"/>
      <c r="M255" s="55"/>
      <c r="N255" s="55"/>
    </row>
    <row r="256" spans="2:14" s="1" customFormat="1" x14ac:dyDescent="0.2">
      <c r="B256" s="1" t="str">
        <f>IFERROR( IF( AND( NOT( ISERROR( 'Gespecificeerde aanbieding'!$C28:$L107 ) ), COUNTA(#REF! ) &gt; 0), COUNTIF( $B$27:B255, "&gt;0" ) + 1, "" ), "" )</f>
        <v/>
      </c>
      <c r="J256" s="28"/>
      <c r="M256" s="55"/>
      <c r="N256" s="55"/>
    </row>
    <row r="257" spans="2:14" s="1" customFormat="1" x14ac:dyDescent="0.2">
      <c r="B257" s="1" t="str">
        <f>IFERROR( IF( AND( NOT( ISERROR( 'Gespecificeerde aanbieding'!$C28:$L107 ) ), COUNTA(#REF! ) &gt; 0), COUNTIF( $B$27:B256, "&gt;0" ) + 1, "" ), "" )</f>
        <v/>
      </c>
      <c r="J257" s="28"/>
      <c r="M257" s="55"/>
      <c r="N257" s="55"/>
    </row>
    <row r="258" spans="2:14" s="1" customFormat="1" x14ac:dyDescent="0.2">
      <c r="B258" s="1" t="str">
        <f>IFERROR( IF( AND( NOT( ISERROR( 'Gespecificeerde aanbieding'!$C28:$L107 ) ), COUNTA(#REF! ) &gt; 0), COUNTIF( $B$27:B257, "&gt;0" ) + 1, "" ), "" )</f>
        <v/>
      </c>
      <c r="J258" s="28"/>
      <c r="M258" s="55"/>
      <c r="N258" s="55"/>
    </row>
    <row r="259" spans="2:14" s="1" customFormat="1" x14ac:dyDescent="0.2">
      <c r="B259" s="1" t="str">
        <f>IFERROR( IF( AND( NOT( ISERROR( 'Gespecificeerde aanbieding'!$C28:$L107 ) ), COUNTA(#REF! ) &gt; 0), COUNTIF( $B$27:B258, "&gt;0" ) + 1, "" ), "" )</f>
        <v/>
      </c>
      <c r="J259" s="28"/>
      <c r="M259" s="55"/>
      <c r="N259" s="55"/>
    </row>
    <row r="260" spans="2:14" s="1" customFormat="1" x14ac:dyDescent="0.2">
      <c r="B260" s="1" t="str">
        <f>IFERROR( IF( AND( NOT( ISERROR( 'Gespecificeerde aanbieding'!$C28:$L107 ) ), COUNTA(#REF! ) &gt; 0), COUNTIF( $B$27:B259, "&gt;0" ) + 1, "" ), "" )</f>
        <v/>
      </c>
      <c r="J260" s="28"/>
      <c r="M260" s="55"/>
      <c r="N260" s="55"/>
    </row>
    <row r="261" spans="2:14" s="1" customFormat="1" x14ac:dyDescent="0.2">
      <c r="B261" s="1" t="str">
        <f>IFERROR( IF( AND( NOT( ISERROR( 'Gespecificeerde aanbieding'!$C28:$L107 ) ), COUNTA(#REF! ) &gt; 0), COUNTIF( $B$27:B260, "&gt;0" ) + 1, "" ), "" )</f>
        <v/>
      </c>
      <c r="J261" s="28"/>
      <c r="M261" s="55"/>
      <c r="N261" s="55"/>
    </row>
    <row r="262" spans="2:14" s="1" customFormat="1" x14ac:dyDescent="0.2">
      <c r="B262" s="1" t="str">
        <f>IFERROR( IF( AND( NOT( ISERROR( 'Gespecificeerde aanbieding'!$C28:$L107 ) ), COUNTA(#REF! ) &gt; 0), COUNTIF( $B$27:B261, "&gt;0" ) + 1, "" ), "" )</f>
        <v/>
      </c>
      <c r="J262" s="28"/>
      <c r="M262" s="55"/>
      <c r="N262" s="55"/>
    </row>
    <row r="263" spans="2:14" s="1" customFormat="1" x14ac:dyDescent="0.2">
      <c r="B263" s="1" t="str">
        <f>IFERROR( IF( AND( NOT( ISERROR( 'Gespecificeerde aanbieding'!$C28:$L107 ) ), COUNTA(#REF! ) &gt; 0), COUNTIF( $B$27:B262, "&gt;0" ) + 1, "" ), "" )</f>
        <v/>
      </c>
      <c r="J263" s="28"/>
      <c r="M263" s="55"/>
      <c r="N263" s="55"/>
    </row>
    <row r="264" spans="2:14" s="1" customFormat="1" x14ac:dyDescent="0.2">
      <c r="B264" s="1" t="str">
        <f>IFERROR( IF( AND( NOT( ISERROR( 'Gespecificeerde aanbieding'!$C28:$L107 ) ), COUNTA(#REF! ) &gt; 0), COUNTIF( $B$27:B263, "&gt;0" ) + 1, "" ), "" )</f>
        <v/>
      </c>
      <c r="J264" s="28"/>
      <c r="M264" s="55"/>
      <c r="N264" s="55"/>
    </row>
    <row r="265" spans="2:14" s="1" customFormat="1" x14ac:dyDescent="0.2">
      <c r="B265" s="1" t="str">
        <f>IFERROR( IF( AND( NOT( ISERROR( 'Gespecificeerde aanbieding'!$C28:$L107 ) ), COUNTA(#REF! ) &gt; 0), COUNTIF( $B$27:B264, "&gt;0" ) + 1, "" ), "" )</f>
        <v/>
      </c>
      <c r="J265" s="28"/>
      <c r="M265" s="55"/>
      <c r="N265" s="55"/>
    </row>
    <row r="266" spans="2:14" s="1" customFormat="1" x14ac:dyDescent="0.2">
      <c r="B266" s="1" t="str">
        <f>IFERROR( IF( AND( NOT( ISERROR( 'Gespecificeerde aanbieding'!$C28:$L107 ) ), COUNTA(#REF! ) &gt; 0), COUNTIF( $B$27:B265, "&gt;0" ) + 1, "" ), "" )</f>
        <v/>
      </c>
      <c r="J266" s="28"/>
      <c r="M266" s="55"/>
      <c r="N266" s="55"/>
    </row>
    <row r="267" spans="2:14" s="1" customFormat="1" x14ac:dyDescent="0.2">
      <c r="B267" s="1" t="str">
        <f>IFERROR( IF( AND( NOT( ISERROR( 'Gespecificeerde aanbieding'!$C28:$L107 ) ), COUNTA(#REF! ) &gt; 0), COUNTIF( $B$27:B266, "&gt;0" ) + 1, "" ), "" )</f>
        <v/>
      </c>
      <c r="J267" s="28"/>
      <c r="M267" s="55"/>
      <c r="N267" s="55"/>
    </row>
    <row r="268" spans="2:14" s="1" customFormat="1" x14ac:dyDescent="0.2">
      <c r="B268" s="1" t="str">
        <f>IFERROR( IF( AND( NOT( ISERROR( 'Gespecificeerde aanbieding'!$C28:$L107 ) ), COUNTA(#REF! ) &gt; 0), COUNTIF( $B$27:B267, "&gt;0" ) + 1, "" ), "" )</f>
        <v/>
      </c>
      <c r="J268" s="28"/>
      <c r="M268" s="55"/>
      <c r="N268" s="55"/>
    </row>
    <row r="269" spans="2:14" s="1" customFormat="1" x14ac:dyDescent="0.2">
      <c r="B269" s="1" t="str">
        <f>IFERROR( IF( AND( NOT( ISERROR( 'Gespecificeerde aanbieding'!$C28:$L107 ) ), COUNTA(#REF! ) &gt; 0), COUNTIF( $B$27:B268, "&gt;0" ) + 1, "" ), "" )</f>
        <v/>
      </c>
      <c r="J269" s="28"/>
      <c r="M269" s="55"/>
      <c r="N269" s="55"/>
    </row>
    <row r="270" spans="2:14" s="1" customFormat="1" x14ac:dyDescent="0.2">
      <c r="B270" s="1" t="str">
        <f>IFERROR( IF( AND( NOT( ISERROR( 'Gespecificeerde aanbieding'!$C28:$L107 ) ), COUNTA(#REF! ) &gt; 0), COUNTIF( $B$27:B269, "&gt;0" ) + 1, "" ), "" )</f>
        <v/>
      </c>
      <c r="J270" s="28"/>
      <c r="M270" s="55"/>
      <c r="N270" s="55"/>
    </row>
    <row r="271" spans="2:14" s="1" customFormat="1" x14ac:dyDescent="0.2">
      <c r="B271" s="1" t="str">
        <f>IFERROR( IF( AND( NOT( ISERROR( 'Gespecificeerde aanbieding'!$C28:$L107 ) ), COUNTA(#REF! ) &gt; 0), COUNTIF( $B$27:B270, "&gt;0" ) + 1, "" ), "" )</f>
        <v/>
      </c>
      <c r="J271" s="28"/>
      <c r="M271" s="55"/>
      <c r="N271" s="55"/>
    </row>
    <row r="272" spans="2:14" s="1" customFormat="1" x14ac:dyDescent="0.2">
      <c r="B272" s="1" t="str">
        <f>IFERROR( IF( AND( NOT( ISERROR( 'Gespecificeerde aanbieding'!$C28:$L107 ) ), COUNTA(#REF! ) &gt; 0), COUNTIF( $B$27:B271, "&gt;0" ) + 1, "" ), "" )</f>
        <v/>
      </c>
      <c r="J272" s="28"/>
      <c r="M272" s="55"/>
      <c r="N272" s="55"/>
    </row>
    <row r="273" spans="2:14" s="1" customFormat="1" x14ac:dyDescent="0.2">
      <c r="B273" s="1" t="str">
        <f>IFERROR( IF( AND( NOT( ISERROR( 'Gespecificeerde aanbieding'!$C28:$L107 ) ), COUNTA(#REF! ) &gt; 0), COUNTIF( $B$27:B272, "&gt;0" ) + 1, "" ), "" )</f>
        <v/>
      </c>
      <c r="J273" s="28"/>
      <c r="M273" s="55"/>
      <c r="N273" s="55"/>
    </row>
    <row r="274" spans="2:14" s="1" customFormat="1" x14ac:dyDescent="0.2">
      <c r="B274" s="1" t="str">
        <f>IFERROR( IF( AND( NOT( ISERROR( 'Gespecificeerde aanbieding'!$C28:$L107 ) ), COUNTA(#REF! ) &gt; 0), COUNTIF( $B$27:B273, "&gt;0" ) + 1, "" ), "" )</f>
        <v/>
      </c>
      <c r="J274" s="28"/>
      <c r="M274" s="55"/>
      <c r="N274" s="55"/>
    </row>
    <row r="275" spans="2:14" s="1" customFormat="1" x14ac:dyDescent="0.2">
      <c r="B275" s="1" t="str">
        <f>IFERROR( IF( AND( NOT( ISERROR( 'Gespecificeerde aanbieding'!$C28:$L107 ) ), COUNTA(#REF! ) &gt; 0), COUNTIF( $B$27:B274, "&gt;0" ) + 1, "" ), "" )</f>
        <v/>
      </c>
      <c r="J275" s="28"/>
      <c r="M275" s="55"/>
      <c r="N275" s="55"/>
    </row>
    <row r="276" spans="2:14" s="1" customFormat="1" x14ac:dyDescent="0.2">
      <c r="B276" s="1" t="str">
        <f>IFERROR( IF( AND( NOT( ISERROR( 'Gespecificeerde aanbieding'!$C28:$L107 ) ), COUNTA(#REF! ) &gt; 0), COUNTIF( $B$27:B275, "&gt;0" ) + 1, "" ), "" )</f>
        <v/>
      </c>
      <c r="J276" s="28"/>
      <c r="M276" s="55"/>
      <c r="N276" s="55"/>
    </row>
    <row r="277" spans="2:14" s="1" customFormat="1" x14ac:dyDescent="0.2">
      <c r="B277" s="1" t="str">
        <f>IFERROR( IF( AND( NOT( ISERROR( 'Gespecificeerde aanbieding'!$C28:$L107 ) ), COUNTA(#REF! ) &gt; 0), COUNTIF( $B$27:B276, "&gt;0" ) + 1, "" ), "" )</f>
        <v/>
      </c>
      <c r="J277" s="28"/>
      <c r="M277" s="55"/>
      <c r="N277" s="55"/>
    </row>
    <row r="278" spans="2:14" s="1" customFormat="1" x14ac:dyDescent="0.2">
      <c r="B278" s="1" t="str">
        <f>IFERROR( IF( AND( NOT( ISERROR( 'Gespecificeerde aanbieding'!$C28:$L107 ) ), COUNTA(#REF! ) &gt; 0), COUNTIF( $B$27:B277, "&gt;0" ) + 1, "" ), "" )</f>
        <v/>
      </c>
      <c r="J278" s="28"/>
      <c r="M278" s="55"/>
      <c r="N278" s="55"/>
    </row>
    <row r="279" spans="2:14" s="1" customFormat="1" x14ac:dyDescent="0.2">
      <c r="B279" s="1" t="str">
        <f>IFERROR( IF( AND( NOT( ISERROR( 'Gespecificeerde aanbieding'!$C28:$L107 ) ), COUNTA(#REF! ) &gt; 0), COUNTIF( $B$27:B278, "&gt;0" ) + 1, "" ), "" )</f>
        <v/>
      </c>
      <c r="J279" s="28"/>
      <c r="M279" s="55"/>
      <c r="N279" s="55"/>
    </row>
    <row r="280" spans="2:14" s="1" customFormat="1" x14ac:dyDescent="0.2">
      <c r="B280" s="1" t="str">
        <f>IFERROR( IF( AND( NOT( ISERROR( 'Gespecificeerde aanbieding'!$C28:$L107 ) ), COUNTA(#REF! ) &gt; 0), COUNTIF( $B$27:B279, "&gt;0" ) + 1, "" ), "" )</f>
        <v/>
      </c>
      <c r="J280" s="28"/>
      <c r="M280" s="55"/>
      <c r="N280" s="55"/>
    </row>
    <row r="281" spans="2:14" s="1" customFormat="1" x14ac:dyDescent="0.2">
      <c r="B281" s="1" t="str">
        <f>IFERROR( IF( AND( NOT( ISERROR( 'Gespecificeerde aanbieding'!$C28:$L107 ) ), COUNTA(#REF! ) &gt; 0), COUNTIF( $B$27:B280, "&gt;0" ) + 1, "" ), "" )</f>
        <v/>
      </c>
      <c r="J281" s="28"/>
      <c r="M281" s="55"/>
      <c r="N281" s="55"/>
    </row>
    <row r="282" spans="2:14" s="1" customFormat="1" x14ac:dyDescent="0.2">
      <c r="B282" s="1" t="str">
        <f>IFERROR( IF( AND( NOT( ISERROR( 'Gespecificeerde aanbieding'!$C28:$L107 ) ), COUNTA(#REF! ) &gt; 0), COUNTIF( $B$27:B281, "&gt;0" ) + 1, "" ), "" )</f>
        <v/>
      </c>
      <c r="J282" s="28"/>
      <c r="M282" s="55"/>
      <c r="N282" s="55"/>
    </row>
    <row r="283" spans="2:14" s="1" customFormat="1" x14ac:dyDescent="0.2">
      <c r="B283" s="1" t="str">
        <f>IFERROR( IF( AND( NOT( ISERROR( 'Gespecificeerde aanbieding'!$C28:$L107 ) ), COUNTA(#REF! ) &gt; 0), COUNTIF( $B$27:B282, "&gt;0" ) + 1, "" ), "" )</f>
        <v/>
      </c>
      <c r="J283" s="28"/>
      <c r="M283" s="55"/>
      <c r="N283" s="55"/>
    </row>
    <row r="284" spans="2:14" s="1" customFormat="1" x14ac:dyDescent="0.2">
      <c r="B284" s="1" t="str">
        <f>IFERROR( IF( AND( NOT( ISERROR( 'Gespecificeerde aanbieding'!$C28:$L107 ) ), COUNTA(#REF! ) &gt; 0), COUNTIF( $B$27:B283, "&gt;0" ) + 1, "" ), "" )</f>
        <v/>
      </c>
      <c r="J284" s="28"/>
      <c r="M284" s="55"/>
      <c r="N284" s="55"/>
    </row>
    <row r="285" spans="2:14" s="1" customFormat="1" x14ac:dyDescent="0.2">
      <c r="B285" s="1" t="str">
        <f>IFERROR( IF( AND( NOT( ISERROR( 'Gespecificeerde aanbieding'!$C28:$L107 ) ), COUNTA(#REF! ) &gt; 0), COUNTIF( $B$27:B284, "&gt;0" ) + 1, "" ), "" )</f>
        <v/>
      </c>
      <c r="J285" s="28"/>
      <c r="M285" s="55"/>
      <c r="N285" s="55"/>
    </row>
    <row r="286" spans="2:14" s="1" customFormat="1" x14ac:dyDescent="0.2">
      <c r="B286" s="1" t="str">
        <f>IFERROR( IF( AND( NOT( ISERROR( 'Gespecificeerde aanbieding'!$C28:$L107 ) ), COUNTA(#REF! ) &gt; 0), COUNTIF( $B$27:B285, "&gt;0" ) + 1, "" ), "" )</f>
        <v/>
      </c>
      <c r="J286" s="28"/>
      <c r="M286" s="55"/>
      <c r="N286" s="55"/>
    </row>
    <row r="287" spans="2:14" s="1" customFormat="1" x14ac:dyDescent="0.2">
      <c r="B287" s="1" t="str">
        <f>IFERROR( IF( AND( NOT( ISERROR( 'Gespecificeerde aanbieding'!$C28:$L107 ) ), COUNTA(#REF! ) &gt; 0), COUNTIF( $B$27:B286, "&gt;0" ) + 1, "" ), "" )</f>
        <v/>
      </c>
      <c r="J287" s="28"/>
      <c r="M287" s="55"/>
      <c r="N287" s="55"/>
    </row>
    <row r="288" spans="2:14" s="1" customFormat="1" x14ac:dyDescent="0.2">
      <c r="B288" s="1" t="str">
        <f>IFERROR( IF( AND( NOT( ISERROR( 'Gespecificeerde aanbieding'!$C28:$L107 ) ), COUNTA(#REF! ) &gt; 0), COUNTIF( $B$27:B287, "&gt;0" ) + 1, "" ), "" )</f>
        <v/>
      </c>
      <c r="J288" s="28"/>
      <c r="M288" s="55"/>
      <c r="N288" s="55"/>
    </row>
    <row r="289" spans="2:14" s="1" customFormat="1" x14ac:dyDescent="0.2">
      <c r="B289" s="1" t="str">
        <f>IFERROR( IF( AND( NOT( ISERROR( 'Gespecificeerde aanbieding'!$C28:$L107 ) ), COUNTA(#REF! ) &gt; 0), COUNTIF( $B$27:B288, "&gt;0" ) + 1, "" ), "" )</f>
        <v/>
      </c>
      <c r="J289" s="28"/>
      <c r="M289" s="55"/>
      <c r="N289" s="55"/>
    </row>
    <row r="290" spans="2:14" s="1" customFormat="1" x14ac:dyDescent="0.2">
      <c r="B290" s="1" t="str">
        <f>IFERROR( IF( AND( NOT( ISERROR( 'Gespecificeerde aanbieding'!$C28:$L107 ) ), COUNTA(#REF! ) &gt; 0), COUNTIF( $B$27:B289, "&gt;0" ) + 1, "" ), "" )</f>
        <v/>
      </c>
      <c r="J290" s="28"/>
      <c r="M290" s="55"/>
      <c r="N290" s="55"/>
    </row>
    <row r="291" spans="2:14" s="1" customFormat="1" x14ac:dyDescent="0.2">
      <c r="B291" s="1" t="str">
        <f>IFERROR( IF( AND( NOT( ISERROR( 'Gespecificeerde aanbieding'!$C28:$L107 ) ), COUNTA(#REF! ) &gt; 0), COUNTIF( $B$27:B290, "&gt;0" ) + 1, "" ), "" )</f>
        <v/>
      </c>
      <c r="J291" s="28"/>
      <c r="M291" s="55"/>
      <c r="N291" s="55"/>
    </row>
    <row r="292" spans="2:14" s="1" customFormat="1" x14ac:dyDescent="0.2">
      <c r="B292" s="1" t="str">
        <f>IFERROR( IF( AND( NOT( ISERROR( 'Gespecificeerde aanbieding'!$C28:$L107 ) ), COUNTA(#REF! ) &gt; 0), COUNTIF( $B$27:B291, "&gt;0" ) + 1, "" ), "" )</f>
        <v/>
      </c>
      <c r="J292" s="28"/>
      <c r="M292" s="55"/>
      <c r="N292" s="55"/>
    </row>
    <row r="293" spans="2:14" s="1" customFormat="1" x14ac:dyDescent="0.2">
      <c r="B293" s="1" t="str">
        <f>IFERROR( IF( AND( NOT( ISERROR( 'Gespecificeerde aanbieding'!$C28:$L107 ) ), COUNTA(#REF! ) &gt; 0), COUNTIF( $B$27:B292, "&gt;0" ) + 1, "" ), "" )</f>
        <v/>
      </c>
      <c r="J293" s="28"/>
      <c r="M293" s="55"/>
      <c r="N293" s="55"/>
    </row>
    <row r="294" spans="2:14" s="1" customFormat="1" x14ac:dyDescent="0.2">
      <c r="B294" s="1" t="str">
        <f>IFERROR( IF( AND( NOT( ISERROR( 'Gespecificeerde aanbieding'!$C28:$L107 ) ), COUNTA(#REF! ) &gt; 0), COUNTIF( $B$27:B293, "&gt;0" ) + 1, "" ), "" )</f>
        <v/>
      </c>
      <c r="J294" s="28"/>
      <c r="M294" s="55"/>
      <c r="N294" s="55"/>
    </row>
    <row r="295" spans="2:14" s="1" customFormat="1" x14ac:dyDescent="0.2">
      <c r="B295" s="1" t="str">
        <f>IFERROR( IF( AND( NOT( ISERROR( 'Gespecificeerde aanbieding'!$C28:$L107 ) ), COUNTA(#REF! ) &gt; 0), COUNTIF( $B$27:B294, "&gt;0" ) + 1, "" ), "" )</f>
        <v/>
      </c>
      <c r="J295" s="28"/>
      <c r="M295" s="55"/>
      <c r="N295" s="55"/>
    </row>
    <row r="296" spans="2:14" s="1" customFormat="1" x14ac:dyDescent="0.2">
      <c r="B296" s="1" t="str">
        <f>IFERROR( IF( AND( NOT( ISERROR( 'Gespecificeerde aanbieding'!$C28:$L107 ) ), COUNTA(#REF! ) &gt; 0), COUNTIF( $B$27:B295, "&gt;0" ) + 1, "" ), "" )</f>
        <v/>
      </c>
      <c r="J296" s="28"/>
      <c r="M296" s="55"/>
      <c r="N296" s="55"/>
    </row>
    <row r="297" spans="2:14" s="1" customFormat="1" x14ac:dyDescent="0.2">
      <c r="B297" s="1" t="str">
        <f>IFERROR( IF( AND( NOT( ISERROR( 'Gespecificeerde aanbieding'!$C28:$L107 ) ), COUNTA(#REF! ) &gt; 0), COUNTIF( $B$27:B296, "&gt;0" ) + 1, "" ), "" )</f>
        <v/>
      </c>
      <c r="J297" s="28"/>
      <c r="M297" s="55"/>
      <c r="N297" s="55"/>
    </row>
    <row r="298" spans="2:14" s="1" customFormat="1" x14ac:dyDescent="0.2">
      <c r="B298" s="1" t="str">
        <f>IFERROR( IF( AND( NOT( ISERROR( 'Gespecificeerde aanbieding'!$C28:$L107 ) ), COUNTA(#REF! ) &gt; 0), COUNTIF( $B$27:B297, "&gt;0" ) + 1, "" ), "" )</f>
        <v/>
      </c>
      <c r="J298" s="28"/>
      <c r="M298" s="55"/>
      <c r="N298" s="55"/>
    </row>
    <row r="299" spans="2:14" s="1" customFormat="1" x14ac:dyDescent="0.2">
      <c r="B299" s="1" t="str">
        <f>IFERROR( IF( AND( NOT( ISERROR( 'Gespecificeerde aanbieding'!$C28:$L107 ) ), COUNTA(#REF! ) &gt; 0), COUNTIF( $B$27:B298, "&gt;0" ) + 1, "" ), "" )</f>
        <v/>
      </c>
      <c r="J299" s="28"/>
      <c r="M299" s="55"/>
      <c r="N299" s="55"/>
    </row>
    <row r="300" spans="2:14" s="1" customFormat="1" x14ac:dyDescent="0.2">
      <c r="B300" s="1" t="str">
        <f>IFERROR( IF( AND( NOT( ISERROR( 'Gespecificeerde aanbieding'!$C28:$L107 ) ), COUNTA(#REF! ) &gt; 0), COUNTIF( $B$27:B299, "&gt;0" ) + 1, "" ), "" )</f>
        <v/>
      </c>
      <c r="J300" s="28"/>
      <c r="M300" s="55"/>
      <c r="N300" s="55"/>
    </row>
    <row r="301" spans="2:14" s="1" customFormat="1" x14ac:dyDescent="0.2">
      <c r="B301" s="1" t="str">
        <f>IFERROR( IF( AND( NOT( ISERROR( 'Gespecificeerde aanbieding'!$C28:$L107 ) ), COUNTA(#REF! ) &gt; 0), COUNTIF( $B$27:B300, "&gt;0" ) + 1, "" ), "" )</f>
        <v/>
      </c>
      <c r="J301" s="28"/>
      <c r="M301" s="55"/>
      <c r="N301" s="55"/>
    </row>
    <row r="302" spans="2:14" s="1" customFormat="1" x14ac:dyDescent="0.2">
      <c r="B302" s="1" t="str">
        <f>IFERROR( IF( AND( NOT( ISERROR( 'Gespecificeerde aanbieding'!$C28:$L107 ) ), COUNTA(#REF! ) &gt; 0), COUNTIF( $B$27:B301, "&gt;0" ) + 1, "" ), "" )</f>
        <v/>
      </c>
      <c r="J302" s="28"/>
      <c r="M302" s="55"/>
      <c r="N302" s="55"/>
    </row>
    <row r="303" spans="2:14" s="1" customFormat="1" x14ac:dyDescent="0.2">
      <c r="B303" s="1" t="str">
        <f>IFERROR( IF( AND( NOT( ISERROR( 'Gespecificeerde aanbieding'!$C28:$L107 ) ), COUNTA(#REF! ) &gt; 0), COUNTIF( $B$27:B302, "&gt;0" ) + 1, "" ), "" )</f>
        <v/>
      </c>
      <c r="J303" s="28"/>
      <c r="M303" s="55"/>
      <c r="N303" s="55"/>
    </row>
    <row r="304" spans="2:14" s="1" customFormat="1" x14ac:dyDescent="0.2">
      <c r="B304" s="1" t="str">
        <f>IFERROR( IF( AND( NOT( ISERROR( 'Gespecificeerde aanbieding'!$C28:$L107 ) ), COUNTA(#REF! ) &gt; 0), COUNTIF( $B$27:B303, "&gt;0" ) + 1, "" ), "" )</f>
        <v/>
      </c>
      <c r="J304" s="28"/>
      <c r="M304" s="55"/>
      <c r="N304" s="55"/>
    </row>
    <row r="305" spans="2:14" s="1" customFormat="1" x14ac:dyDescent="0.2">
      <c r="B305" s="1" t="str">
        <f>IFERROR( IF( AND( NOT( ISERROR( 'Gespecificeerde aanbieding'!$C28:$L107 ) ), COUNTA(#REF! ) &gt; 0), COUNTIF( $B$27:B304, "&gt;0" ) + 1, "" ), "" )</f>
        <v/>
      </c>
      <c r="J305" s="28"/>
      <c r="M305" s="55"/>
      <c r="N305" s="55"/>
    </row>
    <row r="306" spans="2:14" s="1" customFormat="1" x14ac:dyDescent="0.2">
      <c r="B306" s="1" t="str">
        <f>IFERROR( IF( AND( NOT( ISERROR( 'Gespecificeerde aanbieding'!$C28:$L107 ) ), COUNTA(#REF! ) &gt; 0), COUNTIF( $B$27:B305, "&gt;0" ) + 1, "" ), "" )</f>
        <v/>
      </c>
      <c r="J306" s="28"/>
      <c r="M306" s="55"/>
      <c r="N306" s="55"/>
    </row>
    <row r="307" spans="2:14" s="1" customFormat="1" x14ac:dyDescent="0.2">
      <c r="B307" s="1" t="str">
        <f>IFERROR( IF( AND( NOT( ISERROR( 'Gespecificeerde aanbieding'!$C28:$L107 ) ), COUNTA(#REF! ) &gt; 0), COUNTIF( $B$27:B306, "&gt;0" ) + 1, "" ), "" )</f>
        <v/>
      </c>
      <c r="J307" s="28"/>
      <c r="M307" s="55"/>
      <c r="N307" s="55"/>
    </row>
    <row r="308" spans="2:14" x14ac:dyDescent="0.2">
      <c r="B308" t="str">
        <f>IFERROR( IF( AND( NOT( ISERROR( 'Gespecificeerde aanbieding'!$C28:$L107 ) ), COUNTA(#REF! ) &gt; 0), COUNTIF( $B$27:B307, "&gt;0" ) + 1, "" ), "" )</f>
        <v/>
      </c>
    </row>
    <row r="309" spans="2:14" x14ac:dyDescent="0.2">
      <c r="B309" t="str">
        <f>IFERROR( IF( AND( NOT( ISERROR( 'Gespecificeerde aanbieding'!$C28:$L107 ) ), COUNTA(#REF! ) &gt; 0), COUNTIF( $B$27:B308, "&gt;0" ) + 1, "" ), "" )</f>
        <v/>
      </c>
    </row>
    <row r="310" spans="2:14" x14ac:dyDescent="0.2">
      <c r="B310" t="str">
        <f>IFERROR( IF( AND( NOT( ISERROR( 'Gespecificeerde aanbieding'!$C28:$L107 ) ), COUNTA(#REF! ) &gt; 0), COUNTIF( $B$27:B309, "&gt;0" ) + 1, "" ), "" )</f>
        <v/>
      </c>
    </row>
    <row r="311" spans="2:14" x14ac:dyDescent="0.2">
      <c r="B311" t="str">
        <f>IFERROR( IF( AND( NOT( ISERROR( 'Gespecificeerde aanbieding'!$C28:$L107 ) ), COUNTA(#REF! ) &gt; 0), COUNTIF( $B$27:B310, "&gt;0" ) + 1, "" ), "" )</f>
        <v/>
      </c>
    </row>
    <row r="312" spans="2:14" x14ac:dyDescent="0.2">
      <c r="B312" t="str">
        <f>IFERROR( IF( AND( NOT( ISERROR( 'Gespecificeerde aanbieding'!$C28:$L107 ) ), COUNTA(#REF! ) &gt; 0), COUNTIF( $B$27:B311, "&gt;0" ) + 1, "" ), "" )</f>
        <v/>
      </c>
    </row>
    <row r="313" spans="2:14" x14ac:dyDescent="0.2">
      <c r="B313" t="str">
        <f>IFERROR( IF( AND( NOT( ISERROR( 'Gespecificeerde aanbieding'!$C28:$L107 ) ), COUNTA(#REF! ) &gt; 0), COUNTIF( $B$27:B312, "&gt;0" ) + 1, "" ), "" )</f>
        <v/>
      </c>
    </row>
    <row r="314" spans="2:14" x14ac:dyDescent="0.2">
      <c r="B314" t="str">
        <f>IFERROR( IF( AND( NOT( ISERROR( 'Gespecificeerde aanbieding'!$C28:$L107 ) ), COUNTA(#REF! ) &gt; 0), COUNTIF( $B$27:B313, "&gt;0" ) + 1, "" ), "" )</f>
        <v/>
      </c>
    </row>
    <row r="315" spans="2:14" x14ac:dyDescent="0.2">
      <c r="B315" t="str">
        <f>IFERROR( IF( AND( NOT( ISERROR( 'Gespecificeerde aanbieding'!$C28:$L107 ) ), COUNTA(#REF! ) &gt; 0), COUNTIF( $B$27:B314, "&gt;0" ) + 1, "" ), "" )</f>
        <v/>
      </c>
    </row>
    <row r="316" spans="2:14" x14ac:dyDescent="0.2">
      <c r="B316" t="str">
        <f>IFERROR( IF( AND( NOT( ISERROR( 'Gespecificeerde aanbieding'!$C28:$L107 ) ), COUNTA(#REF! ) &gt; 0), COUNTIF( $B$27:B315, "&gt;0" ) + 1, "" ), "" )</f>
        <v/>
      </c>
    </row>
    <row r="317" spans="2:14" x14ac:dyDescent="0.2">
      <c r="B317" t="str">
        <f>IFERROR( IF( AND( NOT( ISERROR( 'Gespecificeerde aanbieding'!$C28:$L107 ) ), COUNTA(#REF! ) &gt; 0), COUNTIF( $B$27:B316, "&gt;0" ) + 1, "" ), "" )</f>
        <v/>
      </c>
    </row>
    <row r="318" spans="2:14" x14ac:dyDescent="0.2">
      <c r="B318" t="str">
        <f>IFERROR( IF( AND( NOT( ISERROR( 'Gespecificeerde aanbieding'!$C28:$L107 ) ), COUNTA(#REF! ) &gt; 0), COUNTIF( $B$27:B317, "&gt;0" ) + 1, "" ), "" )</f>
        <v/>
      </c>
    </row>
    <row r="319" spans="2:14" x14ac:dyDescent="0.2">
      <c r="B319" t="str">
        <f>IFERROR( IF( AND( NOT( ISERROR( 'Gespecificeerde aanbieding'!$C28:$L107 ) ), COUNTA(#REF! ) &gt; 0), COUNTIF( $B$27:B318, "&gt;0" ) + 1, "" ), "" )</f>
        <v/>
      </c>
    </row>
    <row r="320" spans="2:14" x14ac:dyDescent="0.2">
      <c r="B320" t="str">
        <f>IFERROR( IF( AND( NOT( ISERROR( 'Gespecificeerde aanbieding'!$C28:$L107 ) ), COUNTA(#REF! ) &gt; 0), COUNTIF( $B$27:B319, "&gt;0" ) + 1, "" ), "" )</f>
        <v/>
      </c>
    </row>
    <row r="321" spans="2:2" x14ac:dyDescent="0.2">
      <c r="B321" t="str">
        <f>IFERROR( IF( AND( NOT( ISERROR( 'Gespecificeerde aanbieding'!$C28:$L107 ) ), COUNTA(#REF! ) &gt; 0), COUNTIF( $B$27:B320, "&gt;0" ) + 1, "" ), "" )</f>
        <v/>
      </c>
    </row>
    <row r="322" spans="2:2" x14ac:dyDescent="0.2">
      <c r="B322" t="str">
        <f>IFERROR( IF( AND( NOT( ISERROR( 'Gespecificeerde aanbieding'!$C28:$L107 ) ), COUNTA(#REF! ) &gt; 0), COUNTIF( $B$27:B321, "&gt;0" ) + 1, "" ), "" )</f>
        <v/>
      </c>
    </row>
    <row r="323" spans="2:2" x14ac:dyDescent="0.2">
      <c r="B323" t="str">
        <f>IFERROR( IF( AND( NOT( ISERROR( 'Gespecificeerde aanbieding'!$C28:$L107 ) ), COUNTA(#REF! ) &gt; 0), COUNTIF( $B$27:B322, "&gt;0" ) + 1, "" ), "" )</f>
        <v/>
      </c>
    </row>
    <row r="324" spans="2:2" x14ac:dyDescent="0.2">
      <c r="B324" t="str">
        <f>IFERROR( IF( AND( NOT( ISERROR( 'Gespecificeerde aanbieding'!$C28:$L107 ) ), COUNTA(#REF! ) &gt; 0), COUNTIF( $B$27:B323, "&gt;0" ) + 1, "" ), "" )</f>
        <v/>
      </c>
    </row>
    <row r="325" spans="2:2" x14ac:dyDescent="0.2">
      <c r="B325" t="str">
        <f>IFERROR( IF( AND( NOT( ISERROR( 'Gespecificeerde aanbieding'!$C28:$L107 ) ), COUNTA(#REF! ) &gt; 0), COUNTIF( $B$27:B324, "&gt;0" ) + 1, "" ), "" )</f>
        <v/>
      </c>
    </row>
    <row r="326" spans="2:2" x14ac:dyDescent="0.2">
      <c r="B326" t="str">
        <f>IFERROR( IF( AND( NOT( ISERROR( 'Gespecificeerde aanbieding'!$C28:$L107 ) ), COUNTA(#REF! ) &gt; 0), COUNTIF( $B$27:B325, "&gt;0" ) + 1, "" ), "" )</f>
        <v/>
      </c>
    </row>
    <row r="327" spans="2:2" x14ac:dyDescent="0.2">
      <c r="B327" t="str">
        <f>IFERROR( IF( AND( NOT( ISERROR( 'Gespecificeerde aanbieding'!$C28:$L107 ) ), COUNTA(#REF! ) &gt; 0), COUNTIF( $B$27:B326, "&gt;0" ) + 1, "" ), "" )</f>
        <v/>
      </c>
    </row>
    <row r="328" spans="2:2" x14ac:dyDescent="0.2">
      <c r="B328" t="str">
        <f>IFERROR( IF( AND( NOT( ISERROR( 'Gespecificeerde aanbieding'!$C28:$L107 ) ), COUNTA(#REF! ) &gt; 0), COUNTIF( $B$27:B327, "&gt;0" ) + 1, "" ), "" )</f>
        <v/>
      </c>
    </row>
    <row r="329" spans="2:2" x14ac:dyDescent="0.2">
      <c r="B329" t="str">
        <f>IFERROR( IF( AND( NOT( ISERROR( 'Gespecificeerde aanbieding'!$C28:$L107 ) ), COUNTA(#REF! ) &gt; 0), COUNTIF( $B$27:B328, "&gt;0" ) + 1, "" ), "" )</f>
        <v/>
      </c>
    </row>
    <row r="330" spans="2:2" x14ac:dyDescent="0.2">
      <c r="B330" t="str">
        <f>IFERROR( IF( AND( NOT( ISERROR( 'Gespecificeerde aanbieding'!$C28:$L107 ) ), COUNTA(#REF! ) &gt; 0), COUNTIF( $B$27:B329, "&gt;0" ) + 1, "" ), "" )</f>
        <v/>
      </c>
    </row>
    <row r="331" spans="2:2" x14ac:dyDescent="0.2">
      <c r="B331" t="str">
        <f>IFERROR( IF( AND( NOT( ISERROR( 'Gespecificeerde aanbieding'!$C28:$L107 ) ), COUNTA(#REF! ) &gt; 0), COUNTIF( $B$27:B330, "&gt;0" ) + 1, "" ), "" )</f>
        <v/>
      </c>
    </row>
    <row r="332" spans="2:2" x14ac:dyDescent="0.2">
      <c r="B332" t="str">
        <f>IFERROR( IF( AND( NOT( ISERROR( 'Gespecificeerde aanbieding'!$C28:$L107 ) ), COUNTA(#REF! ) &gt; 0), COUNTIF( $B$27:B331, "&gt;0" ) + 1, "" ), "" )</f>
        <v/>
      </c>
    </row>
    <row r="333" spans="2:2" x14ac:dyDescent="0.2">
      <c r="B333" t="str">
        <f>IFERROR( IF( AND( NOT( ISERROR( 'Gespecificeerde aanbieding'!$C28:$L107 ) ), COUNTA(#REF! ) &gt; 0), COUNTIF( $B$27:B332, "&gt;0" ) + 1, "" ), "" )</f>
        <v/>
      </c>
    </row>
    <row r="334" spans="2:2" x14ac:dyDescent="0.2">
      <c r="B334" t="str">
        <f>IFERROR( IF( AND( NOT( ISERROR( 'Gespecificeerde aanbieding'!$C28:$L107 ) ), COUNTA(#REF! ) &gt; 0), COUNTIF( $B$27:B333, "&gt;0" ) + 1, "" ), "" )</f>
        <v/>
      </c>
    </row>
    <row r="335" spans="2:2" x14ac:dyDescent="0.2">
      <c r="B335" t="str">
        <f>IFERROR( IF( AND( NOT( ISERROR( 'Gespecificeerde aanbieding'!$C28:$L107 ) ), COUNTA(#REF! ) &gt; 0), COUNTIF( $B$27:B334, "&gt;0" ) + 1, "" ), "" )</f>
        <v/>
      </c>
    </row>
    <row r="336" spans="2:2" x14ac:dyDescent="0.2">
      <c r="B336" t="str">
        <f>IFERROR( IF( AND( NOT( ISERROR( 'Gespecificeerde aanbieding'!$C28:$L107 ) ), COUNTA(#REF! ) &gt; 0), COUNTIF( $B$27:B335, "&gt;0" ) + 1, "" ), "" )</f>
        <v/>
      </c>
    </row>
    <row r="337" spans="2:2" x14ac:dyDescent="0.2">
      <c r="B337" t="str">
        <f>IFERROR( IF( AND( NOT( ISERROR( 'Gespecificeerde aanbieding'!$C28:$L107 ) ), COUNTA(#REF! ) &gt; 0), COUNTIF( $B$27:B336, "&gt;0" ) + 1, "" ), "" )</f>
        <v/>
      </c>
    </row>
    <row r="338" spans="2:2" x14ac:dyDescent="0.2">
      <c r="B338" t="str">
        <f>IFERROR( IF( AND( NOT( ISERROR( 'Gespecificeerde aanbieding'!$C28:$L107 ) ), COUNTA(#REF! ) &gt; 0), COUNTIF( $B$27:B337, "&gt;0" ) + 1, "" ), "" )</f>
        <v/>
      </c>
    </row>
    <row r="339" spans="2:2" x14ac:dyDescent="0.2">
      <c r="B339" t="str">
        <f>IFERROR( IF( AND( NOT( ISERROR( 'Gespecificeerde aanbieding'!$C28:$L107 ) ), COUNTA(#REF! ) &gt; 0), COUNTIF( $B$27:B338, "&gt;0" ) + 1, "" ), "" )</f>
        <v/>
      </c>
    </row>
    <row r="340" spans="2:2" x14ac:dyDescent="0.2">
      <c r="B340" t="str">
        <f>IFERROR( IF( AND( NOT( ISERROR( 'Gespecificeerde aanbieding'!$C28:$L107 ) ), COUNTA(#REF! ) &gt; 0), COUNTIF( $B$27:B339, "&gt;0" ) + 1, "" ), "" )</f>
        <v/>
      </c>
    </row>
    <row r="341" spans="2:2" x14ac:dyDescent="0.2">
      <c r="B341" t="str">
        <f>IFERROR( IF( AND( NOT( ISERROR( 'Gespecificeerde aanbieding'!$C28:$L107 ) ), COUNTA(#REF! ) &gt; 0), COUNTIF( $B$27:B340, "&gt;0" ) + 1, "" ), "" )</f>
        <v/>
      </c>
    </row>
    <row r="342" spans="2:2" x14ac:dyDescent="0.2">
      <c r="B342" t="str">
        <f>IFERROR( IF( AND( NOT( ISERROR( 'Gespecificeerde aanbieding'!$C28:$L107 ) ), COUNTA(#REF! ) &gt; 0), COUNTIF( $B$27:B341, "&gt;0" ) + 1, "" ), "" )</f>
        <v/>
      </c>
    </row>
    <row r="343" spans="2:2" x14ac:dyDescent="0.2">
      <c r="B343" t="str">
        <f>IFERROR( IF( AND( NOT( ISERROR( 'Gespecificeerde aanbieding'!$C28:$L107 ) ), COUNTA(#REF! ) &gt; 0), COUNTIF( $B$27:B342, "&gt;0" ) + 1, "" ), "" )</f>
        <v/>
      </c>
    </row>
    <row r="344" spans="2:2" x14ac:dyDescent="0.2">
      <c r="B344" t="str">
        <f>IFERROR( IF( AND( NOT( ISERROR( 'Gespecificeerde aanbieding'!$C28:$L107 ) ), COUNTA(#REF! ) &gt; 0), COUNTIF( $B$27:B343, "&gt;0" ) + 1, "" ), "" )</f>
        <v/>
      </c>
    </row>
    <row r="345" spans="2:2" x14ac:dyDescent="0.2">
      <c r="B345" t="str">
        <f>IFERROR( IF( AND( NOT( ISERROR( 'Gespecificeerde aanbieding'!$C28:$L107 ) ), COUNTA(#REF! ) &gt; 0), COUNTIF( $B$27:B344, "&gt;0" ) + 1, "" ), "" )</f>
        <v/>
      </c>
    </row>
    <row r="346" spans="2:2" x14ac:dyDescent="0.2">
      <c r="B346" t="str">
        <f>IFERROR( IF( AND( NOT( ISERROR( 'Gespecificeerde aanbieding'!$C28:$L107 ) ), COUNTA(#REF! ) &gt; 0), COUNTIF( $B$27:B345, "&gt;0" ) + 1, "" ), "" )</f>
        <v/>
      </c>
    </row>
    <row r="347" spans="2:2" x14ac:dyDescent="0.2">
      <c r="B347" t="str">
        <f>IFERROR( IF( AND( NOT( ISERROR( 'Gespecificeerde aanbieding'!$C28:$L107 ) ), COUNTA(#REF! ) &gt; 0), COUNTIF( $B$27:B346, "&gt;0" ) + 1, "" ), "" )</f>
        <v/>
      </c>
    </row>
    <row r="348" spans="2:2" x14ac:dyDescent="0.2">
      <c r="B348" t="str">
        <f>IFERROR( IF( AND( NOT( ISERROR( 'Gespecificeerde aanbieding'!$C28:$L107 ) ), COUNTA(#REF! ) &gt; 0), COUNTIF( $B$27:B347, "&gt;0" ) + 1, "" ), "" )</f>
        <v/>
      </c>
    </row>
    <row r="349" spans="2:2" x14ac:dyDescent="0.2">
      <c r="B349" t="str">
        <f>IFERROR( IF( AND( NOT( ISERROR( 'Gespecificeerde aanbieding'!$C28:$L107 ) ), COUNTA(#REF! ) &gt; 0), COUNTIF( $B$27:B348, "&gt;0" ) + 1, "" ), "" )</f>
        <v/>
      </c>
    </row>
    <row r="350" spans="2:2" x14ac:dyDescent="0.2">
      <c r="B350" t="str">
        <f>IFERROR( IF( AND( NOT( ISERROR( 'Gespecificeerde aanbieding'!$C28:$L107 ) ), COUNTA(#REF! ) &gt; 0), COUNTIF( $B$27:B349, "&gt;0" ) + 1, "" ), "" )</f>
        <v/>
      </c>
    </row>
    <row r="351" spans="2:2" x14ac:dyDescent="0.2">
      <c r="B351" t="str">
        <f>IFERROR( IF( AND( NOT( ISERROR( 'Gespecificeerde aanbieding'!$C28:$L107 ) ), COUNTA(#REF! ) &gt; 0), COUNTIF( $B$27:B350, "&gt;0" ) + 1, "" ), "" )</f>
        <v/>
      </c>
    </row>
    <row r="352" spans="2:2" x14ac:dyDescent="0.2">
      <c r="B352" t="str">
        <f>IFERROR( IF( AND( NOT( ISERROR( 'Gespecificeerde aanbieding'!$C28:$L107 ) ), COUNTA(#REF! ) &gt; 0), COUNTIF( $B$27:B351, "&gt;0" ) + 1, "" ), "" )</f>
        <v/>
      </c>
    </row>
    <row r="353" spans="2:2" x14ac:dyDescent="0.2">
      <c r="B353" t="str">
        <f>IFERROR( IF( AND( NOT( ISERROR( 'Gespecificeerde aanbieding'!$C28:$L107 ) ), COUNTA(#REF! ) &gt; 0), COUNTIF( $B$27:B352, "&gt;0" ) + 1, "" ), "" )</f>
        <v/>
      </c>
    </row>
    <row r="354" spans="2:2" x14ac:dyDescent="0.2">
      <c r="B354" t="str">
        <f>IFERROR( IF( AND( NOT( ISERROR( 'Gespecificeerde aanbieding'!$C28:$L107 ) ), COUNTA(#REF! ) &gt; 0), COUNTIF( $B$27:B353, "&gt;0" ) + 1, "" ), "" )</f>
        <v/>
      </c>
    </row>
    <row r="355" spans="2:2" x14ac:dyDescent="0.2">
      <c r="B355" t="str">
        <f>IFERROR( IF( AND( NOT( ISERROR( 'Gespecificeerde aanbieding'!$C28:$L107 ) ), COUNTA(#REF! ) &gt; 0), COUNTIF( $B$27:B354, "&gt;0" ) + 1, "" ), "" )</f>
        <v/>
      </c>
    </row>
    <row r="356" spans="2:2" x14ac:dyDescent="0.2">
      <c r="B356" t="str">
        <f>IFERROR( IF( AND( NOT( ISERROR( 'Gespecificeerde aanbieding'!$C28:$L107 ) ), COUNTA(#REF! ) &gt; 0), COUNTIF( $B$27:B355, "&gt;0" ) + 1, "" ), "" )</f>
        <v/>
      </c>
    </row>
    <row r="357" spans="2:2" x14ac:dyDescent="0.2">
      <c r="B357" t="str">
        <f>IFERROR( IF( AND( NOT( ISERROR( 'Gespecificeerde aanbieding'!$C28:$L107 ) ), COUNTA(#REF! ) &gt; 0), COUNTIF( $B$27:B356, "&gt;0" ) + 1, "" ), "" )</f>
        <v/>
      </c>
    </row>
    <row r="358" spans="2:2" x14ac:dyDescent="0.2">
      <c r="B358" t="str">
        <f>IFERROR( IF( AND( NOT( ISERROR( 'Gespecificeerde aanbieding'!$C28:$L107 ) ), COUNTA(#REF! ) &gt; 0), COUNTIF( $B$27:B357, "&gt;0" ) + 1, "" ), "" )</f>
        <v/>
      </c>
    </row>
    <row r="359" spans="2:2" x14ac:dyDescent="0.2">
      <c r="B359" t="str">
        <f>IFERROR( IF( AND( NOT( ISERROR( 'Gespecificeerde aanbieding'!$C28:$L107 ) ), COUNTA(#REF! ) &gt; 0), COUNTIF( $B$27:B358, "&gt;0" ) + 1, "" ), "" )</f>
        <v/>
      </c>
    </row>
    <row r="360" spans="2:2" x14ac:dyDescent="0.2">
      <c r="B360" t="str">
        <f>IFERROR( IF( AND( NOT( ISERROR( 'Gespecificeerde aanbieding'!$C28:$L107 ) ), COUNTA(#REF! ) &gt; 0), COUNTIF( $B$27:B359, "&gt;0" ) + 1, "" ), "" )</f>
        <v/>
      </c>
    </row>
    <row r="361" spans="2:2" x14ac:dyDescent="0.2">
      <c r="B361" t="str">
        <f>IFERROR( IF( AND( NOT( ISERROR( 'Gespecificeerde aanbieding'!$C28:$L107 ) ), COUNTA(#REF! ) &gt; 0), COUNTIF( $B$27:B360, "&gt;0" ) + 1, "" ), "" )</f>
        <v/>
      </c>
    </row>
    <row r="362" spans="2:2" x14ac:dyDescent="0.2">
      <c r="B362" t="str">
        <f>IFERROR( IF( AND( NOT( ISERROR( 'Gespecificeerde aanbieding'!$C28:$L107 ) ), COUNTA(#REF! ) &gt; 0), COUNTIF( $B$27:B361, "&gt;0" ) + 1, "" ), "" )</f>
        <v/>
      </c>
    </row>
    <row r="363" spans="2:2" x14ac:dyDescent="0.2">
      <c r="B363" t="str">
        <f>IFERROR( IF( AND( NOT( ISERROR( 'Gespecificeerde aanbieding'!$C28:$L107 ) ), COUNTA(#REF! ) &gt; 0), COUNTIF( $B$27:B362, "&gt;0" ) + 1, "" ), "" )</f>
        <v/>
      </c>
    </row>
    <row r="364" spans="2:2" x14ac:dyDescent="0.2">
      <c r="B364" t="str">
        <f>IFERROR( IF( AND( NOT( ISERROR( 'Gespecificeerde aanbieding'!$C28:$L107 ) ), COUNTA(#REF! ) &gt; 0), COUNTIF( $B$27:B363, "&gt;0" ) + 1, "" ), "" )</f>
        <v/>
      </c>
    </row>
    <row r="365" spans="2:2" x14ac:dyDescent="0.2">
      <c r="B365" t="str">
        <f>IFERROR( IF( AND( NOT( ISERROR( 'Gespecificeerde aanbieding'!$C28:$L107 ) ), COUNTA(#REF! ) &gt; 0), COUNTIF( $B$27:B364, "&gt;0" ) + 1, "" ), "" )</f>
        <v/>
      </c>
    </row>
    <row r="366" spans="2:2" x14ac:dyDescent="0.2">
      <c r="B366" t="str">
        <f>IFERROR( IF( AND( NOT( ISERROR( 'Gespecificeerde aanbieding'!$C28:$L107 ) ), COUNTA(#REF! ) &gt; 0), COUNTIF( $B$27:B365, "&gt;0" ) + 1, "" ), "" )</f>
        <v/>
      </c>
    </row>
    <row r="367" spans="2:2" x14ac:dyDescent="0.2">
      <c r="B367" t="str">
        <f>IFERROR( IF( AND( NOT( ISERROR( 'Gespecificeerde aanbieding'!$C28:$L107 ) ), COUNTA(#REF! ) &gt; 0), COUNTIF( $B$27:B366, "&gt;0" ) + 1, "" ), "" )</f>
        <v/>
      </c>
    </row>
    <row r="368" spans="2:2" x14ac:dyDescent="0.2">
      <c r="B368" t="str">
        <f>IFERROR( IF( AND( NOT( ISERROR( 'Gespecificeerde aanbieding'!$C28:$L107 ) ), COUNTA(#REF! ) &gt; 0), COUNTIF( $B$27:B367, "&gt;0" ) + 1, "" ), "" )</f>
        <v/>
      </c>
    </row>
    <row r="369" spans="2:2" x14ac:dyDescent="0.2">
      <c r="B369" t="str">
        <f>IFERROR( IF( AND( NOT( ISERROR( 'Gespecificeerde aanbieding'!$C28:$L107 ) ), COUNTA(#REF! ) &gt; 0), COUNTIF( $B$27:B368, "&gt;0" ) + 1, "" ), "" )</f>
        <v/>
      </c>
    </row>
    <row r="370" spans="2:2" x14ac:dyDescent="0.2">
      <c r="B370" t="str">
        <f>IFERROR( IF( AND( NOT( ISERROR( 'Gespecificeerde aanbieding'!$C28:$L107 ) ), COUNTA(#REF! ) &gt; 0), COUNTIF( $B$27:B369, "&gt;0" ) + 1, "" ), "" )</f>
        <v/>
      </c>
    </row>
    <row r="371" spans="2:2" x14ac:dyDescent="0.2">
      <c r="B371" t="str">
        <f>IFERROR( IF( AND( NOT( ISERROR( 'Gespecificeerde aanbieding'!$C28:$L107 ) ), COUNTA(#REF! ) &gt; 0), COUNTIF( $B$27:B370, "&gt;0" ) + 1, "" ), "" )</f>
        <v/>
      </c>
    </row>
    <row r="372" spans="2:2" x14ac:dyDescent="0.2">
      <c r="B372" t="str">
        <f>IFERROR( IF( AND( NOT( ISERROR( 'Gespecificeerde aanbieding'!$C28:$L107 ) ), COUNTA(#REF! ) &gt; 0), COUNTIF( $B$27:B371, "&gt;0" ) + 1, "" ), "" )</f>
        <v/>
      </c>
    </row>
    <row r="373" spans="2:2" x14ac:dyDescent="0.2">
      <c r="B373" t="str">
        <f>IFERROR( IF( AND( NOT( ISERROR( 'Gespecificeerde aanbieding'!$C28:$L107 ) ), COUNTA(#REF! ) &gt; 0), COUNTIF( $B$27:B372, "&gt;0" ) + 1, "" ), "" )</f>
        <v/>
      </c>
    </row>
    <row r="374" spans="2:2" x14ac:dyDescent="0.2">
      <c r="B374" t="str">
        <f>IFERROR( IF( AND( NOT( ISERROR( 'Gespecificeerde aanbieding'!$C28:$L107 ) ), COUNTA(#REF! ) &gt; 0), COUNTIF( $B$27:B373, "&gt;0" ) + 1, "" ), "" )</f>
        <v/>
      </c>
    </row>
    <row r="375" spans="2:2" x14ac:dyDescent="0.2">
      <c r="B375" t="str">
        <f>IFERROR( IF( AND( NOT( ISERROR( 'Gespecificeerde aanbieding'!$C28:$L107 ) ), COUNTA(#REF! ) &gt; 0), COUNTIF( $B$27:B374, "&gt;0" ) + 1, "" ), "" )</f>
        <v/>
      </c>
    </row>
    <row r="376" spans="2:2" x14ac:dyDescent="0.2">
      <c r="B376" t="str">
        <f>IFERROR( IF( AND( NOT( ISERROR( 'Gespecificeerde aanbieding'!$C28:$L107 ) ), COUNTA(#REF! ) &gt; 0), COUNTIF( $B$27:B375, "&gt;0" ) + 1, "" ), "" )</f>
        <v/>
      </c>
    </row>
    <row r="377" spans="2:2" x14ac:dyDescent="0.2">
      <c r="B377" t="str">
        <f>IFERROR( IF( AND( NOT( ISERROR( 'Gespecificeerde aanbieding'!$C28:$L107 ) ), COUNTA(#REF! ) &gt; 0), COUNTIF( $B$27:B376, "&gt;0" ) + 1, "" ), "" )</f>
        <v/>
      </c>
    </row>
    <row r="378" spans="2:2" x14ac:dyDescent="0.2">
      <c r="B378" t="str">
        <f>IFERROR( IF( AND( NOT( ISERROR( 'Gespecificeerde aanbieding'!$C28:$L107 ) ), COUNTA(#REF! ) &gt; 0), COUNTIF( $B$27:B377, "&gt;0" ) + 1, "" ), "" )</f>
        <v/>
      </c>
    </row>
    <row r="379" spans="2:2" x14ac:dyDescent="0.2">
      <c r="B379" t="str">
        <f>IFERROR( IF( AND( NOT( ISERROR( 'Gespecificeerde aanbieding'!$C28:$L107 ) ), COUNTA(#REF! ) &gt; 0), COUNTIF( $B$27:B378, "&gt;0" ) + 1, "" ), "" )</f>
        <v/>
      </c>
    </row>
    <row r="380" spans="2:2" x14ac:dyDescent="0.2">
      <c r="B380" t="str">
        <f>IFERROR( IF( AND( NOT( ISERROR( 'Gespecificeerde aanbieding'!$C28:$L107 ) ), COUNTA(#REF! ) &gt; 0), COUNTIF( $B$27:B379, "&gt;0" ) + 1, "" ), "" )</f>
        <v/>
      </c>
    </row>
    <row r="381" spans="2:2" x14ac:dyDescent="0.2">
      <c r="B381" t="str">
        <f>IFERROR( IF( AND( NOT( ISERROR( 'Gespecificeerde aanbieding'!$C28:$L107 ) ), COUNTA(#REF! ) &gt; 0), COUNTIF( $B$27:B380, "&gt;0" ) + 1, "" ), "" )</f>
        <v/>
      </c>
    </row>
    <row r="382" spans="2:2" x14ac:dyDescent="0.2">
      <c r="B382" t="str">
        <f>IFERROR( IF( AND( NOT( ISERROR( 'Gespecificeerde aanbieding'!$C28:$L107 ) ), COUNTA(#REF! ) &gt; 0), COUNTIF( $B$27:B381, "&gt;0" ) + 1, "" ), "" )</f>
        <v/>
      </c>
    </row>
    <row r="383" spans="2:2" x14ac:dyDescent="0.2">
      <c r="B383" t="str">
        <f>IFERROR( IF( AND( NOT( ISERROR( 'Gespecificeerde aanbieding'!$C28:$L107 ) ), COUNTA(#REF! ) &gt; 0), COUNTIF( $B$27:B382, "&gt;0" ) + 1, "" ), "" )</f>
        <v/>
      </c>
    </row>
    <row r="384" spans="2:2" x14ac:dyDescent="0.2">
      <c r="B384" t="str">
        <f>IFERROR( IF( AND( NOT( ISERROR( 'Gespecificeerde aanbieding'!$C28:$L107 ) ), COUNTA(#REF! ) &gt; 0), COUNTIF( $B$27:B383, "&gt;0" ) + 1, "" ), "" )</f>
        <v/>
      </c>
    </row>
    <row r="385" spans="2:2" x14ac:dyDescent="0.2">
      <c r="B385" t="str">
        <f>IFERROR( IF( AND( NOT( ISERROR( 'Gespecificeerde aanbieding'!$C28:$L107 ) ), COUNTA(#REF! ) &gt; 0), COUNTIF( $B$27:B384, "&gt;0" ) + 1, "" ), "" )</f>
        <v/>
      </c>
    </row>
    <row r="386" spans="2:2" x14ac:dyDescent="0.2">
      <c r="B386" t="str">
        <f>IFERROR( IF( AND( NOT( ISERROR( 'Gespecificeerde aanbieding'!$C28:$L107 ) ), COUNTA(#REF! ) &gt; 0), COUNTIF( $B$27:B385, "&gt;0" ) + 1, "" ), "" )</f>
        <v/>
      </c>
    </row>
    <row r="387" spans="2:2" x14ac:dyDescent="0.2">
      <c r="B387" t="str">
        <f>IFERROR( IF( AND( NOT( ISERROR( 'Gespecificeerde aanbieding'!$C28:$L107 ) ), COUNTA(#REF! ) &gt; 0), COUNTIF( $B$27:B386, "&gt;0" ) + 1, "" ), "" )</f>
        <v/>
      </c>
    </row>
    <row r="388" spans="2:2" x14ac:dyDescent="0.2">
      <c r="B388" t="str">
        <f>IFERROR( IF( AND( NOT( ISERROR( 'Gespecificeerde aanbieding'!$C28:$L107 ) ), COUNTA(#REF! ) &gt; 0), COUNTIF( $B$27:B387, "&gt;0" ) + 1, "" ), "" )</f>
        <v/>
      </c>
    </row>
    <row r="389" spans="2:2" x14ac:dyDescent="0.2">
      <c r="B389" t="str">
        <f>IFERROR( IF( AND( NOT( ISERROR( 'Gespecificeerde aanbieding'!$C28:$L107 ) ), COUNTA(#REF! ) &gt; 0), COUNTIF( $B$27:B388, "&gt;0" ) + 1, "" ), "" )</f>
        <v/>
      </c>
    </row>
    <row r="390" spans="2:2" x14ac:dyDescent="0.2">
      <c r="B390" t="str">
        <f>IFERROR( IF( AND( NOT( ISERROR( 'Gespecificeerde aanbieding'!$C28:$L107 ) ), COUNTA(#REF! ) &gt; 0), COUNTIF( $B$27:B389, "&gt;0" ) + 1, "" ), "" )</f>
        <v/>
      </c>
    </row>
    <row r="391" spans="2:2" x14ac:dyDescent="0.2">
      <c r="B391" t="str">
        <f>IFERROR( IF( AND( NOT( ISERROR( 'Gespecificeerde aanbieding'!$C28:$L107 ) ), COUNTA(#REF! ) &gt; 0), COUNTIF( $B$27:B390, "&gt;0" ) + 1, "" ), "" )</f>
        <v/>
      </c>
    </row>
    <row r="392" spans="2:2" x14ac:dyDescent="0.2">
      <c r="B392" t="str">
        <f>IFERROR( IF( AND( NOT( ISERROR( 'Gespecificeerde aanbieding'!$C28:$L107 ) ), COUNTA(#REF! ) &gt; 0), COUNTIF( $B$27:B391, "&gt;0" ) + 1, "" ), "" )</f>
        <v/>
      </c>
    </row>
    <row r="393" spans="2:2" x14ac:dyDescent="0.2">
      <c r="B393" t="str">
        <f>IFERROR( IF( AND( NOT( ISERROR( 'Gespecificeerde aanbieding'!$C28:$L107 ) ), COUNTA(#REF! ) &gt; 0), COUNTIF( $B$27:B392, "&gt;0" ) + 1, "" ), "" )</f>
        <v/>
      </c>
    </row>
    <row r="394" spans="2:2" x14ac:dyDescent="0.2">
      <c r="B394" t="str">
        <f>IFERROR( IF( AND( NOT( ISERROR( 'Gespecificeerde aanbieding'!$C28:$L107 ) ), COUNTA(#REF! ) &gt; 0), COUNTIF( $B$27:B393, "&gt;0" ) + 1, "" ), "" )</f>
        <v/>
      </c>
    </row>
    <row r="395" spans="2:2" x14ac:dyDescent="0.2">
      <c r="B395" t="str">
        <f>IFERROR( IF( AND( NOT( ISERROR( 'Gespecificeerde aanbieding'!$C28:$L107 ) ), COUNTA(#REF! ) &gt; 0), COUNTIF( $B$27:B394, "&gt;0" ) + 1, "" ), "" )</f>
        <v/>
      </c>
    </row>
    <row r="396" spans="2:2" x14ac:dyDescent="0.2">
      <c r="B396" t="str">
        <f>IFERROR( IF( AND( NOT( ISERROR( 'Gespecificeerde aanbieding'!$C28:$L107 ) ), COUNTA(#REF! ) &gt; 0), COUNTIF( $B$27:B395, "&gt;0" ) + 1, "" ), "" )</f>
        <v/>
      </c>
    </row>
    <row r="397" spans="2:2" x14ac:dyDescent="0.2">
      <c r="B397" t="str">
        <f>IFERROR( IF( AND( NOT( ISERROR( 'Gespecificeerde aanbieding'!$C28:$L107 ) ), COUNTA(#REF! ) &gt; 0), COUNTIF( $B$27:B396, "&gt;0" ) + 1, "" ), "" )</f>
        <v/>
      </c>
    </row>
    <row r="398" spans="2:2" x14ac:dyDescent="0.2">
      <c r="B398" t="str">
        <f>IFERROR( IF( AND( NOT( ISERROR( 'Gespecificeerde aanbieding'!$C28:$L107 ) ), COUNTA(#REF! ) &gt; 0), COUNTIF( $B$27:B397, "&gt;0" ) + 1, "" ), "" )</f>
        <v/>
      </c>
    </row>
    <row r="399" spans="2:2" x14ac:dyDescent="0.2">
      <c r="B399" t="str">
        <f>IFERROR( IF( AND( NOT( ISERROR( 'Gespecificeerde aanbieding'!$C28:$L107 ) ), COUNTA(#REF! ) &gt; 0), COUNTIF( $B$27:B398, "&gt;0" ) + 1, "" ), "" )</f>
        <v/>
      </c>
    </row>
    <row r="400" spans="2:2" x14ac:dyDescent="0.2">
      <c r="B400" t="str">
        <f>IFERROR( IF( AND( NOT( ISERROR( 'Gespecificeerde aanbieding'!$C28:$L107 ) ), COUNTA(#REF! ) &gt; 0), COUNTIF( $B$27:B399, "&gt;0" ) + 1, "" ), "" )</f>
        <v/>
      </c>
    </row>
    <row r="401" spans="2:2" x14ac:dyDescent="0.2">
      <c r="B401" t="str">
        <f>IFERROR( IF( AND( NOT( ISERROR( 'Gespecificeerde aanbieding'!$C28:$L107 ) ), COUNTA(#REF! ) &gt; 0), COUNTIF( $B$27:B400, "&gt;0" ) + 1, "" ), "" )</f>
        <v/>
      </c>
    </row>
    <row r="402" spans="2:2" x14ac:dyDescent="0.2">
      <c r="B402" t="str">
        <f>IFERROR( IF( AND( NOT( ISERROR( 'Gespecificeerde aanbieding'!$C28:$L107 ) ), COUNTA(#REF! ) &gt; 0), COUNTIF( $B$27:B401, "&gt;0" ) + 1, "" ), "" )</f>
        <v/>
      </c>
    </row>
    <row r="403" spans="2:2" x14ac:dyDescent="0.2">
      <c r="B403" t="str">
        <f>IFERROR( IF( AND( NOT( ISERROR( 'Gespecificeerde aanbieding'!$C28:$L107 ) ), COUNTA(#REF! ) &gt; 0), COUNTIF( $B$27:B402, "&gt;0" ) + 1, "" ), "" )</f>
        <v/>
      </c>
    </row>
    <row r="404" spans="2:2" x14ac:dyDescent="0.2">
      <c r="B404" t="str">
        <f>IFERROR( IF( AND( NOT( ISERROR( 'Gespecificeerde aanbieding'!$C28:$L107 ) ), COUNTA(#REF! ) &gt; 0), COUNTIF( $B$27:B403, "&gt;0" ) + 1, "" ), "" )</f>
        <v/>
      </c>
    </row>
    <row r="405" spans="2:2" x14ac:dyDescent="0.2">
      <c r="B405" t="str">
        <f>IFERROR( IF( AND( NOT( ISERROR( 'Gespecificeerde aanbieding'!$C28:$L107 ) ), COUNTA(#REF! ) &gt; 0), COUNTIF( $B$27:B404, "&gt;0" ) + 1, "" ), "" )</f>
        <v/>
      </c>
    </row>
    <row r="406" spans="2:2" x14ac:dyDescent="0.2">
      <c r="B406" t="str">
        <f>IFERROR( IF( AND( NOT( ISERROR( 'Gespecificeerde aanbieding'!$C28:$L107 ) ), COUNTA(#REF! ) &gt; 0), COUNTIF( $B$27:B405, "&gt;0" ) + 1, "" ), "" )</f>
        <v/>
      </c>
    </row>
    <row r="407" spans="2:2" x14ac:dyDescent="0.2">
      <c r="B407" t="str">
        <f>IFERROR( IF( AND( NOT( ISERROR( 'Gespecificeerde aanbieding'!$C28:$L107 ) ), COUNTA(#REF! ) &gt; 0), COUNTIF( $B$27:B406, "&gt;0" ) + 1, "" ), "" )</f>
        <v/>
      </c>
    </row>
    <row r="408" spans="2:2" x14ac:dyDescent="0.2">
      <c r="B408" t="str">
        <f>IFERROR( IF( AND( NOT( ISERROR( 'Gespecificeerde aanbieding'!$C28:$L107 ) ), COUNTA(#REF! ) &gt; 0), COUNTIF( $B$27:B407, "&gt;0" ) + 1, "" ), "" )</f>
        <v/>
      </c>
    </row>
    <row r="409" spans="2:2" x14ac:dyDescent="0.2">
      <c r="B409" t="str">
        <f>IFERROR( IF( AND( NOT( ISERROR( 'Gespecificeerde aanbieding'!$C28:$L107 ) ), COUNTA(#REF! ) &gt; 0), COUNTIF( $B$27:B408, "&gt;0" ) + 1, "" ), "" )</f>
        <v/>
      </c>
    </row>
    <row r="410" spans="2:2" x14ac:dyDescent="0.2">
      <c r="B410" t="str">
        <f>IFERROR( IF( AND( NOT( ISERROR( 'Gespecificeerde aanbieding'!$C28:$L107 ) ), COUNTA(#REF! ) &gt; 0), COUNTIF( $B$27:B409, "&gt;0" ) + 1, "" ), "" )</f>
        <v/>
      </c>
    </row>
    <row r="411" spans="2:2" x14ac:dyDescent="0.2">
      <c r="B411" t="str">
        <f>IFERROR( IF( AND( NOT( ISERROR( 'Gespecificeerde aanbieding'!$C28:$L107 ) ), COUNTA(#REF! ) &gt; 0), COUNTIF( $B$27:B410, "&gt;0" ) + 1, "" ), "" )</f>
        <v/>
      </c>
    </row>
    <row r="412" spans="2:2" x14ac:dyDescent="0.2">
      <c r="B412" t="str">
        <f>IFERROR( IF( AND( NOT( ISERROR( 'Gespecificeerde aanbieding'!$C28:$L107 ) ), COUNTA(#REF! ) &gt; 0), COUNTIF( $B$27:B411, "&gt;0" ) + 1, "" ), "" )</f>
        <v/>
      </c>
    </row>
    <row r="413" spans="2:2" x14ac:dyDescent="0.2">
      <c r="B413" t="str">
        <f>IFERROR( IF( AND( NOT( ISERROR( 'Gespecificeerde aanbieding'!$C28:$L107 ) ), COUNTA(#REF! ) &gt; 0), COUNTIF( $B$27:B412, "&gt;0" ) + 1, "" ), "" )</f>
        <v/>
      </c>
    </row>
    <row r="414" spans="2:2" x14ac:dyDescent="0.2">
      <c r="B414" t="str">
        <f>IFERROR( IF( AND( NOT( ISERROR( 'Gespecificeerde aanbieding'!$C28:$L107 ) ), COUNTA(#REF! ) &gt; 0), COUNTIF( $B$27:B413, "&gt;0" ) + 1, "" ), "" )</f>
        <v/>
      </c>
    </row>
    <row r="415" spans="2:2" x14ac:dyDescent="0.2">
      <c r="B415" t="str">
        <f>IFERROR( IF( AND( NOT( ISERROR( 'Gespecificeerde aanbieding'!$C28:$L107 ) ), COUNTA(#REF! ) &gt; 0), COUNTIF( $B$27:B414, "&gt;0" ) + 1, "" ), "" )</f>
        <v/>
      </c>
    </row>
    <row r="416" spans="2:2" x14ac:dyDescent="0.2">
      <c r="B416" t="str">
        <f>IFERROR( IF( AND( NOT( ISERROR( 'Gespecificeerde aanbieding'!$C28:$L107 ) ), COUNTA(#REF! ) &gt; 0), COUNTIF( $B$27:B415, "&gt;0" ) + 1, "" ), "" )</f>
        <v/>
      </c>
    </row>
    <row r="417" spans="2:2" x14ac:dyDescent="0.2">
      <c r="B417" t="str">
        <f>IFERROR( IF( AND( NOT( ISERROR( 'Gespecificeerde aanbieding'!$C28:$L107 ) ), COUNTA(#REF! ) &gt; 0), COUNTIF( $B$27:B416, "&gt;0" ) + 1, "" ), "" )</f>
        <v/>
      </c>
    </row>
    <row r="418" spans="2:2" x14ac:dyDescent="0.2">
      <c r="B418" t="str">
        <f>IFERROR( IF( AND( NOT( ISERROR( 'Gespecificeerde aanbieding'!$C28:$L107 ) ), COUNTA(#REF! ) &gt; 0), COUNTIF( $B$27:B417, "&gt;0" ) + 1, "" ), "" )</f>
        <v/>
      </c>
    </row>
    <row r="419" spans="2:2" x14ac:dyDescent="0.2">
      <c r="B419" t="str">
        <f>IFERROR( IF( AND( NOT( ISERROR( 'Gespecificeerde aanbieding'!$C28:$L107 ) ), COUNTA(#REF! ) &gt; 0), COUNTIF( $B$27:B418, "&gt;0" ) + 1, "" ), "" )</f>
        <v/>
      </c>
    </row>
    <row r="420" spans="2:2" x14ac:dyDescent="0.2">
      <c r="B420" t="str">
        <f>IFERROR( IF( AND( NOT( ISERROR( 'Gespecificeerde aanbieding'!$C28:$L107 ) ), COUNTA(#REF! ) &gt; 0), COUNTIF( $B$27:B419, "&gt;0" ) + 1, "" ), "" )</f>
        <v/>
      </c>
    </row>
    <row r="421" spans="2:2" x14ac:dyDescent="0.2">
      <c r="B421" t="str">
        <f>IFERROR( IF( AND( NOT( ISERROR( 'Gespecificeerde aanbieding'!$C28:$L107 ) ), COUNTA(#REF! ) &gt; 0), COUNTIF( $B$27:B420, "&gt;0" ) + 1, "" ), "" )</f>
        <v/>
      </c>
    </row>
    <row r="422" spans="2:2" x14ac:dyDescent="0.2">
      <c r="B422" t="str">
        <f>IFERROR( IF( AND( NOT( ISERROR( 'Gespecificeerde aanbieding'!$C28:$L107 ) ), COUNTA(#REF! ) &gt; 0), COUNTIF( $B$27:B421, "&gt;0" ) + 1, "" ), "" )</f>
        <v/>
      </c>
    </row>
    <row r="423" spans="2:2" x14ac:dyDescent="0.2">
      <c r="B423" t="str">
        <f>IFERROR( IF( AND( NOT( ISERROR( 'Gespecificeerde aanbieding'!$C28:$L107 ) ), COUNTA(#REF! ) &gt; 0), COUNTIF( $B$27:B422, "&gt;0" ) + 1, "" ), "" )</f>
        <v/>
      </c>
    </row>
    <row r="424" spans="2:2" x14ac:dyDescent="0.2">
      <c r="B424" t="str">
        <f>IFERROR( IF( AND( NOT( ISERROR( 'Gespecificeerde aanbieding'!$C28:$L107 ) ), COUNTA(#REF! ) &gt; 0), COUNTIF( $B$27:B423, "&gt;0" ) + 1, "" ), "" )</f>
        <v/>
      </c>
    </row>
    <row r="425" spans="2:2" x14ac:dyDescent="0.2">
      <c r="B425" t="str">
        <f>IFERROR( IF( AND( NOT( ISERROR( 'Gespecificeerde aanbieding'!$C28:$L107 ) ), COUNTA(#REF! ) &gt; 0), COUNTIF( $B$27:B424, "&gt;0" ) + 1, "" ), "" )</f>
        <v/>
      </c>
    </row>
    <row r="426" spans="2:2" x14ac:dyDescent="0.2">
      <c r="B426" t="str">
        <f>IFERROR( IF( AND( NOT( ISERROR( 'Gespecificeerde aanbieding'!$C28:$L107 ) ), COUNTA(#REF! ) &gt; 0), COUNTIF( $B$27:B425, "&gt;0" ) + 1, "" ), "" )</f>
        <v/>
      </c>
    </row>
    <row r="427" spans="2:2" x14ac:dyDescent="0.2">
      <c r="B427" t="str">
        <f>IFERROR( IF( AND( NOT( ISERROR( 'Gespecificeerde aanbieding'!$C28:$L107 ) ), COUNTA(#REF! ) &gt; 0), COUNTIF( $B$27:B426, "&gt;0" ) + 1, "" ), "" )</f>
        <v/>
      </c>
    </row>
    <row r="428" spans="2:2" x14ac:dyDescent="0.2">
      <c r="B428" t="str">
        <f>IFERROR( IF( AND( NOT( ISERROR( 'Gespecificeerde aanbieding'!$C28:$L107 ) ), COUNTA(#REF! ) &gt; 0), COUNTIF( $B$27:B427, "&gt;0" ) + 1, "" ), "" )</f>
        <v/>
      </c>
    </row>
    <row r="429" spans="2:2" x14ac:dyDescent="0.2">
      <c r="B429" t="str">
        <f>IFERROR( IF( AND( NOT( ISERROR( 'Gespecificeerde aanbieding'!$C28:$L107 ) ), COUNTA(#REF! ) &gt; 0), COUNTIF( $B$27:B428, "&gt;0" ) + 1, "" ), "" )</f>
        <v/>
      </c>
    </row>
    <row r="430" spans="2:2" x14ac:dyDescent="0.2">
      <c r="B430" t="str">
        <f>IFERROR( IF( AND( NOT( ISERROR( 'Gespecificeerde aanbieding'!$C28:$L107 ) ), COUNTA(#REF! ) &gt; 0), COUNTIF( $B$27:B429, "&gt;0" ) + 1, "" ), "" )</f>
        <v/>
      </c>
    </row>
    <row r="431" spans="2:2" x14ac:dyDescent="0.2">
      <c r="B431" t="str">
        <f>IFERROR( IF( AND( NOT( ISERROR( 'Gespecificeerde aanbieding'!$C28:$L107 ) ), COUNTA(#REF! ) &gt; 0), COUNTIF( $B$27:B430, "&gt;0" ) + 1, "" ), "" )</f>
        <v/>
      </c>
    </row>
    <row r="432" spans="2:2" x14ac:dyDescent="0.2">
      <c r="B432" t="str">
        <f>IFERROR( IF( AND( NOT( ISERROR( 'Gespecificeerde aanbieding'!$C28:$L107 ) ), COUNTA(#REF! ) &gt; 0), COUNTIF( $B$27:B431, "&gt;0" ) + 1, "" ), "" )</f>
        <v/>
      </c>
    </row>
    <row r="433" spans="2:2" x14ac:dyDescent="0.2">
      <c r="B433" t="str">
        <f>IFERROR( IF( AND( NOT( ISERROR( 'Gespecificeerde aanbieding'!$C28:$L107 ) ), COUNTA(#REF! ) &gt; 0), COUNTIF( $B$27:B432, "&gt;0" ) + 1, "" ), "" )</f>
        <v/>
      </c>
    </row>
    <row r="434" spans="2:2" x14ac:dyDescent="0.2">
      <c r="B434" t="str">
        <f>IFERROR( IF( AND( NOT( ISERROR( 'Gespecificeerde aanbieding'!$C28:$L107 ) ), COUNTA(#REF! ) &gt; 0), COUNTIF( $B$27:B433, "&gt;0" ) + 1, "" ), "" )</f>
        <v/>
      </c>
    </row>
    <row r="435" spans="2:2" x14ac:dyDescent="0.2">
      <c r="B435" t="str">
        <f>IFERROR( IF( AND( NOT( ISERROR( 'Gespecificeerde aanbieding'!$C28:$L107 ) ), COUNTA(#REF! ) &gt; 0), COUNTIF( $B$27:B434, "&gt;0" ) + 1, "" ), "" )</f>
        <v/>
      </c>
    </row>
    <row r="436" spans="2:2" x14ac:dyDescent="0.2">
      <c r="B436" t="str">
        <f>IFERROR( IF( AND( NOT( ISERROR( 'Gespecificeerde aanbieding'!$C28:$L107 ) ), COUNTA(#REF! ) &gt; 0), COUNTIF( $B$27:B435, "&gt;0" ) + 1, "" ), "" )</f>
        <v/>
      </c>
    </row>
    <row r="437" spans="2:2" x14ac:dyDescent="0.2">
      <c r="B437" t="str">
        <f>IFERROR( IF( AND( NOT( ISERROR( 'Gespecificeerde aanbieding'!$C28:$L107 ) ), COUNTA(#REF! ) &gt; 0), COUNTIF( $B$27:B436, "&gt;0" ) + 1, "" ), "" )</f>
        <v/>
      </c>
    </row>
    <row r="438" spans="2:2" x14ac:dyDescent="0.2">
      <c r="B438" t="str">
        <f>IFERROR( IF( AND( NOT( ISERROR( 'Gespecificeerde aanbieding'!$C28:$L107 ) ), COUNTA(#REF! ) &gt; 0), COUNTIF( $B$27:B437, "&gt;0" ) + 1, "" ), "" )</f>
        <v/>
      </c>
    </row>
    <row r="439" spans="2:2" x14ac:dyDescent="0.2">
      <c r="B439" t="str">
        <f>IFERROR( IF( AND( NOT( ISERROR( 'Gespecificeerde aanbieding'!$C28:$L107 ) ), COUNTA(#REF! ) &gt; 0), COUNTIF( $B$27:B438, "&gt;0" ) + 1, "" ), "" )</f>
        <v/>
      </c>
    </row>
    <row r="440" spans="2:2" x14ac:dyDescent="0.2">
      <c r="B440" t="str">
        <f>IFERROR( IF( AND( NOT( ISERROR( 'Gespecificeerde aanbieding'!$C28:$L107 ) ), COUNTA(#REF! ) &gt; 0), COUNTIF( $B$27:B439, "&gt;0" ) + 1, "" ), "" )</f>
        <v/>
      </c>
    </row>
    <row r="441" spans="2:2" x14ac:dyDescent="0.2">
      <c r="B441" t="str">
        <f>IFERROR( IF( AND( NOT( ISERROR( 'Gespecificeerde aanbieding'!$C28:$L107 ) ), COUNTA(#REF! ) &gt; 0), COUNTIF( $B$27:B440, "&gt;0" ) + 1, "" ), "" )</f>
        <v/>
      </c>
    </row>
    <row r="442" spans="2:2" x14ac:dyDescent="0.2">
      <c r="B442" t="str">
        <f>IFERROR( IF( AND( NOT( ISERROR( 'Gespecificeerde aanbieding'!$C28:$L107 ) ), COUNTA(#REF! ) &gt; 0), COUNTIF( $B$27:B441, "&gt;0" ) + 1, "" ), "" )</f>
        <v/>
      </c>
    </row>
    <row r="443" spans="2:2" x14ac:dyDescent="0.2">
      <c r="B443" t="str">
        <f>IFERROR( IF( AND( NOT( ISERROR( 'Gespecificeerde aanbieding'!$C28:$L107 ) ), COUNTA(#REF! ) &gt; 0), COUNTIF( $B$27:B442, "&gt;0" ) + 1, "" ), "" )</f>
        <v/>
      </c>
    </row>
    <row r="444" spans="2:2" x14ac:dyDescent="0.2">
      <c r="B444" t="str">
        <f>IFERROR( IF( AND( NOT( ISERROR( 'Gespecificeerde aanbieding'!$C28:$L107 ) ), COUNTA(#REF! ) &gt; 0), COUNTIF( $B$27:B443, "&gt;0" ) + 1, "" ), "" )</f>
        <v/>
      </c>
    </row>
    <row r="445" spans="2:2" x14ac:dyDescent="0.2">
      <c r="B445" t="str">
        <f>IFERROR( IF( AND( NOT( ISERROR( 'Gespecificeerde aanbieding'!$C28:$L107 ) ), COUNTA(#REF! ) &gt; 0), COUNTIF( $B$27:B444, "&gt;0" ) + 1, "" ), "" )</f>
        <v/>
      </c>
    </row>
    <row r="446" spans="2:2" x14ac:dyDescent="0.2">
      <c r="B446" t="str">
        <f>IFERROR( IF( AND( NOT( ISERROR( 'Gespecificeerde aanbieding'!$C28:$L107 ) ), COUNTA(#REF! ) &gt; 0), COUNTIF( $B$27:B445, "&gt;0" ) + 1, "" ), "" )</f>
        <v/>
      </c>
    </row>
    <row r="447" spans="2:2" x14ac:dyDescent="0.2">
      <c r="B447" t="str">
        <f>IFERROR( IF( AND( NOT( ISERROR( 'Gespecificeerde aanbieding'!$C28:$L107 ) ), COUNTA(#REF! ) &gt; 0), COUNTIF( $B$27:B446, "&gt;0" ) + 1, "" ), "" )</f>
        <v/>
      </c>
    </row>
    <row r="448" spans="2:2" x14ac:dyDescent="0.2">
      <c r="B448" t="str">
        <f>IFERROR( IF( AND( NOT( ISERROR( 'Gespecificeerde aanbieding'!$C28:$L107 ) ), COUNTA(#REF! ) &gt; 0), COUNTIF( $B$27:B447, "&gt;0" ) + 1, "" ), "" )</f>
        <v/>
      </c>
    </row>
    <row r="449" spans="2:2" x14ac:dyDescent="0.2">
      <c r="B449" t="str">
        <f>IFERROR( IF( AND( NOT( ISERROR( 'Gespecificeerde aanbieding'!$C28:$L107 ) ), COUNTA(#REF! ) &gt; 0), COUNTIF( $B$27:B448, "&gt;0" ) + 1, "" ), "" )</f>
        <v/>
      </c>
    </row>
    <row r="450" spans="2:2" x14ac:dyDescent="0.2">
      <c r="B450" t="str">
        <f>IFERROR( IF( AND( NOT( ISERROR( 'Gespecificeerde aanbieding'!$C28:$L107 ) ), COUNTA(#REF! ) &gt; 0), COUNTIF( $B$27:B449, "&gt;0" ) + 1, "" ), "" )</f>
        <v/>
      </c>
    </row>
    <row r="451" spans="2:2" x14ac:dyDescent="0.2">
      <c r="B451" t="str">
        <f>IFERROR( IF( AND( NOT( ISERROR( 'Gespecificeerde aanbieding'!$C28:$L107 ) ), COUNTA(#REF! ) &gt; 0), COUNTIF( $B$27:B450, "&gt;0" ) + 1, "" ), "" )</f>
        <v/>
      </c>
    </row>
    <row r="452" spans="2:2" x14ac:dyDescent="0.2">
      <c r="B452" t="str">
        <f>IFERROR( IF( AND( NOT( ISERROR( 'Gespecificeerde aanbieding'!$C28:$L107 ) ), COUNTA(#REF! ) &gt; 0), COUNTIF( $B$27:B451, "&gt;0" ) + 1, "" ), "" )</f>
        <v/>
      </c>
    </row>
    <row r="453" spans="2:2" x14ac:dyDescent="0.2">
      <c r="B453" t="str">
        <f>IFERROR( IF( AND( NOT( ISERROR( 'Gespecificeerde aanbieding'!$C28:$L107 ) ), COUNTA(#REF! ) &gt; 0), COUNTIF( $B$27:B452, "&gt;0" ) + 1, "" ), "" )</f>
        <v/>
      </c>
    </row>
    <row r="454" spans="2:2" x14ac:dyDescent="0.2">
      <c r="B454" t="str">
        <f>IFERROR( IF( AND( NOT( ISERROR( 'Gespecificeerde aanbieding'!$C28:$L107 ) ), COUNTA(#REF! ) &gt; 0), COUNTIF( $B$27:B453, "&gt;0" ) + 1, "" ), "" )</f>
        <v/>
      </c>
    </row>
    <row r="455" spans="2:2" x14ac:dyDescent="0.2">
      <c r="B455" t="str">
        <f>IFERROR( IF( AND( NOT( ISERROR( 'Gespecificeerde aanbieding'!$C28:$L107 ) ), COUNTA(#REF! ) &gt; 0), COUNTIF( $B$27:B454, "&gt;0" ) + 1, "" ), "" )</f>
        <v/>
      </c>
    </row>
    <row r="456" spans="2:2" x14ac:dyDescent="0.2">
      <c r="B456" t="str">
        <f>IFERROR( IF( AND( NOT( ISERROR( 'Gespecificeerde aanbieding'!$C28:$L107 ) ), COUNTA(#REF! ) &gt; 0), COUNTIF( $B$27:B455, "&gt;0" ) + 1, "" ), "" )</f>
        <v/>
      </c>
    </row>
    <row r="457" spans="2:2" x14ac:dyDescent="0.2">
      <c r="B457" t="str">
        <f>IFERROR( IF( AND( NOT( ISERROR( 'Gespecificeerde aanbieding'!$C28:$L107 ) ), COUNTA(#REF! ) &gt; 0), COUNTIF( $B$27:B456, "&gt;0" ) + 1, "" ), "" )</f>
        <v/>
      </c>
    </row>
    <row r="458" spans="2:2" x14ac:dyDescent="0.2">
      <c r="B458" t="str">
        <f>IFERROR( IF( AND( NOT( ISERROR( 'Gespecificeerde aanbieding'!$C28:$L107 ) ), COUNTA(#REF! ) &gt; 0), COUNTIF( $B$27:B457, "&gt;0" ) + 1, "" ), "" )</f>
        <v/>
      </c>
    </row>
    <row r="459" spans="2:2" x14ac:dyDescent="0.2">
      <c r="B459" t="str">
        <f>IFERROR( IF( AND( NOT( ISERROR( 'Gespecificeerde aanbieding'!$C28:$L107 ) ), COUNTA(#REF! ) &gt; 0), COUNTIF( $B$27:B458, "&gt;0" ) + 1, "" ), "" )</f>
        <v/>
      </c>
    </row>
    <row r="460" spans="2:2" x14ac:dyDescent="0.2">
      <c r="B460" t="str">
        <f>IFERROR( IF( AND( NOT( ISERROR( 'Gespecificeerde aanbieding'!$C28:$L107 ) ), COUNTA(#REF! ) &gt; 0), COUNTIF( $B$27:B459, "&gt;0" ) + 1, "" ), "" )</f>
        <v/>
      </c>
    </row>
    <row r="461" spans="2:2" x14ac:dyDescent="0.2">
      <c r="B461" t="str">
        <f>IFERROR( IF( AND( NOT( ISERROR( 'Gespecificeerde aanbieding'!$C28:$L107 ) ), COUNTA(#REF! ) &gt; 0), COUNTIF( $B$27:B460, "&gt;0" ) + 1, "" ), "" )</f>
        <v/>
      </c>
    </row>
    <row r="462" spans="2:2" x14ac:dyDescent="0.2">
      <c r="B462" t="str">
        <f>IFERROR( IF( AND( NOT( ISERROR( 'Gespecificeerde aanbieding'!$C28:$L107 ) ), COUNTA(#REF! ) &gt; 0), COUNTIF( $B$27:B461, "&gt;0" ) + 1, "" ), "" )</f>
        <v/>
      </c>
    </row>
    <row r="463" spans="2:2" x14ac:dyDescent="0.2">
      <c r="B463" t="str">
        <f>IFERROR( IF( AND( NOT( ISERROR( 'Gespecificeerde aanbieding'!$C28:$L107 ) ), COUNTA(#REF! ) &gt; 0), COUNTIF( $B$27:B462, "&gt;0" ) + 1, "" ), "" )</f>
        <v/>
      </c>
    </row>
    <row r="464" spans="2:2" x14ac:dyDescent="0.2">
      <c r="B464" t="str">
        <f>IFERROR( IF( AND( NOT( ISERROR( 'Gespecificeerde aanbieding'!$C28:$L107 ) ), COUNTA(#REF! ) &gt; 0), COUNTIF( $B$27:B463, "&gt;0" ) + 1, "" ), "" )</f>
        <v/>
      </c>
    </row>
    <row r="465" spans="2:2" x14ac:dyDescent="0.2">
      <c r="B465" t="str">
        <f>IFERROR( IF( AND( NOT( ISERROR( 'Gespecificeerde aanbieding'!$C28:$L107 ) ), COUNTA(#REF! ) &gt; 0), COUNTIF( $B$27:B464, "&gt;0" ) + 1, "" ), "" )</f>
        <v/>
      </c>
    </row>
    <row r="466" spans="2:2" x14ac:dyDescent="0.2">
      <c r="B466" t="str">
        <f>IFERROR( IF( AND( NOT( ISERROR( 'Gespecificeerde aanbieding'!$C28:$L107 ) ), COUNTA(#REF! ) &gt; 0), COUNTIF( $B$27:B465, "&gt;0" ) + 1, "" ), "" )</f>
        <v/>
      </c>
    </row>
    <row r="467" spans="2:2" x14ac:dyDescent="0.2">
      <c r="B467" t="str">
        <f>IFERROR( IF( AND( NOT( ISERROR( 'Gespecificeerde aanbieding'!$C28:$L107 ) ), COUNTA(#REF! ) &gt; 0), COUNTIF( $B$27:B466, "&gt;0" ) + 1, "" ), "" )</f>
        <v/>
      </c>
    </row>
    <row r="468" spans="2:2" x14ac:dyDescent="0.2">
      <c r="B468" t="str">
        <f>IFERROR( IF( AND( NOT( ISERROR( 'Gespecificeerde aanbieding'!$C28:$L107 ) ), COUNTA(#REF! ) &gt; 0), COUNTIF( $B$27:B467, "&gt;0" ) + 1, "" ), "" )</f>
        <v/>
      </c>
    </row>
    <row r="469" spans="2:2" x14ac:dyDescent="0.2">
      <c r="B469" t="str">
        <f>IFERROR( IF( AND( NOT( ISERROR( 'Gespecificeerde aanbieding'!$C28:$L107 ) ), COUNTA(#REF! ) &gt; 0), COUNTIF( $B$27:B468, "&gt;0" ) + 1, "" ), "" )</f>
        <v/>
      </c>
    </row>
    <row r="470" spans="2:2" x14ac:dyDescent="0.2">
      <c r="B470" t="str">
        <f>IFERROR( IF( AND( NOT( ISERROR( 'Gespecificeerde aanbieding'!$C28:$L107 ) ), COUNTA(#REF! ) &gt; 0), COUNTIF( $B$27:B469, "&gt;0" ) + 1, "" ), "" )</f>
        <v/>
      </c>
    </row>
    <row r="471" spans="2:2" x14ac:dyDescent="0.2">
      <c r="B471" t="str">
        <f>IFERROR( IF( AND( NOT( ISERROR( 'Gespecificeerde aanbieding'!$C28:$L107 ) ), COUNTA(#REF! ) &gt; 0), COUNTIF( $B$27:B470, "&gt;0" ) + 1, "" ), "" )</f>
        <v/>
      </c>
    </row>
    <row r="472" spans="2:2" x14ac:dyDescent="0.2">
      <c r="B472" t="str">
        <f>IFERROR( IF( AND( NOT( ISERROR( 'Gespecificeerde aanbieding'!$C28:$L107 ) ), COUNTA(#REF! ) &gt; 0), COUNTIF( $B$27:B471, "&gt;0" ) + 1, "" ), "" )</f>
        <v/>
      </c>
    </row>
    <row r="473" spans="2:2" x14ac:dyDescent="0.2">
      <c r="B473" t="str">
        <f>IFERROR( IF( AND( NOT( ISERROR( 'Gespecificeerde aanbieding'!$C28:$L107 ) ), COUNTA(#REF! ) &gt; 0), COUNTIF( $B$27:B472, "&gt;0" ) + 1, "" ), "" )</f>
        <v/>
      </c>
    </row>
    <row r="474" spans="2:2" x14ac:dyDescent="0.2">
      <c r="B474" t="str">
        <f>IFERROR( IF( AND( NOT( ISERROR( 'Gespecificeerde aanbieding'!$C28:$L107 ) ), COUNTA(#REF! ) &gt; 0), COUNTIF( $B$27:B473, "&gt;0" ) + 1, "" ), "" )</f>
        <v/>
      </c>
    </row>
    <row r="475" spans="2:2" x14ac:dyDescent="0.2">
      <c r="B475" t="str">
        <f>IFERROR( IF( AND( NOT( ISERROR( 'Gespecificeerde aanbieding'!$C28:$L107 ) ), COUNTA(#REF! ) &gt; 0), COUNTIF( $B$27:B474, "&gt;0" ) + 1, "" ), "" )</f>
        <v/>
      </c>
    </row>
    <row r="476" spans="2:2" x14ac:dyDescent="0.2">
      <c r="B476" t="str">
        <f>IFERROR( IF( AND( NOT( ISERROR( 'Gespecificeerde aanbieding'!$C28:$L107 ) ), COUNTA(#REF! ) &gt; 0), COUNTIF( $B$27:B475, "&gt;0" ) + 1, "" ), "" )</f>
        <v/>
      </c>
    </row>
    <row r="477" spans="2:2" x14ac:dyDescent="0.2">
      <c r="B477" t="str">
        <f>IFERROR( IF( AND( NOT( ISERROR( 'Gespecificeerde aanbieding'!$C28:$L107 ) ), COUNTA(#REF! ) &gt; 0), COUNTIF( $B$27:B476, "&gt;0" ) + 1, "" ), "" )</f>
        <v/>
      </c>
    </row>
    <row r="478" spans="2:2" x14ac:dyDescent="0.2">
      <c r="B478" t="str">
        <f>IFERROR( IF( AND( NOT( ISERROR( 'Gespecificeerde aanbieding'!$C28:$L107 ) ), COUNTA(#REF! ) &gt; 0), COUNTIF( $B$27:B477, "&gt;0" ) + 1, "" ), "" )</f>
        <v/>
      </c>
    </row>
    <row r="479" spans="2:2" x14ac:dyDescent="0.2">
      <c r="B479" t="str">
        <f>IFERROR( IF( AND( NOT( ISERROR( 'Gespecificeerde aanbieding'!$C28:$L107 ) ), COUNTA(#REF! ) &gt; 0), COUNTIF( $B$27:B478, "&gt;0" ) + 1, "" ), "" )</f>
        <v/>
      </c>
    </row>
    <row r="480" spans="2:2" x14ac:dyDescent="0.2">
      <c r="B480" t="str">
        <f>IFERROR( IF( AND( NOT( ISERROR( 'Gespecificeerde aanbieding'!$C28:$L107 ) ), COUNTA(#REF! ) &gt; 0), COUNTIF( $B$27:B479, "&gt;0" ) + 1, "" ), "" )</f>
        <v/>
      </c>
    </row>
    <row r="481" spans="2:2" x14ac:dyDescent="0.2">
      <c r="B481" t="str">
        <f>IFERROR( IF( AND( NOT( ISERROR( 'Gespecificeerde aanbieding'!$C28:$L107 ) ), COUNTA(#REF! ) &gt; 0), COUNTIF( $B$27:B480, "&gt;0" ) + 1, "" ), "" )</f>
        <v/>
      </c>
    </row>
    <row r="482" spans="2:2" x14ac:dyDescent="0.2">
      <c r="B482" t="str">
        <f>IFERROR( IF( AND( NOT( ISERROR( 'Gespecificeerde aanbieding'!$C28:$L107 ) ), COUNTA(#REF! ) &gt; 0), COUNTIF( $B$27:B481, "&gt;0" ) + 1, "" ), "" )</f>
        <v/>
      </c>
    </row>
    <row r="483" spans="2:2" x14ac:dyDescent="0.2">
      <c r="B483" t="str">
        <f>IFERROR( IF( AND( NOT( ISERROR( 'Gespecificeerde aanbieding'!$C28:$L107 ) ), COUNTA(#REF! ) &gt; 0), COUNTIF( $B$27:B482, "&gt;0" ) + 1, "" ), "" )</f>
        <v/>
      </c>
    </row>
    <row r="484" spans="2:2" x14ac:dyDescent="0.2">
      <c r="B484" t="str">
        <f>IFERROR( IF( AND( NOT( ISERROR( 'Gespecificeerde aanbieding'!$C28:$L107 ) ), COUNTA(#REF! ) &gt; 0), COUNTIF( $B$27:B483, "&gt;0" ) + 1, "" ), "" )</f>
        <v/>
      </c>
    </row>
    <row r="485" spans="2:2" x14ac:dyDescent="0.2">
      <c r="B485" t="str">
        <f>IFERROR( IF( AND( NOT( ISERROR( 'Gespecificeerde aanbieding'!$C28:$L107 ) ), COUNTA(#REF! ) &gt; 0), COUNTIF( $B$27:B484, "&gt;0" ) + 1, "" ), "" )</f>
        <v/>
      </c>
    </row>
    <row r="486" spans="2:2" x14ac:dyDescent="0.2">
      <c r="B486" t="str">
        <f>IFERROR( IF( AND( NOT( ISERROR( 'Gespecificeerde aanbieding'!$C28:$L107 ) ), COUNTA(#REF! ) &gt; 0), COUNTIF( $B$27:B485, "&gt;0" ) + 1, "" ), "" )</f>
        <v/>
      </c>
    </row>
    <row r="487" spans="2:2" x14ac:dyDescent="0.2">
      <c r="B487" t="str">
        <f>IFERROR( IF( AND( NOT( ISERROR( 'Gespecificeerde aanbieding'!$C28:$L107 ) ), COUNTA(#REF! ) &gt; 0), COUNTIF( $B$27:B486, "&gt;0" ) + 1, "" ), "" )</f>
        <v/>
      </c>
    </row>
    <row r="488" spans="2:2" x14ac:dyDescent="0.2">
      <c r="B488" t="str">
        <f>IFERROR( IF( AND( NOT( ISERROR( 'Gespecificeerde aanbieding'!$C28:$L107 ) ), COUNTA(#REF! ) &gt; 0), COUNTIF( $B$27:B487, "&gt;0" ) + 1, "" ), "" )</f>
        <v/>
      </c>
    </row>
    <row r="489" spans="2:2" x14ac:dyDescent="0.2">
      <c r="B489" t="str">
        <f>IFERROR( IF( AND( NOT( ISERROR( 'Gespecificeerde aanbieding'!$C28:$L107 ) ), COUNTA(#REF! ) &gt; 0), COUNTIF( $B$27:B488, "&gt;0" ) + 1, "" ), "" )</f>
        <v/>
      </c>
    </row>
    <row r="490" spans="2:2" x14ac:dyDescent="0.2">
      <c r="B490" t="str">
        <f>IFERROR( IF( AND( NOT( ISERROR( 'Gespecificeerde aanbieding'!$C28:$L107 ) ), COUNTA(#REF! ) &gt; 0), COUNTIF( $B$27:B489, "&gt;0" ) + 1, "" ), "" )</f>
        <v/>
      </c>
    </row>
    <row r="491" spans="2:2" x14ac:dyDescent="0.2">
      <c r="B491" t="str">
        <f>IFERROR( IF( AND( NOT( ISERROR( 'Gespecificeerde aanbieding'!$C28:$L107 ) ), COUNTA(#REF! ) &gt; 0), COUNTIF( $B$27:B490, "&gt;0" ) + 1, "" ), "" )</f>
        <v/>
      </c>
    </row>
    <row r="492" spans="2:2" x14ac:dyDescent="0.2">
      <c r="B492" t="str">
        <f>IFERROR( IF( AND( NOT( ISERROR( 'Gespecificeerde aanbieding'!$C28:$L107 ) ), COUNTA(#REF! ) &gt; 0), COUNTIF( $B$27:B491, "&gt;0" ) + 1, "" ), "" )</f>
        <v/>
      </c>
    </row>
    <row r="493" spans="2:2" x14ac:dyDescent="0.2">
      <c r="B493" t="str">
        <f>IFERROR( IF( AND( NOT( ISERROR( 'Gespecificeerde aanbieding'!$C28:$L107 ) ), COUNTA(#REF! ) &gt; 0), COUNTIF( $B$27:B492, "&gt;0" ) + 1, "" ), "" )</f>
        <v/>
      </c>
    </row>
    <row r="494" spans="2:2" x14ac:dyDescent="0.2">
      <c r="B494" t="str">
        <f>IFERROR( IF( AND( NOT( ISERROR( 'Gespecificeerde aanbieding'!$C28:$L107 ) ), COUNTA(#REF! ) &gt; 0), COUNTIF( $B$27:B493, "&gt;0" ) + 1, "" ), "" )</f>
        <v/>
      </c>
    </row>
    <row r="495" spans="2:2" x14ac:dyDescent="0.2">
      <c r="B495" t="str">
        <f>IFERROR( IF( AND( NOT( ISERROR( 'Gespecificeerde aanbieding'!$C28:$L107 ) ), COUNTA(#REF! ) &gt; 0), COUNTIF( $B$27:B494, "&gt;0" ) + 1, "" ), "" )</f>
        <v/>
      </c>
    </row>
    <row r="496" spans="2:2" x14ac:dyDescent="0.2">
      <c r="B496" t="str">
        <f>IFERROR( IF( AND( NOT( ISERROR( 'Gespecificeerde aanbieding'!$C28:$L107 ) ), COUNTA(#REF! ) &gt; 0), COUNTIF( $B$27:B495, "&gt;0" ) + 1, "" ), "" )</f>
        <v/>
      </c>
    </row>
    <row r="497" spans="2:2" x14ac:dyDescent="0.2">
      <c r="B497" t="str">
        <f>IFERROR( IF( AND( NOT( ISERROR( 'Gespecificeerde aanbieding'!$C28:$L107 ) ), COUNTA(#REF! ) &gt; 0), COUNTIF( $B$27:B496, "&gt;0" ) + 1, "" ), "" )</f>
        <v/>
      </c>
    </row>
    <row r="498" spans="2:2" x14ac:dyDescent="0.2">
      <c r="B498" t="str">
        <f>IFERROR( IF( AND( NOT( ISERROR( 'Gespecificeerde aanbieding'!$C28:$L107 ) ), COUNTA(#REF! ) &gt; 0), COUNTIF( $B$27:B497, "&gt;0" ) + 1, "" ), "" )</f>
        <v/>
      </c>
    </row>
    <row r="499" spans="2:2" x14ac:dyDescent="0.2">
      <c r="B499" t="str">
        <f>IFERROR( IF( AND( NOT( ISERROR( 'Gespecificeerde aanbieding'!$C28:$L107 ) ), COUNTA(#REF! ) &gt; 0), COUNTIF( $B$27:B498, "&gt;0" ) + 1, "" ), "" )</f>
        <v/>
      </c>
    </row>
    <row r="500" spans="2:2" x14ac:dyDescent="0.2">
      <c r="B500" t="str">
        <f>IFERROR( IF( AND( NOT( ISERROR( 'Gespecificeerde aanbieding'!$C28:$L107 ) ), COUNTA(#REF! ) &gt; 0), COUNTIF( $B$27:B499, "&gt;0" ) + 1, "" ), "" )</f>
        <v/>
      </c>
    </row>
    <row r="501" spans="2:2" x14ac:dyDescent="0.2">
      <c r="B501" t="str">
        <f>IFERROR( IF( AND( NOT( ISERROR( 'Gespecificeerde aanbieding'!$C28:$L107 ) ), COUNTA(#REF! ) &gt; 0), COUNTIF( $B$27:B500, "&gt;0" ) + 1, "" ), "" )</f>
        <v/>
      </c>
    </row>
    <row r="502" spans="2:2" x14ac:dyDescent="0.2">
      <c r="B502" t="str">
        <f>IFERROR( IF( AND( NOT( ISERROR( 'Gespecificeerde aanbieding'!$C28:$L107 ) ), COUNTA(#REF! ) &gt; 0), COUNTIF( $B$27:B501, "&gt;0" ) + 1, "" ), "" )</f>
        <v/>
      </c>
    </row>
    <row r="503" spans="2:2" x14ac:dyDescent="0.2">
      <c r="B503" t="str">
        <f>IFERROR( IF( AND( NOT( ISERROR( 'Gespecificeerde aanbieding'!$C28:$L107 ) ), COUNTA(#REF! ) &gt; 0), COUNTIF( $B$27:B502, "&gt;0" ) + 1, "" ), "" )</f>
        <v/>
      </c>
    </row>
    <row r="504" spans="2:2" x14ac:dyDescent="0.2">
      <c r="B504" t="str">
        <f>IFERROR( IF( AND( NOT( ISERROR( 'Gespecificeerde aanbieding'!$C28:$L107 ) ), COUNTA(#REF! ) &gt; 0), COUNTIF( $B$27:B503, "&gt;0" ) + 1, "" ), "" )</f>
        <v/>
      </c>
    </row>
    <row r="505" spans="2:2" x14ac:dyDescent="0.2">
      <c r="B505" t="str">
        <f>IFERROR( IF( AND( NOT( ISERROR( 'Gespecificeerde aanbieding'!$C28:$L107 ) ), COUNTA(#REF! ) &gt; 0), COUNTIF( $B$27:B504, "&gt;0" ) + 1, "" ), "" )</f>
        <v/>
      </c>
    </row>
    <row r="506" spans="2:2" x14ac:dyDescent="0.2">
      <c r="B506" t="str">
        <f>IFERROR( IF( AND( NOT( ISERROR( 'Gespecificeerde aanbieding'!$C28:$L107 ) ), COUNTA(#REF! ) &gt; 0), COUNTIF( $B$27:B505, "&gt;0" ) + 1, "" ), "" )</f>
        <v/>
      </c>
    </row>
    <row r="507" spans="2:2" x14ac:dyDescent="0.2">
      <c r="B507" t="str">
        <f>IFERROR( IF( AND( NOT( ISERROR( 'Gespecificeerde aanbieding'!$C28:$L107 ) ), COUNTA(#REF! ) &gt; 0), COUNTIF( $B$27:B506, "&gt;0" ) + 1, "" ), "" )</f>
        <v/>
      </c>
    </row>
    <row r="508" spans="2:2" x14ac:dyDescent="0.2">
      <c r="B508" t="str">
        <f>IFERROR( IF( AND( NOT( ISERROR( 'Gespecificeerde aanbieding'!$C28:$L107 ) ), COUNTA(#REF! ) &gt; 0), COUNTIF( $B$27:B507, "&gt;0" ) + 1, "" ), "" )</f>
        <v/>
      </c>
    </row>
    <row r="509" spans="2:2" x14ac:dyDescent="0.2">
      <c r="B509" t="str">
        <f>IFERROR( IF( AND( NOT( ISERROR( 'Gespecificeerde aanbieding'!$C28:$L107 ) ), COUNTA(#REF! ) &gt; 0), COUNTIF( $B$27:B508, "&gt;0" ) + 1, "" ), "" )</f>
        <v/>
      </c>
    </row>
    <row r="510" spans="2:2" x14ac:dyDescent="0.2">
      <c r="B510" t="str">
        <f>IFERROR( IF( AND( NOT( ISERROR( 'Gespecificeerde aanbieding'!$C28:$L107 ) ), COUNTA(#REF! ) &gt; 0), COUNTIF( $B$27:B509, "&gt;0" ) + 1, "" ), "" )</f>
        <v/>
      </c>
    </row>
    <row r="511" spans="2:2" x14ac:dyDescent="0.2">
      <c r="B511" t="str">
        <f>IFERROR( IF( AND( NOT( ISERROR( 'Gespecificeerde aanbieding'!$C28:$L107 ) ), COUNTA(#REF! ) &gt; 0), COUNTIF( $B$27:B510, "&gt;0" ) + 1, "" ), "" )</f>
        <v/>
      </c>
    </row>
    <row r="512" spans="2:2" x14ac:dyDescent="0.2">
      <c r="B512" t="str">
        <f>IFERROR( IF( AND( NOT( ISERROR( 'Gespecificeerde aanbieding'!$C28:$L107 ) ), COUNTA(#REF! ) &gt; 0), COUNTIF( $B$27:B511, "&gt;0" ) + 1, "" ), "" )</f>
        <v/>
      </c>
    </row>
    <row r="513" spans="2:2" x14ac:dyDescent="0.2">
      <c r="B513" t="str">
        <f>IFERROR( IF( AND( NOT( ISERROR( 'Gespecificeerde aanbieding'!$C28:$L107 ) ), COUNTA(#REF! ) &gt; 0), COUNTIF( $B$27:B512, "&gt;0" ) + 1, "" ), "" )</f>
        <v/>
      </c>
    </row>
  </sheetData>
  <dataConsolidate/>
  <mergeCells count="14">
    <mergeCell ref="D16:L16"/>
    <mergeCell ref="C2:F2"/>
    <mergeCell ref="C6:F6"/>
    <mergeCell ref="C9:L9"/>
    <mergeCell ref="D14:L14"/>
    <mergeCell ref="D15:L15"/>
    <mergeCell ref="D17:L17"/>
    <mergeCell ref="D25:L25"/>
    <mergeCell ref="D18:L18"/>
    <mergeCell ref="D19:L19"/>
    <mergeCell ref="D21:L21"/>
    <mergeCell ref="D22:L22"/>
    <mergeCell ref="D23:L23"/>
    <mergeCell ref="D24:L24"/>
  </mergeCells>
  <phoneticPr fontId="12" type="noConversion"/>
  <conditionalFormatting sqref="B111:B1048576 B1:B26">
    <cfRule type="expression" dxfId="14" priority="1">
      <formula>ROW() = ROW( INDIRECT( "BoM[#Alles]" ) )</formula>
    </cfRule>
    <cfRule type="expression" dxfId="13" priority="2">
      <formula>IF( ROW() &gt; ROW( INDIRECT( "BoM[#Alles]" ) ), IF( ROW() &lt; ( ROW( INDIRECT( "BoM[#Alles]" ) ) + ROWS( INDIRECT( "BoM[#Alles]" ) ) ),ISEVEN( ROW() ), FALSE ), FALSE )</formula>
    </cfRule>
    <cfRule type="expression" dxfId="12" priority="3">
      <formula>IF( ROW() &gt; ROW( INDIRECT( "BoM[#Alles]" ) ), IF( ROW() &lt; ( ROW( INDIRECT( "BoM[#Alles]" ) ) + ROWS( INDIRECT( "BoM[#Alles]" ) ) ), NOT( ISEVEN( ROW() ) ), FALSE ), FALSE )</formula>
    </cfRule>
  </conditionalFormatting>
  <dataValidations count="3">
    <dataValidation type="list" allowBlank="1" showInputMessage="1" showErrorMessage="1" sqref="E110" xr:uid="{9B2F7B60-BC52-4C21-B33D-3947282DF2D1}">
      <formula1>$P$32:$P$34</formula1>
    </dataValidation>
    <dataValidation type="list" allowBlank="1" showInputMessage="1" showErrorMessage="1" sqref="B28:B107" xr:uid="{41A91679-E96F-4FEB-9315-61FDE02F35CF}">
      <formula1>$Q$33:$Q$34</formula1>
    </dataValidation>
    <dataValidation type="list" allowBlank="1" showInputMessage="1" showErrorMessage="1" sqref="E28:E107" xr:uid="{4E9FD880-828F-487A-886F-F831EDDE5E7E}">
      <formula1>$P$33:$P$34</formula1>
    </dataValidation>
  </dataValidations>
  <pageMargins left="0.7" right="0.7" top="0.75" bottom="0.75" header="0.3" footer="0.3"/>
  <pageSetup paperSize="9" scale="34"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CC5B98C15046340A1A6B28224CD9F5D" ma:contentTypeVersion="11" ma:contentTypeDescription="Een nieuw document maken." ma:contentTypeScope="" ma:versionID="fbe0cad80f92f5296c693a92bfaea56b">
  <xsd:schema xmlns:xsd="http://www.w3.org/2001/XMLSchema" xmlns:xs="http://www.w3.org/2001/XMLSchema" xmlns:p="http://schemas.microsoft.com/office/2006/metadata/properties" xmlns:ns2="1d287f0a-b5e5-463f-a8b2-76506234341b" xmlns:ns3="6ad3bf41-d723-4fa7-aa35-2cca8cab01a6" targetNamespace="http://schemas.microsoft.com/office/2006/metadata/properties" ma:root="true" ma:fieldsID="ac553f4f361cf45afe2e5529f80207c1" ns2:_="" ns3:_="">
    <xsd:import namespace="1d287f0a-b5e5-463f-a8b2-76506234341b"/>
    <xsd:import namespace="6ad3bf41-d723-4fa7-aa35-2cca8cab01a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87f0a-b5e5-463f-a8b2-765062343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d3bf41-d723-4fa7-aa35-2cca8cab01a6"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M E 2 O V A N X e s q k A A A A 9 g A A A B I A H A B D b 2 5 m a W c v U G F j a 2 F n Z S 5 4 b W w g o h g A K K A U A A A A A A A A A A A A A A A A A A A A A A A A A A A A h Y + x D o I w G I R f h X S n L c X B k J 8 y u I I x M T G u D V R s h B 9 D i + X d H H w k X 0 G M o m 6 O d / d d c n e / 3 i A b 2 y a 4 6 N 6 a D l M S U U 4 C j W V X G a x T M r h D u C S Z h I 0 q T 6 r W w Q S j T U Z r U n J 0 7 p w w 5 r 2 n P q Z d X z P B e c T 2 R b 4 t j 7 p V o U H r F J a a f F r V / x a R s H u N k Y J G P K Y L I S g H N p t Q G P w C Y t r 7 T H 9 M W A 2 N G 3 o t N Y b r H N g s g b 0 / y A d Q S w M E F A A C A A g A M E 2 O 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B N j l Q o i k e 4 D g A A A B E A A A A T A B w A R m 9 y b X V s Y X M v U 2 V j d G l v b j E u b S C i G A A o o B Q A A A A A A A A A A A A A A A A A A A A A A A A A A A A r T k 0 u y c z P U w i G 0 I b W A F B L A Q I t A B Q A A g A I A D B N j l Q D V 3 r K p A A A A P Y A A A A S A A A A A A A A A A A A A A A A A A A A A A B D b 2 5 m a W c v U G F j a 2 F n Z S 5 4 b W x Q S w E C L Q A U A A I A C A A w T Y 5 U D 8 r p q 6 Q A A A D p A A A A E w A A A A A A A A A A A A A A A A D w A A A A W 0 N v b n R l b n R f V H l w Z X N d L n h t b F B L A Q I t A B Q A A g A I A D B N j l 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F 1 o m B R P I T 5 P o h X Q R T 5 h t A A A A A A I A A A A A A B B m A A A A A Q A A I A A A A L q y H 7 n r V E h G 4 M c x 8 l c l t 2 g V L b n J 0 y 2 U Z X / L i X U w q B + p A A A A A A 6 A A A A A A g A A I A A A A E U D 9 h g y W H / g 4 b C j x j F 3 h 0 G Z k E X J c X U N x L 8 0 n P p / + l 0 a U A A A A M 2 3 x o F n S J q h V O n c T u J f / N P 1 W a 1 e m k G H 1 m z R M m d e a K N c a 0 S S 2 a L Q q s Y c D O 9 z s h 9 H p j J R 4 3 Q K x + k u o f o V Q f Q K g 2 d R 4 y B 9 3 V q j R G k 6 8 g E c O 1 D v Q A A A A G M I w 0 i 0 s s k 0 e d 9 V D 9 N l 7 0 6 y + t j 8 k T n F 4 H 1 V A x 9 M G s o K y 0 Z 1 o O b 8 n j U / m n 2 j 8 T K x N 7 9 l J + h E / y k C a S 4 A e z 3 9 F X Q = < / D a t a M a s h u p > 
</file>

<file path=customXml/itemProps1.xml><?xml version="1.0" encoding="utf-8"?>
<ds:datastoreItem xmlns:ds="http://schemas.openxmlformats.org/officeDocument/2006/customXml" ds:itemID="{61CB9DBD-69BA-41A1-B11D-F25D34ADD00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592B1A-4AC4-4759-BA70-D9CABEB95498}">
  <ds:schemaRefs>
    <ds:schemaRef ds:uri="http://schemas.microsoft.com/sharepoint/v3/contenttype/forms"/>
  </ds:schemaRefs>
</ds:datastoreItem>
</file>

<file path=customXml/itemProps3.xml><?xml version="1.0" encoding="utf-8"?>
<ds:datastoreItem xmlns:ds="http://schemas.openxmlformats.org/officeDocument/2006/customXml" ds:itemID="{F875E57A-76D8-417C-AF5C-90D096395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87f0a-b5e5-463f-a8b2-76506234341b"/>
    <ds:schemaRef ds:uri="6ad3bf41-d723-4fa7-aa35-2cca8cab01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B0519C4-53BA-47A1-9747-15343C27AD3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Prijzenblad - HOME</vt:lpstr>
      <vt:lpstr>Gespecificeerde aanbieding</vt:lpstr>
      <vt:lpstr>'Gespecificeerde aanbieding'!Afdrukbereik</vt:lpstr>
      <vt:lpstr>'Prijzenblad - HOME'!Afdrukbereik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Jean-Marc Pisters @ BURO-33</dc:creator>
  <cp:lastModifiedBy>Jean-Marc Pisters @ BURO-33</cp:lastModifiedBy>
  <dcterms:created xsi:type="dcterms:W3CDTF">2022-03-11T07:55:40Z</dcterms:created>
  <dcterms:modified xsi:type="dcterms:W3CDTF">2022-04-15T07:05:11Z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0x010100BCC5B98C15046340A1A6B28224CD9F5D</vt:lpwstr>
  </property>
</Properties>
</file>