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Keuringsplan" sheetId="1" r:id="rId2"/>
    <sheet name="Objectadressen" sheetId="2" r:id="rId3"/>
    <sheet name="Gegevens t.b.v. ML" sheetId="4" r:id="rId4"/>
  </sheets>
  <definedNames>
    <definedName name="_xlnm._FilterDatabase" localSheetId="1" hidden="1">Keuringsplan!$A$1:$AN$44</definedName>
    <definedName name="_xlnm._FilterDatabase" localSheetId="2" hidden="1">Objectadressen!$A$1:$F$1</definedName>
  </definedNames>
  <calcPr calcId="162913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6" i="1" l="1"/>
  <c r="AM37" i="1"/>
  <c r="AM38" i="1"/>
  <c r="AM8" i="1"/>
  <c r="AM7" i="1"/>
  <c r="AM6" i="1"/>
  <c r="AM27" i="1"/>
  <c r="AM30" i="1"/>
  <c r="AM31" i="1"/>
  <c r="AM22" i="1"/>
  <c r="AM32" i="1"/>
  <c r="AM33" i="1"/>
  <c r="AM34" i="1"/>
  <c r="AM35" i="1"/>
  <c r="AM13" i="1"/>
  <c r="AM12" i="1"/>
  <c r="AM14" i="1"/>
  <c r="AM9" i="1"/>
  <c r="AM10" i="1"/>
  <c r="AM11" i="1"/>
  <c r="AM43" i="1"/>
  <c r="AM44" i="1"/>
  <c r="AM42" i="1"/>
  <c r="AM41" i="1"/>
  <c r="AM39" i="1"/>
  <c r="AM40" i="1"/>
  <c r="AM29" i="1"/>
  <c r="AM28" i="1"/>
  <c r="AM20" i="1"/>
  <c r="AM21" i="1"/>
  <c r="AM19" i="1"/>
  <c r="AM18" i="1"/>
  <c r="AM15" i="1"/>
  <c r="AM16" i="1"/>
  <c r="AM17" i="1"/>
  <c r="AM26" i="1"/>
  <c r="AM25" i="1"/>
  <c r="AM23" i="1"/>
  <c r="AM24" i="1"/>
  <c r="AM4" i="1"/>
  <c r="AM5" i="1"/>
  <c r="AM3" i="1"/>
  <c r="AM2" i="1"/>
  <c r="AL36" i="1"/>
  <c r="AL37" i="1"/>
  <c r="AL38" i="1"/>
  <c r="AL8" i="1"/>
  <c r="AL7" i="1"/>
  <c r="AL6" i="1"/>
  <c r="AL27" i="1"/>
  <c r="AL30" i="1"/>
  <c r="AL31" i="1"/>
  <c r="AL22" i="1"/>
  <c r="AL32" i="1"/>
  <c r="AL33" i="1"/>
  <c r="AL34" i="1"/>
  <c r="AL35" i="1"/>
  <c r="AL13" i="1"/>
  <c r="AL12" i="1"/>
  <c r="AL14" i="1"/>
  <c r="AL9" i="1"/>
  <c r="AL10" i="1"/>
  <c r="AL11" i="1"/>
  <c r="AL43" i="1"/>
  <c r="AL44" i="1"/>
  <c r="AL42" i="1"/>
  <c r="AL41" i="1"/>
  <c r="AL39" i="1"/>
  <c r="AL40" i="1"/>
  <c r="AL29" i="1"/>
  <c r="AL28" i="1"/>
  <c r="AL20" i="1"/>
  <c r="AL21" i="1"/>
  <c r="AL19" i="1"/>
  <c r="AL18" i="1"/>
  <c r="AL15" i="1"/>
  <c r="AL16" i="1"/>
  <c r="AL17" i="1"/>
  <c r="AL26" i="1"/>
  <c r="AL25" i="1"/>
  <c r="AL23" i="1"/>
  <c r="AL24" i="1"/>
  <c r="AL4" i="1"/>
  <c r="AL5" i="1"/>
  <c r="AL3" i="1"/>
  <c r="AL2" i="1"/>
</calcChain>
</file>

<file path=xl/sharedStrings.xml><?xml version="1.0" encoding="utf-8"?>
<sst xmlns="http://schemas.openxmlformats.org/spreadsheetml/2006/main" count="722" uniqueCount="123">
  <si>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</si>
  <si>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</si>
  <si>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</si>
  <si>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</si>
  <si>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</si>
  <si>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</si>
  <si>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</si>
  <si>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</si>
  <si>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</si>
  <si>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</si>
  <si>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</si>
  <si>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</si>
  <si>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</si>
  <si>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</si>
  <si>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</si>
  <si>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</si>
  <si>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</si>
  <si>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</si>
  <si>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</si>
  <si>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</si>
  <si>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</si>
  <si>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</si>
  <si>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</si>
  <si>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</si>
  <si>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</si>
  <si>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</si>
  <si>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</si>
  <si>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</si>
  <si>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</si>
  <si>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</si>
  <si>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</si>
  <si>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</si>
  <si>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</si>
  <si>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</si>
  <si>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Hoogspanning in gebouw</t>
  </si>
  <si>
    <t>Periodieke inspectie en onderhoud noodverlichting HS_LS 1j</t>
  </si>
  <si>
    <t>Arbeidsomstandighedenbesluit: art. 3.4</t>
  </si>
  <si>
    <t>jaar</t>
  </si>
  <si>
    <t>rapport</t>
  </si>
  <si>
    <t>controle</t>
  </si>
  <si>
    <t>30E12</t>
  </si>
  <si>
    <t>LOGISTIEK CENTRUM MAALDRIFT</t>
  </si>
  <si>
    <t>Transformatorgebouw</t>
  </si>
  <si>
    <t>KMAR</t>
  </si>
  <si>
    <t>RVB-ZW</t>
  </si>
  <si>
    <t>!</t>
  </si>
  <si>
    <t>Periodieke inspectie Hoogspanning_Laagspanning 1j</t>
  </si>
  <si>
    <t>Bouwbesluit 2012: art. 6.8 =&gt; NEN 1010, NEN-EN-IEC 61936-1, NEN-EN 50522 / Arbeidsomstandighedenbesluit: art. 3.4</t>
  </si>
  <si>
    <t>onderhoud</t>
  </si>
  <si>
    <t>30G03</t>
  </si>
  <si>
    <t>FREDERIKKAZERNE</t>
  </si>
  <si>
    <t>Kantoor , Eetzaal</t>
  </si>
  <si>
    <t>DOSCO</t>
  </si>
  <si>
    <t>Kantoor</t>
  </si>
  <si>
    <t>Trafogebouw</t>
  </si>
  <si>
    <t>Arbeidsomstandighedenbesluit: art. 3.4 / Bouwbesluit 2012: art. 6.8 =&gt; NEN 1010, NEN-EN-IEC 61936-1, NEN-EN 50522</t>
  </si>
  <si>
    <t>inspectie en onderhoud</t>
  </si>
  <si>
    <t>Periodieke inspectie en onderhoud Hoogspanning_Laagspanning 8j</t>
  </si>
  <si>
    <t>Legering Stafofficieren</t>
  </si>
  <si>
    <t>37B35</t>
  </si>
  <si>
    <t>KANTORENCOMPLEX MAASLAND</t>
  </si>
  <si>
    <t>Kantoorgebouw , Eetzaal , Keuken</t>
  </si>
  <si>
    <t>DMO</t>
  </si>
  <si>
    <t>37H10</t>
  </si>
  <si>
    <t>VAN GHENTKAZERNE</t>
  </si>
  <si>
    <t>CZSK</t>
  </si>
  <si>
    <t>COP Tabar</t>
  </si>
  <si>
    <t>OP Zuc</t>
  </si>
  <si>
    <t>Kantoorgebouw</t>
  </si>
  <si>
    <t>30G80</t>
  </si>
  <si>
    <t>KONINGIN BEATRIXKAZERNE</t>
  </si>
  <si>
    <t>30G01</t>
  </si>
  <si>
    <t>OT VLAKTE VAN WAALSDORP</t>
  </si>
  <si>
    <t>37E03</t>
  </si>
  <si>
    <t>MAJOOR JAN LINZEL COMPLEX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</si>
  <si>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</si>
  <si>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</si>
  <si>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</si>
  <si>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</si>
  <si>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</si>
  <si>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</si>
  <si>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</si>
  <si>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</si>
  <si>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</si>
  <si>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</si>
  <si>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</si>
  <si>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</si>
  <si>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Ammonslaantje 3</t>
  </si>
  <si>
    <t>2241BP</t>
  </si>
  <si>
    <t>Wassenaar</t>
  </si>
  <si>
    <t>NL</t>
  </si>
  <si>
    <t>Oude Waalsdorperweg 40</t>
  </si>
  <si>
    <t>2597AK</t>
  </si>
  <si>
    <t>s-Gravenhage</t>
  </si>
  <si>
    <t>Van Alkemadelaan 786</t>
  </si>
  <si>
    <t>2597BC</t>
  </si>
  <si>
    <t>Van Alkemadelaan 85</t>
  </si>
  <si>
    <t>2244VK</t>
  </si>
  <si>
    <t>Coldenhovelaan 1</t>
  </si>
  <si>
    <t>3155RC</t>
  </si>
  <si>
    <t>Maasland</t>
  </si>
  <si>
    <t>Brasserskade 227</t>
  </si>
  <si>
    <t>2497NX</t>
  </si>
  <si>
    <t>Toepad 120</t>
  </si>
  <si>
    <t>3063NJ</t>
  </si>
  <si>
    <t>Rotterdam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</si>
  <si>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</si>
  <si>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</si>
  <si>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</si>
  <si>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</si>
  <si>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</si>
  <si>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</si>
  <si>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</si>
  <si>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</si>
  <si>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25-3-2022)</t>
  </si>
  <si>
    <t>Standaard, Flex datum, Niet gekeurd</t>
  </si>
  <si>
    <t>1282613HS.5 - Bundel Elektrische installaties HS P5 Zuidwest</t>
  </si>
  <si>
    <t>De activiteiten dienen uitgevoerd te worden in de maand aangeduid met '1'.</t>
  </si>
  <si>
    <t>Sommige activiteiten hebben voor het moment van uitvoering een bandbreedte aangeduid met '0'.</t>
  </si>
  <si>
    <t>MANCOLIJST invullen</t>
  </si>
  <si>
    <t>MANCOLIJST opmerking</t>
  </si>
  <si>
    <t>Eindtotaal</t>
  </si>
  <si>
    <t>Gegevens vernieuwen kan door cel A3 te selecteren en op &lt;ALT&gt;&lt;F5&gt; te drukken. Kopieer alleen de gegevens die nog niet in de Mancolijst 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</si>
</sst>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 applyProtection="1">
      <protection hidden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 applyProtection="1">
      <protection hidden="1"/>
    </xf>
    <xf numFmtId="0" fontId="0" fillId="6" borderId="0" xfId="0" applyFill="1" applyProtection="1">
      <protection locked="0"/>
    </xf>
    <xf numFmtId="0" fontId="1" fillId="5" borderId="0" xfId="0" applyFont="1" applyFill="1" applyProtection="1"/>
    <xf numFmtId="0" fontId="1" fillId="5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pivotButton="1"/>
  </cellXfs>
  <cellStyles count="1">
    <cellStyle name="Standaard" xfId="0" builtinId="0"/>
  </cellStyles>
  <dxfs count="5">
    <dxf>
      <font>
        <color rgb="FF9C0006"/>
      </font>
      <fill>
        <patternFill>
          <fgColor indexed="64"/>
          <bgColor rgb="FFFFC7CE"/>
        </patternFill>
      </fill>
    </dxf>
    <dxf>
      <font>
        <color rgb="FF9C65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b val="0"/>
        <i/>
        <strike/>
        <color theme="1" tint="0.499984740745262"/>
      </font>
    </dxf>
    <dxf>
      <font>
        <b val="0"/>
        <i/>
        <strike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10</xdr:col>
      <xdr:colOff>362599</xdr:colOff>
      <xdr:row>18</xdr:row>
      <xdr:rowOff>62811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6080"/>
          <a:ext cx="10047619" cy="4285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Hout, Robert van" refreshedDate="44648.57973229167" createdVersion="6" refreshedVersion="6" minRefreshableVersion="3" recordCount="44">
  <cacheSource type="worksheet">
    <worksheetSource ref="A1:AN99999" sheet="Keuringsplan"/>
  </cacheSource>
  <cacheFields count="40">
    <cacheField name="ComponentID" numFmtId="0">
      <sharedItems containsString="0" containsBlank="1" containsNumber="1" containsInteger="1" minValue="900036103" maxValue="900146783" count="21">
        <n v="900036103"/>
        <n v="900036104"/>
        <n v="900146760"/>
        <n v="900126209"/>
        <n v="900126211"/>
        <n v="900036122"/>
        <n v="900036123"/>
        <n v="900126046"/>
        <n v="900129235"/>
        <n v="900036112"/>
        <n v="900036117"/>
        <n v="900136507"/>
        <n v="900126048"/>
        <n v="900129590"/>
        <n v="900126291"/>
        <n v="900126214"/>
        <n v="900146783"/>
        <n v="900126049"/>
        <n v="900126050"/>
        <n v="900126051"/>
        <m/>
      </sharedItems>
    </cacheField>
    <cacheField name="ComponentSoortID" numFmtId="0">
      <sharedItems containsString="0" containsBlank="1" containsNumber="1" containsInteger="1" minValue="31" maxValue="31"/>
    </cacheField>
    <cacheField name="ComponentSoort" numFmtId="0">
      <sharedItems containsBlank="1"/>
    </cacheField>
    <cacheField name="KeuringID" numFmtId="0">
      <sharedItems containsString="0" containsBlank="1" containsNumber="1" containsInteger="1" minValue="834262" maxValue="899763" count="44">
        <n v="834262"/>
        <n v="898622"/>
        <n v="834263"/>
        <n v="898623"/>
        <n v="899743"/>
        <n v="887039"/>
        <n v="899158"/>
        <n v="899657"/>
        <n v="834269"/>
        <n v="899072"/>
        <n v="899658"/>
        <n v="834271"/>
        <n v="899073"/>
        <n v="899211"/>
        <n v="884272"/>
        <n v="898626"/>
        <n v="834265"/>
        <n v="898627"/>
        <n v="834266"/>
        <n v="899066"/>
        <n v="899077"/>
        <n v="834278"/>
        <n v="898624"/>
        <n v="834283"/>
        <n v="898625"/>
        <n v="899143"/>
        <n v="834430"/>
        <n v="899068"/>
        <n v="834431"/>
        <n v="899118"/>
        <n v="834432"/>
        <n v="899075"/>
        <n v="834434"/>
        <n v="899074"/>
        <n v="899763"/>
        <n v="887059"/>
        <n v="899178"/>
        <n v="834435"/>
        <n v="899069"/>
        <n v="834436"/>
        <n v="899070"/>
        <n v="834438"/>
        <n v="899071"/>
        <m/>
      </sharedItems>
    </cacheField>
    <cacheField name="PO-activiteit" numFmtId="0">
      <sharedItems containsBlank="1"/>
    </cacheField>
    <cacheField name="Grondslag" numFmtId="0">
      <sharedItems containsBlank="1"/>
    </cacheField>
    <cacheField name="FlexDatum" numFmtId="0">
      <sharedItems containsNonDate="0" containsString="0" containsBlank="1"/>
    </cacheField>
    <cacheField name="Frequentie" numFmtId="0">
      <sharedItems containsString="0" containsBlank="1" containsNumber="1" containsInteger="1" minValue="1" maxValue="8"/>
    </cacheField>
    <cacheField name="Tijdseenheid" numFmtId="0">
      <sharedItems containsBlank="1"/>
    </cacheField>
    <cacheField name="Document" numFmtId="0">
      <sharedItems containsBlank="1"/>
    </cacheField>
    <cacheField name="DocumentInhoud" numFmtId="0">
      <sharedItems containsBlank="1"/>
    </cacheField>
    <cacheField name="Laatste keuring" numFmtId="0">
      <sharedItems containsNonDate="0" containsDate="1" containsString="0" containsBlank="1" minDate="2020-06-04T00:00:00" maxDate="2021-11-19T00:00:00"/>
    </cacheField>
    <cacheField name="AantalDitJaar" numFmtId="0">
      <sharedItems containsString="0" containsBlank="1" containsNumber="1" containsInteger="1" minValue="1" maxValue="1"/>
    </cacheField>
    <cacheField name="Object" numFmtId="0">
      <sharedItems containsBlank="1" count="8">
        <s v="30E12"/>
        <s v="30G01"/>
        <s v="30G03"/>
        <s v="30G80"/>
        <s v="37B35"/>
        <s v="37E03"/>
        <s v="37H10"/>
        <m/>
      </sharedItems>
    </cacheField>
    <cacheField name="Objectnaam" numFmtId="0">
      <sharedItems containsBlank="1" count="8">
        <s v="LOGISTIEK CENTRUM MAALDRIFT"/>
        <s v="OT VLAKTE VAN WAALSDORP"/>
        <s v="FREDERIKKAZERNE"/>
        <s v="KONINGIN BEATRIXKAZERNE"/>
        <s v="KANTORENCOMPLEX MAASLAND"/>
        <s v="MAJOOR JAN LINZEL COMPLEX"/>
        <s v="VAN GHENTKAZERNE"/>
        <m/>
      </sharedItems>
    </cacheField>
    <cacheField name="Gebouw" numFmtId="0">
      <sharedItems containsNonDate="0" containsBlank="1" count="20">
        <m/>
        <s v="T1" u="1"/>
        <s v="35D" u="1"/>
        <s v="AR" u="1"/>
        <s v="35H" u="1"/>
        <s v="013" u="1"/>
        <s v="034" u="1"/>
        <s v="C2" u="1"/>
        <s v="035" u="1"/>
        <s v="30D" u="1"/>
        <s v="200" u="1"/>
        <s v="T2" u="1"/>
        <s v="352" u="1"/>
        <s v="32" u="1"/>
        <s v="D" u="1"/>
        <s v="004" u="1"/>
        <s v="172" u="1"/>
        <s v="173" u="1"/>
        <s v="C1" u="1"/>
        <s v="TR10" u="1"/>
      </sharedItems>
    </cacheField>
    <cacheField name="Gebouwnaam" numFmtId="0">
      <sharedItems containsBlank="1"/>
    </cacheField>
    <cacheField name="Bouwlaag" numFmtId="0">
      <sharedItems containsNonDate="0" containsString="0" containsBlank="1"/>
    </cacheField>
    <cacheField name="Ruimte" numFmtId="0">
      <sharedItems containsNonDate="0" containsBlank="1" count="17">
        <m/>
        <s v="H021T" u="1"/>
        <s v="2" u="1"/>
        <s v="B0.15" u="1"/>
        <s v="A0.18" u="1"/>
        <s v="02" u="1"/>
        <s v="T3.2" u="1"/>
        <s v="0.144" u="1"/>
        <s v="3" u="1"/>
        <s v="T4" u="1"/>
        <s v="K50" u="1"/>
        <s v="1" u="1"/>
        <s v="001" u="1"/>
        <s v="K51" u="1"/>
        <s v="004" u="1"/>
        <s v="01" u="1"/>
        <s v="D098T" u="1"/>
      </sharedItems>
    </cacheField>
    <cacheField name="Hoofdgebruiker" numFmtId="0">
      <sharedItems containsBlank="1"/>
    </cacheField>
    <cacheField name="Objecthoofdgebruiker" numFmtId="0">
      <sharedItems containsBlank="1"/>
    </cacheField>
    <cacheField name="Regio" numFmtId="0">
      <sharedItems containsBlank="1"/>
    </cacheField>
    <cacheField name="Niet gekeurd" numFmtId="0">
      <sharedItems containsBlank="1"/>
    </cacheField>
    <cacheField name="Jan" numFmtId="0">
      <sharedItems containsString="0" containsBlank="1" containsNumber="1" containsInteger="1" minValue="1" maxValue="1"/>
    </cacheField>
    <cacheField name="Feb" numFmtId="0">
      <sharedItems containsString="0" containsBlank="1" containsNumber="1" containsInteger="1" minValue="0" maxValue="0"/>
    </cacheField>
    <cacheField name="Mrt" numFmtId="0">
      <sharedItems containsString="0" containsBlank="1" containsNumber="1" containsInteger="1" minValue="0" maxValue="0"/>
    </cacheField>
    <cacheField name="Apr" numFmtId="0">
      <sharedItems containsString="0" containsBlank="1" containsNumber="1" containsInteger="1" minValue="0" maxValue="0"/>
    </cacheField>
    <cacheField name="Mei" numFmtId="0">
      <sharedItems containsString="0" containsBlank="1" containsNumber="1" containsInteger="1" minValue="0" maxValue="0"/>
    </cacheField>
    <cacheField name="Jun" numFmtId="0">
      <sharedItems containsString="0" containsBlank="1" containsNumber="1" containsInteger="1" minValue="0" maxValue="1"/>
    </cacheField>
    <cacheField name="Jul" numFmtId="0">
      <sharedItems containsString="0" containsBlank="1" containsNumber="1" containsInteger="1" minValue="0" maxValue="0"/>
    </cacheField>
    <cacheField name="Aug" numFmtId="0">
      <sharedItems containsString="0" containsBlank="1" containsNumber="1" containsInteger="1" minValue="0" maxValue="1"/>
    </cacheField>
    <cacheField name="Sep" numFmtId="0">
      <sharedItems containsString="0" containsBlank="1" containsNumber="1" containsInteger="1" minValue="0" maxValue="1"/>
    </cacheField>
    <cacheField name="Okt" numFmtId="0">
      <sharedItems containsString="0" containsBlank="1" containsNumber="1" containsInteger="1" minValue="0" maxValue="1"/>
    </cacheField>
    <cacheField name="Nov" numFmtId="0">
      <sharedItems containsString="0" containsBlank="1" containsNumber="1" containsInteger="1" minValue="0" maxValue="1"/>
    </cacheField>
    <cacheField name="Dec" numFmtId="0">
      <sharedItems containsString="0" containsBlank="1" containsNumber="1" containsInteger="1" minValue="0" maxValue="0"/>
    </cacheField>
    <cacheField name="Status" numFmtId="0">
      <sharedItems containsBlank="1" count="6">
        <s v="In opdracht"/>
        <m/>
        <s v="Manco" u="1"/>
        <s v="Goedgekeurd" u="1"/>
        <s v="Afgekeurd" u="1"/>
        <s v="Niet gekeurd" u="1"/>
      </sharedItems>
    </cacheField>
    <cacheField name="Datum uitgevoerd" numFmtId="0">
      <sharedItems containsNonDate="0" containsDate="1" containsString="0" containsBlank="1" minDate="1905-01-01T00:00:00" maxDate="1905-01-01T00:00:00" count="1">
        <m/>
      </sharedItems>
      <fieldGroup base="36">
        <rangePr groupBy="months" startDate="1905-01-01T00:00:00" endDate="1905-01-01T00:00:00"/>
        <groupItems count="14">
          <s v="(leeg)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-1-1905"/>
        </groupItems>
      </fieldGroup>
    </cacheField>
    <cacheField name="Documentnaam" numFmtId="0">
      <sharedItems containsBlank="1"/>
    </cacheField>
    <cacheField name="MANCOLIJST invullen" numFmtId="0">
      <sharedItems containsBlank="1"/>
    </cacheField>
    <cacheField name="MANCOLIJST opmerking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4">
  <r>
    <x v="0"/>
    <n v="31"/>
    <s v="Hoogspanning in gebouw"/>
    <x v="0"/>
    <s v="Periodieke inspectie en onderhoud noodverlichting HS_LS 1j"/>
    <s v="Arbeidsomstandighedenbesluit: art. 3.4"/>
    <m/>
    <n v="1"/>
    <s v="jaar"/>
    <s v="rapport"/>
    <s v="controle"/>
    <d v="2021-10-07T00:00:00"/>
    <n v="1"/>
    <x v="0"/>
    <x v="0"/>
    <x v="0"/>
    <s v="Transformatorgebouw"/>
    <m/>
    <x v="0"/>
    <s v="KMAR"/>
    <s v="KMAR"/>
    <s v="RVB-Z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0"/>
    <n v="31"/>
    <s v="Hoogspanning in gebouw"/>
    <x v="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07T00:00:00"/>
    <n v="1"/>
    <x v="0"/>
    <x v="0"/>
    <x v="0"/>
    <s v="Transformatorgebouw"/>
    <m/>
    <x v="0"/>
    <s v="KMAR"/>
    <s v="KMAR"/>
    <s v="RVB-Z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"/>
    <n v="31"/>
    <s v="Hoogspanning in gebouw"/>
    <x v="2"/>
    <s v="Periodieke inspectie en onderhoud noodverlichting HS_LS 1j"/>
    <s v="Arbeidsomstandighedenbesluit: art. 3.4"/>
    <m/>
    <n v="1"/>
    <s v="jaar"/>
    <s v="rapport"/>
    <s v="controle"/>
    <d v="2021-10-07T00:00:00"/>
    <n v="1"/>
    <x v="0"/>
    <x v="0"/>
    <x v="0"/>
    <s v="Transformatorgebouw"/>
    <m/>
    <x v="0"/>
    <s v="KMAR"/>
    <s v="KMAR"/>
    <s v="RVB-Z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"/>
    <n v="31"/>
    <s v="Hoogspanning in gebouw"/>
    <x v="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07T00:00:00"/>
    <n v="1"/>
    <x v="0"/>
    <x v="0"/>
    <x v="0"/>
    <s v="Transformatorgebouw"/>
    <m/>
    <x v="0"/>
    <s v="KMAR"/>
    <s v="KMAR"/>
    <s v="RVB-Z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"/>
    <n v="31"/>
    <s v="Hoogspanning in gebouw"/>
    <x v="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"/>
    <x v="1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"/>
    <n v="31"/>
    <s v="Hoogspanning in gebouw"/>
    <x v="5"/>
    <s v="Periodieke inspectie en onderhoud noodverlichting HS_LS 1j"/>
    <s v="Arbeidsomstandighedenbesluit: art. 3.4"/>
    <m/>
    <n v="1"/>
    <s v="jaar"/>
    <s v="rapport"/>
    <s v="controle"/>
    <m/>
    <n v="1"/>
    <x v="1"/>
    <x v="1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"/>
    <n v="31"/>
    <s v="Hoogspanning in gebouw"/>
    <x v="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"/>
    <x v="1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"/>
    <n v="31"/>
    <s v="Hoogspanning in gebouw"/>
    <x v="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Kanto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"/>
    <n v="31"/>
    <s v="Hoogspanning in gebouw"/>
    <x v="8"/>
    <s v="Periodieke inspectie en onderhoud noodverlichting HS_LS 1j"/>
    <s v="Arbeidsomstandighedenbesluit: art. 3.4"/>
    <m/>
    <n v="1"/>
    <s v="jaar"/>
    <s v="rapport"/>
    <s v="controle"/>
    <d v="2021-06-10T00:00:00"/>
    <n v="1"/>
    <x v="2"/>
    <x v="2"/>
    <x v="0"/>
    <s v="Kantoor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"/>
    <n v="31"/>
    <s v="Hoogspanning in gebouw"/>
    <x v="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Kantoor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"/>
    <n v="31"/>
    <s v="Hoogspanning in gebouw"/>
    <x v="1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Kanto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"/>
    <n v="31"/>
    <s v="Hoogspanning in gebouw"/>
    <x v="11"/>
    <s v="Periodieke inspectie en onderhoud noodverlichting HS_LS 1j"/>
    <s v="Arbeidsomstandighedenbesluit: art. 3.4"/>
    <m/>
    <n v="1"/>
    <s v="jaar"/>
    <s v="rapport"/>
    <s v="controle"/>
    <d v="2021-06-10T00:00:00"/>
    <n v="1"/>
    <x v="2"/>
    <x v="2"/>
    <x v="0"/>
    <s v="Kantoor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"/>
    <n v="31"/>
    <s v="Hoogspanning in gebouw"/>
    <x v="1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Kantoor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"/>
    <n v="31"/>
    <s v="Hoogspanning in gebouw"/>
    <x v="1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Trafo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"/>
    <n v="31"/>
    <s v="Hoogspanning in gebouw"/>
    <x v="14"/>
    <s v="Periodieke inspectie en onderhoud noodverlichting HS_LS 1j"/>
    <s v="Arbeidsomstandighedenbesluit: art. 3.4"/>
    <m/>
    <n v="1"/>
    <s v="jaar"/>
    <s v="rapport"/>
    <s v="controle"/>
    <m/>
    <n v="1"/>
    <x v="2"/>
    <x v="2"/>
    <x v="0"/>
    <s v="Trafo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"/>
    <n v="31"/>
    <s v="Hoogspanning in gebouw"/>
    <x v="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2"/>
    <x v="2"/>
    <x v="0"/>
    <s v="Trafo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6"/>
    <n v="31"/>
    <s v="Hoogspanning in gebouw"/>
    <x v="16"/>
    <s v="Periodieke inspectie en onderhoud noodverlichting HS_LS 1j"/>
    <s v="Arbeidsomstandighedenbesluit: art. 3.4"/>
    <m/>
    <n v="1"/>
    <s v="jaar"/>
    <s v="rapport"/>
    <s v="controle"/>
    <d v="2021-06-10T00:00:00"/>
    <n v="1"/>
    <x v="2"/>
    <x v="2"/>
    <x v="0"/>
    <s v="Trafo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"/>
    <n v="31"/>
    <s v="Hoogspanning in gebouw"/>
    <x v="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Trafo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"/>
    <n v="31"/>
    <s v="Hoogspanning in gebouw"/>
    <x v="18"/>
    <s v="Periodieke inspectie en onderhoud noodverlichting HS_LS 1j"/>
    <s v="Arbeidsomstandighedenbesluit: art. 3.4"/>
    <m/>
    <n v="1"/>
    <s v="jaar"/>
    <s v="rapport"/>
    <s v="controle"/>
    <d v="2020-06-04T00:00:00"/>
    <n v="1"/>
    <x v="2"/>
    <x v="2"/>
    <x v="0"/>
    <s v="Legering Stafofficieren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"/>
    <n v="31"/>
    <s v="Hoogspanning in gebouw"/>
    <x v="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Legering Stafofficieren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"/>
    <n v="31"/>
    <s v="Hoogspanning in gebouw"/>
    <x v="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Transformatorgebouw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9"/>
    <n v="31"/>
    <s v="Hoogspanning in gebouw"/>
    <x v="21"/>
    <s v="Periodieke inspectie en onderhoud noodverlichting HS_LS 1j"/>
    <s v="Arbeidsomstandighedenbesluit: art. 3.4"/>
    <m/>
    <n v="1"/>
    <s v="jaar"/>
    <s v="rapport"/>
    <s v="controle"/>
    <d v="2020-08-01T00:00:00"/>
    <n v="1"/>
    <x v="2"/>
    <x v="2"/>
    <x v="0"/>
    <s v="Kantoor , Eetzaal"/>
    <m/>
    <x v="0"/>
    <s v="DOSCO"/>
    <s v="DOSCO"/>
    <s v="RVB-ZW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9"/>
    <n v="31"/>
    <s v="Hoogspanning in gebouw"/>
    <x v="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08-01T00:00:00"/>
    <n v="1"/>
    <x v="2"/>
    <x v="2"/>
    <x v="0"/>
    <s v="Kantoor , Eetzaal"/>
    <m/>
    <x v="0"/>
    <s v="DOSCO"/>
    <s v="DOSCO"/>
    <s v="RVB-ZW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0"/>
    <n v="31"/>
    <s v="Hoogspanning in gebouw"/>
    <x v="23"/>
    <s v="Periodieke inspectie en onderhoud noodverlichting HS_LS 1j"/>
    <s v="Arbeidsomstandighedenbesluit: art. 3.4"/>
    <m/>
    <n v="1"/>
    <s v="jaar"/>
    <s v="rapport"/>
    <s v="controle"/>
    <d v="2021-06-10T00:00:00"/>
    <n v="1"/>
    <x v="2"/>
    <x v="2"/>
    <x v="0"/>
    <s v="Kantoor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0"/>
    <n v="31"/>
    <s v="Hoogspanning in gebouw"/>
    <x v="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2"/>
    <x v="2"/>
    <x v="0"/>
    <s v="Kantoor"/>
    <m/>
    <x v="0"/>
    <s v="DOSCO"/>
    <s v="DOSCO"/>
    <s v="RVB-Z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1"/>
    <n v="31"/>
    <s v="Hoogspanning in gebouw"/>
    <x v="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07T00:00:00"/>
    <n v="1"/>
    <x v="3"/>
    <x v="3"/>
    <x v="0"/>
    <s v="Transformatorgebouw"/>
    <m/>
    <x v="0"/>
    <s v="DOSCO"/>
    <s v="DOSCO"/>
    <s v="RVB-Z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2"/>
    <n v="31"/>
    <s v="Hoogspanning in gebouw"/>
    <x v="26"/>
    <s v="Periodieke inspectie en onderhoud noodverlichting HS_LS 1j"/>
    <s v="Arbeidsomstandighedenbesluit: art. 3.4"/>
    <m/>
    <n v="1"/>
    <s v="jaar"/>
    <s v="rapport"/>
    <s v="controle"/>
    <d v="2021-09-30T00:00:00"/>
    <n v="1"/>
    <x v="4"/>
    <x v="4"/>
    <x v="0"/>
    <s v="Kantoorgebouw , Eetzaal , Keuken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2"/>
    <n v="31"/>
    <s v="Hoogspanning in gebouw"/>
    <x v="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30T00:00:00"/>
    <n v="1"/>
    <x v="4"/>
    <x v="4"/>
    <x v="0"/>
    <s v="Kantoorgebouw , Eetzaal , Keuken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3"/>
    <n v="31"/>
    <s v="Hoogspanning in gebouw"/>
    <x v="28"/>
    <s v="Periodieke inspectie en onderhoud noodverlichting HS_LS 1j"/>
    <s v="Arbeidsomstandighedenbesluit: art. 3.4"/>
    <m/>
    <n v="1"/>
    <s v="jaar"/>
    <s v="rapport"/>
    <s v="controle"/>
    <d v="2021-09-30T00:00:00"/>
    <n v="1"/>
    <x v="4"/>
    <x v="4"/>
    <x v="0"/>
    <s v="Kanto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3"/>
    <n v="31"/>
    <s v="Hoogspanning in gebouw"/>
    <x v="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30T00:00:00"/>
    <n v="1"/>
    <x v="4"/>
    <x v="4"/>
    <x v="0"/>
    <s v="Kanto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4"/>
    <n v="31"/>
    <s v="Hoogspanning in gebouw"/>
    <x v="30"/>
    <s v="Periodieke inspectie en onderhoud noodverlichting HS_LS 1j"/>
    <s v="Arbeidsomstandighedenbesluit: art. 3.4"/>
    <m/>
    <n v="1"/>
    <s v="jaar"/>
    <s v="rapport"/>
    <s v="controle"/>
    <d v="2021-09-30T00:00:00"/>
    <n v="1"/>
    <x v="4"/>
    <x v="4"/>
    <x v="0"/>
    <s v="Transformat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4"/>
    <n v="31"/>
    <s v="Hoogspanning in gebouw"/>
    <x v="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30T00:00:00"/>
    <n v="1"/>
    <x v="4"/>
    <x v="4"/>
    <x v="0"/>
    <s v="Transformat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5"/>
    <n v="31"/>
    <s v="Hoogspanning in gebouw"/>
    <x v="32"/>
    <s v="Periodieke inspectie en onderhoud noodverlichting HS_LS 1j"/>
    <s v="Arbeidsomstandighedenbesluit: art. 3.4"/>
    <m/>
    <n v="1"/>
    <s v="jaar"/>
    <s v="rapport"/>
    <s v="controle"/>
    <d v="2021-09-30T00:00:00"/>
    <n v="1"/>
    <x v="4"/>
    <x v="4"/>
    <x v="0"/>
    <s v="Transformat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5"/>
    <n v="31"/>
    <s v="Hoogspanning in gebouw"/>
    <x v="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30T00:00:00"/>
    <n v="1"/>
    <x v="4"/>
    <x v="4"/>
    <x v="0"/>
    <s v="Transformatorgebouw"/>
    <m/>
    <x v="0"/>
    <s v="DMO"/>
    <s v="DMO"/>
    <s v="RVB-ZW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6"/>
    <n v="31"/>
    <s v="Hoogspanning in gebouw"/>
    <x v="3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5"/>
    <x v="5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"/>
    <n v="31"/>
    <s v="Hoogspanning in gebouw"/>
    <x v="35"/>
    <s v="Periodieke inspectie en onderhoud noodverlichting HS_LS 1j"/>
    <s v="Arbeidsomstandighedenbesluit: art. 3.4"/>
    <m/>
    <n v="1"/>
    <s v="jaar"/>
    <s v="rapport"/>
    <s v="controle"/>
    <m/>
    <n v="1"/>
    <x v="5"/>
    <x v="5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6"/>
    <n v="31"/>
    <s v="Hoogspanning in gebouw"/>
    <x v="3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5"/>
    <x v="5"/>
    <x v="0"/>
    <s v="Transformatorgebouw"/>
    <m/>
    <x v="0"/>
    <s v="DOSCO"/>
    <s v="DOSCO"/>
    <s v="RVB-Z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7"/>
    <n v="31"/>
    <s v="Hoogspanning in gebouw"/>
    <x v="37"/>
    <s v="Periodieke inspectie en onderhoud noodverlichting HS_LS 1j"/>
    <s v="Arbeidsomstandighedenbesluit: art. 3.4"/>
    <m/>
    <n v="1"/>
    <s v="jaar"/>
    <s v="rapport"/>
    <s v="controle"/>
    <d v="2021-11-18T00:00:00"/>
    <n v="1"/>
    <x v="6"/>
    <x v="6"/>
    <x v="0"/>
    <s v="Transformatorgebouw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7"/>
    <n v="31"/>
    <s v="Hoogspanning in gebouw"/>
    <x v="3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8T00:00:00"/>
    <n v="1"/>
    <x v="6"/>
    <x v="6"/>
    <x v="0"/>
    <s v="Transformatorgebouw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8"/>
    <n v="31"/>
    <s v="Hoogspanning in gebouw"/>
    <x v="39"/>
    <s v="Periodieke inspectie en onderhoud noodverlichting HS_LS 1j"/>
    <s v="Arbeidsomstandighedenbesluit: art. 3.4"/>
    <m/>
    <n v="1"/>
    <s v="jaar"/>
    <s v="rapport"/>
    <s v="controle"/>
    <d v="2021-11-18T00:00:00"/>
    <n v="1"/>
    <x v="6"/>
    <x v="6"/>
    <x v="0"/>
    <s v="COP Tabar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8"/>
    <n v="31"/>
    <s v="Hoogspanning in gebouw"/>
    <x v="4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8T00:00:00"/>
    <n v="1"/>
    <x v="6"/>
    <x v="6"/>
    <x v="0"/>
    <s v="COP Tabar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9"/>
    <n v="31"/>
    <s v="Hoogspanning in gebouw"/>
    <x v="41"/>
    <s v="Periodieke inspectie en onderhoud noodverlichting HS_LS 1j"/>
    <s v="Arbeidsomstandighedenbesluit: art. 3.4"/>
    <m/>
    <n v="1"/>
    <s v="jaar"/>
    <s v="rapport"/>
    <s v="controle"/>
    <d v="2021-11-18T00:00:00"/>
    <n v="1"/>
    <x v="6"/>
    <x v="6"/>
    <x v="0"/>
    <s v="OP Zuc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9"/>
    <n v="31"/>
    <s v="Hoogspanning in gebouw"/>
    <x v="4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8T00:00:00"/>
    <n v="1"/>
    <x v="6"/>
    <x v="6"/>
    <x v="0"/>
    <s v="OP Zuc"/>
    <m/>
    <x v="0"/>
    <s v="CZSK"/>
    <s v="CZSK"/>
    <s v="RVB-ZW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0"/>
    <m/>
    <m/>
    <x v="43"/>
    <m/>
    <m/>
    <m/>
    <m/>
    <m/>
    <m/>
    <m/>
    <m/>
    <m/>
    <x v="7"/>
    <x v="7"/>
    <x v="0"/>
    <m/>
    <m/>
    <x v="0"/>
    <m/>
    <m/>
    <m/>
    <m/>
    <m/>
    <m/>
    <m/>
    <m/>
    <m/>
    <m/>
    <m/>
    <m/>
    <m/>
    <m/>
    <m/>
    <m/>
    <x v="1"/>
    <x v="0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11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I4" firstHeaderRow="1" firstDataRow="1" firstDataCol="9"/>
  <pivotFields count="40">
    <pivotField axis="axisRow" compact="0" outline="0" showAll="0" defaultSubtotal="0">
      <items count="21">
        <item x="0"/>
        <item x="1"/>
        <item x="9"/>
        <item x="10"/>
        <item x="5"/>
        <item x="6"/>
        <item x="7"/>
        <item x="12"/>
        <item x="17"/>
        <item x="18"/>
        <item x="19"/>
        <item x="3"/>
        <item x="4"/>
        <item x="15"/>
        <item x="14"/>
        <item x="8"/>
        <item x="13"/>
        <item x="11"/>
        <item x="2"/>
        <item x="16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4">
        <item x="0"/>
        <item x="2"/>
        <item x="16"/>
        <item x="18"/>
        <item x="8"/>
        <item x="11"/>
        <item x="21"/>
        <item x="23"/>
        <item x="26"/>
        <item x="28"/>
        <item x="30"/>
        <item x="32"/>
        <item x="37"/>
        <item x="39"/>
        <item x="41"/>
        <item x="14"/>
        <item x="5"/>
        <item x="35"/>
        <item x="1"/>
        <item x="3"/>
        <item x="22"/>
        <item x="24"/>
        <item x="15"/>
        <item x="17"/>
        <item x="19"/>
        <item x="27"/>
        <item x="38"/>
        <item x="40"/>
        <item x="42"/>
        <item x="9"/>
        <item x="12"/>
        <item x="33"/>
        <item x="31"/>
        <item x="20"/>
        <item x="29"/>
        <item x="25"/>
        <item x="6"/>
        <item x="36"/>
        <item x="13"/>
        <item x="7"/>
        <item x="10"/>
        <item x="4"/>
        <item x="34"/>
        <item x="4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2"/>
        <item x="4"/>
        <item x="3"/>
        <item x="0"/>
        <item x="5"/>
        <item x="1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0">
        <item m="1" x="15"/>
        <item m="1" x="5"/>
        <item m="1" x="6"/>
        <item m="1" x="8"/>
        <item m="1" x="16"/>
        <item m="1" x="17"/>
        <item m="1" x="10"/>
        <item m="1" x="9"/>
        <item m="1" x="13"/>
        <item m="1" x="12"/>
        <item m="1" x="2"/>
        <item m="1" x="4"/>
        <item m="1" x="3"/>
        <item m="1" x="18"/>
        <item m="1" x="7"/>
        <item m="1" x="14"/>
        <item m="1" x="1"/>
        <item m="1" x="11"/>
        <item m="1" x="19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7">
        <item m="1" x="7"/>
        <item m="1" x="12"/>
        <item m="1" x="14"/>
        <item m="1" x="15"/>
        <item m="1" x="5"/>
        <item m="1" x="11"/>
        <item m="1" x="2"/>
        <item m="1" x="8"/>
        <item m="1" x="4"/>
        <item m="1" x="3"/>
        <item m="1" x="16"/>
        <item m="1" x="1"/>
        <item m="1" x="10"/>
        <item m="1" x="13"/>
        <item m="1" x="6"/>
        <item m="1" x="9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4"/>
        <item h="1" m="1" x="3"/>
        <item h="1" x="0"/>
        <item m="1" x="2"/>
        <item m="1" x="5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 defaultSubtota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36"/>
    <field x="0"/>
    <field x="3"/>
    <field x="13"/>
    <field x="14"/>
    <field x="15"/>
    <field x="18"/>
    <field x="35"/>
    <field x="39"/>
  </rowFields>
  <rowItems count="1"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I23" sqref="I23"/>
    </sheetView>
  </sheetViews>
  <sheetFormatPr defaultRowHeight="15" x14ac:dyDescent="0.25"/>
  <cols>
    <col min="1" max="1" width="19.28515625" bestFit="1" customWidth="1"/>
    <col min="2" max="2" width="50.85546875" style="12" bestFit="1" customWidth="1"/>
  </cols>
  <sheetData>
    <row r="1" spans="1:2" x14ac:dyDescent="0.25">
      <c r="A1" s="2" t="s">
        <v>106</v>
      </c>
      <c r="B1" s="13" t="s">
        <v>114</v>
      </c>
    </row>
    <row r="3" spans="1:2" x14ac:dyDescent="0.25">
      <c r="A3" t="s">
        <v>107</v>
      </c>
    </row>
    <row r="4" spans="1:2" x14ac:dyDescent="0.25">
      <c r="A4" t="s">
        <v>108</v>
      </c>
      <c r="B4" s="12">
        <v>2023</v>
      </c>
    </row>
    <row r="5" spans="1:2" x14ac:dyDescent="0.25">
      <c r="A5" t="s">
        <v>109</v>
      </c>
      <c r="B5" s="12" t="s">
        <v>115</v>
      </c>
    </row>
    <row r="6" spans="1:2" x14ac:dyDescent="0.25">
      <c r="A6" t="s">
        <v>19</v>
      </c>
    </row>
    <row r="7" spans="1:2" x14ac:dyDescent="0.25">
      <c r="A7" t="s">
        <v>110</v>
      </c>
    </row>
    <row r="8" spans="1:2" x14ac:dyDescent="0.25">
      <c r="A8" t="s">
        <v>13</v>
      </c>
    </row>
    <row r="9" spans="1:2" x14ac:dyDescent="0.25">
      <c r="A9" t="s">
        <v>111</v>
      </c>
    </row>
    <row r="10" spans="1:2" x14ac:dyDescent="0.25">
      <c r="A10" t="s">
        <v>21</v>
      </c>
    </row>
    <row r="11" spans="1:2" x14ac:dyDescent="0.25">
      <c r="A11" t="s">
        <v>112</v>
      </c>
      <c r="B11" s="12" t="s">
        <v>116</v>
      </c>
    </row>
    <row r="12" spans="1:2" x14ac:dyDescent="0.25">
      <c r="A12" t="s">
        <v>113</v>
      </c>
    </row>
    <row r="13" spans="1:2" x14ac:dyDescent="0.25">
      <c r="A13" t="s">
        <v>117</v>
      </c>
    </row>
    <row r="14" spans="1:2" x14ac:dyDescent="0.25">
      <c r="A14" t="s">
        <v>118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4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11.42578125" bestFit="1" customWidth="1"/>
    <col min="5" max="5" width="55.85546875" bestFit="1" customWidth="1"/>
    <col min="6" max="6" width="100.140625" bestFit="1" customWidth="1"/>
    <col min="7" max="7" width="12.140625" bestFit="1" customWidth="1"/>
    <col min="8" max="8" width="12.28515625" bestFit="1" customWidth="1"/>
    <col min="9" max="9" width="13.85546875" bestFit="1" customWidth="1"/>
    <col min="10" max="10" width="12" bestFit="1" customWidth="1"/>
    <col min="11" max="11" width="20.28515625" bestFit="1" customWidth="1"/>
    <col min="12" max="12" width="16.140625" bestFit="1" customWidth="1"/>
    <col min="13" max="13" width="14.28515625" bestFit="1" customWidth="1"/>
    <col min="14" max="14" width="8.7109375" bestFit="1" customWidth="1"/>
    <col min="15" max="15" width="28.85546875" bestFit="1" customWidth="1"/>
    <col min="16" max="16" width="10.28515625" bestFit="1" customWidth="1"/>
    <col min="17" max="17" width="28.85546875" bestFit="1" customWidth="1"/>
    <col min="18" max="18" width="11.42578125" bestFit="1" customWidth="1"/>
    <col min="19" max="19" width="9.28515625" bestFit="1" customWidth="1"/>
    <col min="20" max="20" width="16.5703125" hidden="1" customWidth="1"/>
    <col min="21" max="21" width="22.140625" hidden="1" customWidth="1"/>
    <col min="22" max="22" width="7.85546875" bestFit="1" customWidth="1"/>
    <col min="23" max="23" width="14" style="6" bestFit="1" customWidth="1"/>
    <col min="24" max="24" width="6" style="6" bestFit="1" customWidth="1"/>
    <col min="25" max="27" width="6.28515625" style="6" bestFit="1" customWidth="1"/>
    <col min="28" max="28" width="6.42578125" style="6" bestFit="1" customWidth="1"/>
    <col min="29" max="29" width="6.140625" style="6" bestFit="1" customWidth="1"/>
    <col min="30" max="30" width="5.42578125" style="6" bestFit="1" customWidth="1"/>
    <col min="31" max="31" width="6.5703125" style="6" bestFit="1" customWidth="1"/>
    <col min="32" max="33" width="6.28515625" style="6" bestFit="1" customWidth="1"/>
    <col min="34" max="34" width="6.7109375" style="6" bestFit="1" customWidth="1"/>
    <col min="35" max="35" width="6.28515625" style="6" bestFit="1" customWidth="1"/>
    <col min="36" max="36" width="15.7109375" style="6" customWidth="1"/>
    <col min="37" max="37" width="18.5703125" bestFit="1" customWidth="1"/>
    <col min="38" max="38" width="50.7109375" style="20" customWidth="1"/>
    <col min="39" max="39" width="21.42578125" style="20" bestFit="1" customWidth="1"/>
    <col min="40" max="40" width="24" style="17" bestFit="1" customWidth="1"/>
    <col min="45" max="45" width="0" hidden="1" customWidth="1"/>
  </cols>
  <sheetData>
    <row r="1" spans="1: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78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80</v>
      </c>
      <c r="AK1" s="4" t="s">
        <v>81</v>
      </c>
      <c r="AL1" s="19" t="s">
        <v>82</v>
      </c>
      <c r="AM1" s="19" t="s">
        <v>119</v>
      </c>
      <c r="AN1" s="18" t="s">
        <v>120</v>
      </c>
      <c r="AS1" t="s">
        <v>79</v>
      </c>
    </row>
    <row r="2" spans="1:45" x14ac:dyDescent="0.25">
      <c r="A2">
        <v>900036103</v>
      </c>
      <c r="B2">
        <v>31</v>
      </c>
      <c r="C2" t="s">
        <v>34</v>
      </c>
      <c r="D2">
        <v>834262</v>
      </c>
      <c r="E2" t="s">
        <v>35</v>
      </c>
      <c r="F2" t="s">
        <v>36</v>
      </c>
      <c r="G2" s="1"/>
      <c r="H2">
        <v>1</v>
      </c>
      <c r="I2" t="s">
        <v>37</v>
      </c>
      <c r="J2" t="s">
        <v>38</v>
      </c>
      <c r="K2" t="s">
        <v>39</v>
      </c>
      <c r="L2" s="1">
        <v>44476</v>
      </c>
      <c r="M2">
        <v>1</v>
      </c>
      <c r="N2" t="s">
        <v>40</v>
      </c>
      <c r="O2" t="s">
        <v>41</v>
      </c>
      <c r="Q2" t="s">
        <v>42</v>
      </c>
      <c r="T2" t="s">
        <v>43</v>
      </c>
      <c r="U2" t="s">
        <v>43</v>
      </c>
      <c r="V2" t="s">
        <v>44</v>
      </c>
      <c r="W2" s="6" t="s">
        <v>45</v>
      </c>
      <c r="X2" s="7"/>
      <c r="Z2" s="7"/>
      <c r="AB2" s="7"/>
      <c r="AD2" s="7"/>
      <c r="AE2" s="6">
        <v>0</v>
      </c>
      <c r="AF2" s="7">
        <v>0</v>
      </c>
      <c r="AG2" s="6">
        <v>1</v>
      </c>
      <c r="AH2" s="7">
        <v>0</v>
      </c>
      <c r="AI2" s="6">
        <v>0</v>
      </c>
      <c r="AJ2" s="8" t="s">
        <v>79</v>
      </c>
      <c r="AK2" s="9"/>
      <c r="AL2" s="3" t="str">
        <f t="shared" ref="AL2:AL44" si="0">IF(AND(AJ2="Goedgekeurd",AK2&lt;&gt;""),N2&amp;"_"&amp;P2&amp;"_"&amp;A2&amp;"_"&amp;D2&amp;"_"&amp;TEXT(AK2,"dd-mm-")&amp;YEAR(AK2)&amp;"_"&amp;H2&amp;UPPER(MID(I2,1,1)),
IF(AND(AK2="",AJ2&lt;&gt;"In opdracht",AJ2&lt;&gt;""),"Datum invullen",
IF(AND(AK2&lt;&gt;"",AJ2&lt;&gt;"In opdracht",AJ2&lt;&gt;"Goedgekeurd",AJ2&lt;&gt;""),
UPPER(AJ2)&amp;"_"&amp;N2&amp;"_"&amp;P2&amp;"_"&amp;A2&amp;"_"&amp;D2&amp;"_"&amp;TEXT(AK2,"dd-mm-")&amp;YEAR(AK2)&amp;"_"&amp;H2&amp;UPPER(MID(I2,1,1)),
IF(AND(AJ2=""),
"Kolom Status mag niet leeg zijn",
"&lt;-- Vul hiernaast de juiste status en datum in."))))</f>
        <v>&lt;-- Vul hiernaast de juiste status en datum in.</v>
      </c>
      <c r="AM2" s="16" t="str">
        <f t="shared" ref="AM2:AM44" si="1" xml:space="preserve"> IF(AND( AJ2&lt;&gt;"In opdracht", AJ2&lt;&gt;"Goedgekeurd",AJ2&lt;&gt;""),
"Vermelden op mancolijst!","")</f>
        <v/>
      </c>
      <c r="AS2" t="s">
        <v>75</v>
      </c>
    </row>
    <row r="3" spans="1:45" x14ac:dyDescent="0.25">
      <c r="A3">
        <v>900036103</v>
      </c>
      <c r="B3">
        <v>31</v>
      </c>
      <c r="C3" t="s">
        <v>34</v>
      </c>
      <c r="D3">
        <v>898622</v>
      </c>
      <c r="E3" t="s">
        <v>46</v>
      </c>
      <c r="F3" t="s">
        <v>47</v>
      </c>
      <c r="G3" s="1"/>
      <c r="H3">
        <v>1</v>
      </c>
      <c r="I3" t="s">
        <v>37</v>
      </c>
      <c r="J3" t="s">
        <v>38</v>
      </c>
      <c r="K3" t="s">
        <v>48</v>
      </c>
      <c r="L3" s="1">
        <v>44476</v>
      </c>
      <c r="M3">
        <v>1</v>
      </c>
      <c r="N3" t="s">
        <v>40</v>
      </c>
      <c r="O3" t="s">
        <v>41</v>
      </c>
      <c r="Q3" t="s">
        <v>42</v>
      </c>
      <c r="T3" t="s">
        <v>43</v>
      </c>
      <c r="U3" t="s">
        <v>43</v>
      </c>
      <c r="V3" t="s">
        <v>44</v>
      </c>
      <c r="W3" s="6" t="s">
        <v>45</v>
      </c>
      <c r="X3" s="7"/>
      <c r="Z3" s="7"/>
      <c r="AB3" s="7"/>
      <c r="AD3" s="7"/>
      <c r="AE3" s="6">
        <v>0</v>
      </c>
      <c r="AF3" s="7">
        <v>0</v>
      </c>
      <c r="AG3" s="6">
        <v>1</v>
      </c>
      <c r="AH3" s="7">
        <v>0</v>
      </c>
      <c r="AI3" s="6">
        <v>0</v>
      </c>
      <c r="AJ3" s="8" t="s">
        <v>79</v>
      </c>
      <c r="AK3" s="9"/>
      <c r="AL3" s="3" t="str">
        <f t="shared" si="0"/>
        <v>&lt;-- Vul hiernaast de juiste status en datum in.</v>
      </c>
      <c r="AM3" s="16" t="str">
        <f t="shared" si="1"/>
        <v/>
      </c>
      <c r="AS3" t="s">
        <v>76</v>
      </c>
    </row>
    <row r="4" spans="1:45" x14ac:dyDescent="0.25">
      <c r="A4">
        <v>900036104</v>
      </c>
      <c r="B4">
        <v>31</v>
      </c>
      <c r="C4" t="s">
        <v>34</v>
      </c>
      <c r="D4">
        <v>834263</v>
      </c>
      <c r="E4" t="s">
        <v>35</v>
      </c>
      <c r="F4" t="s">
        <v>36</v>
      </c>
      <c r="G4" s="1"/>
      <c r="H4">
        <v>1</v>
      </c>
      <c r="I4" t="s">
        <v>37</v>
      </c>
      <c r="J4" t="s">
        <v>38</v>
      </c>
      <c r="K4" t="s">
        <v>39</v>
      </c>
      <c r="L4" s="1">
        <v>44476</v>
      </c>
      <c r="M4">
        <v>1</v>
      </c>
      <c r="N4" t="s">
        <v>40</v>
      </c>
      <c r="O4" t="s">
        <v>41</v>
      </c>
      <c r="Q4" t="s">
        <v>42</v>
      </c>
      <c r="T4" t="s">
        <v>43</v>
      </c>
      <c r="U4" t="s">
        <v>43</v>
      </c>
      <c r="V4" t="s">
        <v>44</v>
      </c>
      <c r="W4" s="6" t="s">
        <v>45</v>
      </c>
      <c r="X4" s="7"/>
      <c r="Z4" s="7"/>
      <c r="AB4" s="7"/>
      <c r="AD4" s="7"/>
      <c r="AE4" s="6">
        <v>0</v>
      </c>
      <c r="AF4" s="7">
        <v>0</v>
      </c>
      <c r="AG4" s="6">
        <v>1</v>
      </c>
      <c r="AH4" s="7">
        <v>0</v>
      </c>
      <c r="AI4" s="6">
        <v>0</v>
      </c>
      <c r="AJ4" s="8" t="s">
        <v>79</v>
      </c>
      <c r="AK4" s="9"/>
      <c r="AL4" s="3" t="str">
        <f t="shared" si="0"/>
        <v>&lt;-- Vul hiernaast de juiste status en datum in.</v>
      </c>
      <c r="AM4" s="16" t="str">
        <f t="shared" si="1"/>
        <v/>
      </c>
      <c r="AS4" t="s">
        <v>77</v>
      </c>
    </row>
    <row r="5" spans="1:45" x14ac:dyDescent="0.25">
      <c r="A5">
        <v>900036104</v>
      </c>
      <c r="B5">
        <v>31</v>
      </c>
      <c r="C5" t="s">
        <v>34</v>
      </c>
      <c r="D5">
        <v>898623</v>
      </c>
      <c r="E5" t="s">
        <v>46</v>
      </c>
      <c r="F5" t="s">
        <v>47</v>
      </c>
      <c r="G5" s="1"/>
      <c r="H5">
        <v>1</v>
      </c>
      <c r="I5" t="s">
        <v>37</v>
      </c>
      <c r="J5" t="s">
        <v>38</v>
      </c>
      <c r="K5" t="s">
        <v>48</v>
      </c>
      <c r="L5" s="1">
        <v>44476</v>
      </c>
      <c r="M5">
        <v>1</v>
      </c>
      <c r="N5" t="s">
        <v>40</v>
      </c>
      <c r="O5" t="s">
        <v>41</v>
      </c>
      <c r="Q5" t="s">
        <v>42</v>
      </c>
      <c r="T5" t="s">
        <v>43</v>
      </c>
      <c r="U5" t="s">
        <v>43</v>
      </c>
      <c r="V5" t="s">
        <v>44</v>
      </c>
      <c r="W5" s="6" t="s">
        <v>45</v>
      </c>
      <c r="X5" s="7"/>
      <c r="Z5" s="7"/>
      <c r="AB5" s="7"/>
      <c r="AD5" s="7"/>
      <c r="AE5" s="6">
        <v>0</v>
      </c>
      <c r="AF5" s="7">
        <v>0</v>
      </c>
      <c r="AG5" s="6">
        <v>1</v>
      </c>
      <c r="AH5" s="7">
        <v>0</v>
      </c>
      <c r="AI5" s="6">
        <v>0</v>
      </c>
      <c r="AJ5" s="8" t="s">
        <v>79</v>
      </c>
      <c r="AK5" s="9"/>
      <c r="AL5" s="3" t="str">
        <f t="shared" si="0"/>
        <v>&lt;-- Vul hiernaast de juiste status en datum in.</v>
      </c>
      <c r="AM5" s="16" t="str">
        <f t="shared" si="1"/>
        <v/>
      </c>
      <c r="AS5" t="s">
        <v>78</v>
      </c>
    </row>
    <row r="6" spans="1:45" x14ac:dyDescent="0.25">
      <c r="A6">
        <v>900146760</v>
      </c>
      <c r="B6">
        <v>31</v>
      </c>
      <c r="C6" t="s">
        <v>34</v>
      </c>
      <c r="D6">
        <v>899743</v>
      </c>
      <c r="E6" t="s">
        <v>57</v>
      </c>
      <c r="F6" t="s">
        <v>55</v>
      </c>
      <c r="G6" s="1"/>
      <c r="H6">
        <v>8</v>
      </c>
      <c r="I6" t="s">
        <v>37</v>
      </c>
      <c r="J6" t="s">
        <v>38</v>
      </c>
      <c r="K6" t="s">
        <v>56</v>
      </c>
      <c r="L6" s="1"/>
      <c r="M6">
        <v>1</v>
      </c>
      <c r="N6" t="s">
        <v>71</v>
      </c>
      <c r="O6" t="s">
        <v>72</v>
      </c>
      <c r="Q6" t="s">
        <v>42</v>
      </c>
      <c r="T6" t="s">
        <v>52</v>
      </c>
      <c r="U6" t="s">
        <v>52</v>
      </c>
      <c r="V6" t="s">
        <v>44</v>
      </c>
      <c r="W6" s="6" t="s">
        <v>45</v>
      </c>
      <c r="X6" s="14">
        <v>1</v>
      </c>
      <c r="Y6" s="15">
        <v>0</v>
      </c>
      <c r="Z6" s="14">
        <v>0</v>
      </c>
      <c r="AB6" s="7"/>
      <c r="AD6" s="7"/>
      <c r="AF6" s="7"/>
      <c r="AH6" s="7"/>
      <c r="AJ6" s="8" t="s">
        <v>79</v>
      </c>
      <c r="AK6" s="9"/>
      <c r="AL6" s="3" t="str">
        <f t="shared" si="0"/>
        <v>&lt;-- Vul hiernaast de juiste status en datum in.</v>
      </c>
      <c r="AM6" s="16" t="str">
        <f t="shared" si="1"/>
        <v/>
      </c>
    </row>
    <row r="7" spans="1:45" x14ac:dyDescent="0.25">
      <c r="A7">
        <v>900146760</v>
      </c>
      <c r="B7">
        <v>31</v>
      </c>
      <c r="C7" t="s">
        <v>34</v>
      </c>
      <c r="D7">
        <v>887039</v>
      </c>
      <c r="E7" t="s">
        <v>35</v>
      </c>
      <c r="F7" t="s">
        <v>36</v>
      </c>
      <c r="G7" s="1"/>
      <c r="H7">
        <v>1</v>
      </c>
      <c r="I7" t="s">
        <v>37</v>
      </c>
      <c r="J7" t="s">
        <v>38</v>
      </c>
      <c r="K7" t="s">
        <v>39</v>
      </c>
      <c r="L7" s="1"/>
      <c r="M7">
        <v>1</v>
      </c>
      <c r="N7" t="s">
        <v>71</v>
      </c>
      <c r="O7" t="s">
        <v>72</v>
      </c>
      <c r="Q7" t="s">
        <v>42</v>
      </c>
      <c r="T7" t="s">
        <v>52</v>
      </c>
      <c r="U7" t="s">
        <v>52</v>
      </c>
      <c r="V7" t="s">
        <v>44</v>
      </c>
      <c r="W7" s="6" t="s">
        <v>45</v>
      </c>
      <c r="X7" s="14">
        <v>1</v>
      </c>
      <c r="Y7" s="15">
        <v>0</v>
      </c>
      <c r="Z7" s="14">
        <v>0</v>
      </c>
      <c r="AB7" s="7"/>
      <c r="AD7" s="7"/>
      <c r="AF7" s="7"/>
      <c r="AH7" s="7"/>
      <c r="AJ7" s="8" t="s">
        <v>79</v>
      </c>
      <c r="AK7" s="9"/>
      <c r="AL7" s="3" t="str">
        <f t="shared" si="0"/>
        <v>&lt;-- Vul hiernaast de juiste status en datum in.</v>
      </c>
      <c r="AM7" s="16" t="str">
        <f t="shared" si="1"/>
        <v/>
      </c>
    </row>
    <row r="8" spans="1:45" x14ac:dyDescent="0.25">
      <c r="A8">
        <v>900146760</v>
      </c>
      <c r="B8">
        <v>31</v>
      </c>
      <c r="C8" t="s">
        <v>34</v>
      </c>
      <c r="D8">
        <v>899158</v>
      </c>
      <c r="E8" t="s">
        <v>46</v>
      </c>
      <c r="F8" t="s">
        <v>47</v>
      </c>
      <c r="G8" s="1"/>
      <c r="H8">
        <v>1</v>
      </c>
      <c r="I8" t="s">
        <v>37</v>
      </c>
      <c r="J8" t="s">
        <v>38</v>
      </c>
      <c r="K8" t="s">
        <v>48</v>
      </c>
      <c r="L8" s="1"/>
      <c r="M8">
        <v>1</v>
      </c>
      <c r="N8" t="s">
        <v>71</v>
      </c>
      <c r="O8" t="s">
        <v>72</v>
      </c>
      <c r="Q8" t="s">
        <v>42</v>
      </c>
      <c r="T8" t="s">
        <v>52</v>
      </c>
      <c r="U8" t="s">
        <v>52</v>
      </c>
      <c r="V8" t="s">
        <v>44</v>
      </c>
      <c r="W8" s="6" t="s">
        <v>45</v>
      </c>
      <c r="X8" s="14">
        <v>1</v>
      </c>
      <c r="Y8" s="15">
        <v>0</v>
      </c>
      <c r="Z8" s="14">
        <v>0</v>
      </c>
      <c r="AB8" s="7"/>
      <c r="AD8" s="7"/>
      <c r="AF8" s="7"/>
      <c r="AH8" s="7"/>
      <c r="AJ8" s="8" t="s">
        <v>79</v>
      </c>
      <c r="AK8" s="9"/>
      <c r="AL8" s="3" t="str">
        <f t="shared" si="0"/>
        <v>&lt;-- Vul hiernaast de juiste status en datum in.</v>
      </c>
      <c r="AM8" s="16" t="str">
        <f t="shared" si="1"/>
        <v/>
      </c>
    </row>
    <row r="9" spans="1:45" x14ac:dyDescent="0.25">
      <c r="A9">
        <v>900126209</v>
      </c>
      <c r="B9">
        <v>31</v>
      </c>
      <c r="C9" t="s">
        <v>34</v>
      </c>
      <c r="D9">
        <v>899657</v>
      </c>
      <c r="E9" t="s">
        <v>57</v>
      </c>
      <c r="F9" t="s">
        <v>55</v>
      </c>
      <c r="G9" s="1"/>
      <c r="H9">
        <v>8</v>
      </c>
      <c r="I9" t="s">
        <v>37</v>
      </c>
      <c r="J9" t="s">
        <v>38</v>
      </c>
      <c r="K9" t="s">
        <v>56</v>
      </c>
      <c r="L9" s="1"/>
      <c r="M9">
        <v>1</v>
      </c>
      <c r="N9" t="s">
        <v>49</v>
      </c>
      <c r="O9" t="s">
        <v>50</v>
      </c>
      <c r="Q9" t="s">
        <v>68</v>
      </c>
      <c r="T9" t="s">
        <v>52</v>
      </c>
      <c r="U9" t="s">
        <v>52</v>
      </c>
      <c r="V9" t="s">
        <v>44</v>
      </c>
      <c r="W9" s="6" t="s">
        <v>45</v>
      </c>
      <c r="X9" s="14">
        <v>1</v>
      </c>
      <c r="Y9" s="15">
        <v>0</v>
      </c>
      <c r="Z9" s="14">
        <v>0</v>
      </c>
      <c r="AB9" s="7"/>
      <c r="AD9" s="7"/>
      <c r="AF9" s="7"/>
      <c r="AH9" s="7"/>
      <c r="AJ9" s="8" t="s">
        <v>79</v>
      </c>
      <c r="AK9" s="9"/>
      <c r="AL9" s="3" t="str">
        <f t="shared" si="0"/>
        <v>&lt;-- Vul hiernaast de juiste status en datum in.</v>
      </c>
      <c r="AM9" s="16" t="str">
        <f t="shared" si="1"/>
        <v/>
      </c>
    </row>
    <row r="10" spans="1:45" x14ac:dyDescent="0.25">
      <c r="A10">
        <v>900126209</v>
      </c>
      <c r="B10">
        <v>31</v>
      </c>
      <c r="C10" t="s">
        <v>34</v>
      </c>
      <c r="D10">
        <v>834269</v>
      </c>
      <c r="E10" t="s">
        <v>35</v>
      </c>
      <c r="F10" t="s">
        <v>36</v>
      </c>
      <c r="G10" s="1"/>
      <c r="H10">
        <v>1</v>
      </c>
      <c r="I10" t="s">
        <v>37</v>
      </c>
      <c r="J10" t="s">
        <v>38</v>
      </c>
      <c r="K10" t="s">
        <v>39</v>
      </c>
      <c r="L10" s="1">
        <v>44357</v>
      </c>
      <c r="M10">
        <v>1</v>
      </c>
      <c r="N10" t="s">
        <v>49</v>
      </c>
      <c r="O10" t="s">
        <v>50</v>
      </c>
      <c r="Q10" t="s">
        <v>68</v>
      </c>
      <c r="T10" t="s">
        <v>52</v>
      </c>
      <c r="U10" t="s">
        <v>52</v>
      </c>
      <c r="V10" t="s">
        <v>44</v>
      </c>
      <c r="W10" s="6" t="s">
        <v>45</v>
      </c>
      <c r="X10" s="7"/>
      <c r="Z10" s="7"/>
      <c r="AA10" s="6">
        <v>0</v>
      </c>
      <c r="AB10" s="7">
        <v>0</v>
      </c>
      <c r="AC10" s="6">
        <v>1</v>
      </c>
      <c r="AD10" s="7">
        <v>0</v>
      </c>
      <c r="AE10" s="6">
        <v>0</v>
      </c>
      <c r="AF10" s="7"/>
      <c r="AH10" s="7"/>
      <c r="AJ10" s="8" t="s">
        <v>79</v>
      </c>
      <c r="AK10" s="9"/>
      <c r="AL10" s="3" t="str">
        <f t="shared" si="0"/>
        <v>&lt;-- Vul hiernaast de juiste status en datum in.</v>
      </c>
      <c r="AM10" s="16" t="str">
        <f t="shared" si="1"/>
        <v/>
      </c>
    </row>
    <row r="11" spans="1:45" x14ac:dyDescent="0.25">
      <c r="A11">
        <v>900126209</v>
      </c>
      <c r="B11">
        <v>31</v>
      </c>
      <c r="C11" t="s">
        <v>34</v>
      </c>
      <c r="D11">
        <v>899072</v>
      </c>
      <c r="E11" t="s">
        <v>46</v>
      </c>
      <c r="F11" t="s">
        <v>47</v>
      </c>
      <c r="G11" s="1"/>
      <c r="H11">
        <v>1</v>
      </c>
      <c r="I11" t="s">
        <v>37</v>
      </c>
      <c r="J11" t="s">
        <v>38</v>
      </c>
      <c r="K11" t="s">
        <v>48</v>
      </c>
      <c r="L11" s="1">
        <v>44357</v>
      </c>
      <c r="M11">
        <v>1</v>
      </c>
      <c r="N11" t="s">
        <v>49</v>
      </c>
      <c r="O11" t="s">
        <v>50</v>
      </c>
      <c r="Q11" t="s">
        <v>68</v>
      </c>
      <c r="T11" t="s">
        <v>52</v>
      </c>
      <c r="U11" t="s">
        <v>52</v>
      </c>
      <c r="V11" t="s">
        <v>44</v>
      </c>
      <c r="W11" s="6" t="s">
        <v>45</v>
      </c>
      <c r="X11" s="7"/>
      <c r="Z11" s="7"/>
      <c r="AA11" s="6">
        <v>0</v>
      </c>
      <c r="AB11" s="7">
        <v>0</v>
      </c>
      <c r="AC11" s="6">
        <v>1</v>
      </c>
      <c r="AD11" s="7">
        <v>0</v>
      </c>
      <c r="AE11" s="6">
        <v>0</v>
      </c>
      <c r="AF11" s="7"/>
      <c r="AH11" s="7"/>
      <c r="AJ11" s="8" t="s">
        <v>79</v>
      </c>
      <c r="AK11" s="9"/>
      <c r="AL11" s="3" t="str">
        <f t="shared" si="0"/>
        <v>&lt;-- Vul hiernaast de juiste status en datum in.</v>
      </c>
      <c r="AM11" s="16" t="str">
        <f t="shared" si="1"/>
        <v/>
      </c>
    </row>
    <row r="12" spans="1:45" x14ac:dyDescent="0.25">
      <c r="A12">
        <v>900126211</v>
      </c>
      <c r="B12">
        <v>31</v>
      </c>
      <c r="C12" t="s">
        <v>34</v>
      </c>
      <c r="D12">
        <v>899658</v>
      </c>
      <c r="E12" t="s">
        <v>57</v>
      </c>
      <c r="F12" t="s">
        <v>55</v>
      </c>
      <c r="G12" s="1"/>
      <c r="H12">
        <v>8</v>
      </c>
      <c r="I12" t="s">
        <v>37</v>
      </c>
      <c r="J12" t="s">
        <v>38</v>
      </c>
      <c r="K12" t="s">
        <v>56</v>
      </c>
      <c r="L12" s="1"/>
      <c r="M12">
        <v>1</v>
      </c>
      <c r="N12" t="s">
        <v>49</v>
      </c>
      <c r="O12" t="s">
        <v>50</v>
      </c>
      <c r="Q12" t="s">
        <v>68</v>
      </c>
      <c r="T12" t="s">
        <v>52</v>
      </c>
      <c r="U12" t="s">
        <v>52</v>
      </c>
      <c r="V12" t="s">
        <v>44</v>
      </c>
      <c r="W12" s="6" t="s">
        <v>45</v>
      </c>
      <c r="X12" s="14">
        <v>1</v>
      </c>
      <c r="Y12" s="15">
        <v>0</v>
      </c>
      <c r="Z12" s="14">
        <v>0</v>
      </c>
      <c r="AB12" s="7"/>
      <c r="AD12" s="7"/>
      <c r="AF12" s="7"/>
      <c r="AH12" s="7"/>
      <c r="AJ12" s="8" t="s">
        <v>79</v>
      </c>
      <c r="AK12" s="9"/>
      <c r="AL12" s="3" t="str">
        <f t="shared" si="0"/>
        <v>&lt;-- Vul hiernaast de juiste status en datum in.</v>
      </c>
      <c r="AM12" s="16" t="str">
        <f t="shared" si="1"/>
        <v/>
      </c>
    </row>
    <row r="13" spans="1:45" x14ac:dyDescent="0.25">
      <c r="A13">
        <v>900126211</v>
      </c>
      <c r="B13">
        <v>31</v>
      </c>
      <c r="C13" t="s">
        <v>34</v>
      </c>
      <c r="D13">
        <v>834271</v>
      </c>
      <c r="E13" t="s">
        <v>35</v>
      </c>
      <c r="F13" t="s">
        <v>36</v>
      </c>
      <c r="G13" s="1"/>
      <c r="H13">
        <v>1</v>
      </c>
      <c r="I13" t="s">
        <v>37</v>
      </c>
      <c r="J13" t="s">
        <v>38</v>
      </c>
      <c r="K13" t="s">
        <v>39</v>
      </c>
      <c r="L13" s="1">
        <v>44357</v>
      </c>
      <c r="M13">
        <v>1</v>
      </c>
      <c r="N13" t="s">
        <v>49</v>
      </c>
      <c r="O13" t="s">
        <v>50</v>
      </c>
      <c r="Q13" t="s">
        <v>68</v>
      </c>
      <c r="T13" t="s">
        <v>52</v>
      </c>
      <c r="U13" t="s">
        <v>52</v>
      </c>
      <c r="V13" t="s">
        <v>44</v>
      </c>
      <c r="W13" s="6" t="s">
        <v>45</v>
      </c>
      <c r="X13" s="7"/>
      <c r="Z13" s="7"/>
      <c r="AA13" s="6">
        <v>0</v>
      </c>
      <c r="AB13" s="7">
        <v>0</v>
      </c>
      <c r="AC13" s="6">
        <v>1</v>
      </c>
      <c r="AD13" s="7">
        <v>0</v>
      </c>
      <c r="AE13" s="6">
        <v>0</v>
      </c>
      <c r="AF13" s="7"/>
      <c r="AH13" s="7"/>
      <c r="AJ13" s="8" t="s">
        <v>79</v>
      </c>
      <c r="AK13" s="9"/>
      <c r="AL13" s="3" t="str">
        <f t="shared" si="0"/>
        <v>&lt;-- Vul hiernaast de juiste status en datum in.</v>
      </c>
      <c r="AM13" s="16" t="str">
        <f t="shared" si="1"/>
        <v/>
      </c>
    </row>
    <row r="14" spans="1:45" x14ac:dyDescent="0.25">
      <c r="A14">
        <v>900126211</v>
      </c>
      <c r="B14">
        <v>31</v>
      </c>
      <c r="C14" t="s">
        <v>34</v>
      </c>
      <c r="D14">
        <v>899073</v>
      </c>
      <c r="E14" t="s">
        <v>46</v>
      </c>
      <c r="F14" t="s">
        <v>47</v>
      </c>
      <c r="G14" s="1"/>
      <c r="H14">
        <v>1</v>
      </c>
      <c r="I14" t="s">
        <v>37</v>
      </c>
      <c r="J14" t="s">
        <v>38</v>
      </c>
      <c r="K14" t="s">
        <v>48</v>
      </c>
      <c r="L14" s="1">
        <v>44357</v>
      </c>
      <c r="M14">
        <v>1</v>
      </c>
      <c r="N14" t="s">
        <v>49</v>
      </c>
      <c r="O14" t="s">
        <v>50</v>
      </c>
      <c r="Q14" t="s">
        <v>68</v>
      </c>
      <c r="T14" t="s">
        <v>52</v>
      </c>
      <c r="U14" t="s">
        <v>52</v>
      </c>
      <c r="V14" t="s">
        <v>44</v>
      </c>
      <c r="W14" s="6" t="s">
        <v>45</v>
      </c>
      <c r="X14" s="7"/>
      <c r="Z14" s="7"/>
      <c r="AA14" s="6">
        <v>0</v>
      </c>
      <c r="AB14" s="7">
        <v>0</v>
      </c>
      <c r="AC14" s="6">
        <v>1</v>
      </c>
      <c r="AD14" s="7">
        <v>0</v>
      </c>
      <c r="AE14" s="6">
        <v>0</v>
      </c>
      <c r="AF14" s="7"/>
      <c r="AH14" s="7"/>
      <c r="AJ14" s="8" t="s">
        <v>79</v>
      </c>
      <c r="AK14" s="9"/>
      <c r="AL14" s="3" t="str">
        <f t="shared" si="0"/>
        <v>&lt;-- Vul hiernaast de juiste status en datum in.</v>
      </c>
      <c r="AM14" s="16" t="str">
        <f t="shared" si="1"/>
        <v/>
      </c>
    </row>
    <row r="15" spans="1:45" x14ac:dyDescent="0.25">
      <c r="A15">
        <v>900036122</v>
      </c>
      <c r="B15">
        <v>31</v>
      </c>
      <c r="C15" t="s">
        <v>34</v>
      </c>
      <c r="D15">
        <v>899211</v>
      </c>
      <c r="E15" t="s">
        <v>57</v>
      </c>
      <c r="F15" t="s">
        <v>55</v>
      </c>
      <c r="G15" s="1"/>
      <c r="H15">
        <v>8</v>
      </c>
      <c r="I15" t="s">
        <v>37</v>
      </c>
      <c r="J15" t="s">
        <v>38</v>
      </c>
      <c r="K15" t="s">
        <v>56</v>
      </c>
      <c r="L15" s="1"/>
      <c r="M15">
        <v>1</v>
      </c>
      <c r="N15" t="s">
        <v>49</v>
      </c>
      <c r="O15" t="s">
        <v>50</v>
      </c>
      <c r="Q15" t="s">
        <v>54</v>
      </c>
      <c r="T15" t="s">
        <v>52</v>
      </c>
      <c r="U15" t="s">
        <v>52</v>
      </c>
      <c r="V15" t="s">
        <v>44</v>
      </c>
      <c r="W15" s="6" t="s">
        <v>45</v>
      </c>
      <c r="X15" s="14">
        <v>1</v>
      </c>
      <c r="Y15" s="15">
        <v>0</v>
      </c>
      <c r="Z15" s="14">
        <v>0</v>
      </c>
      <c r="AB15" s="7"/>
      <c r="AD15" s="7"/>
      <c r="AF15" s="7"/>
      <c r="AH15" s="7"/>
      <c r="AJ15" s="8" t="s">
        <v>79</v>
      </c>
      <c r="AK15" s="9"/>
      <c r="AL15" s="3" t="str">
        <f t="shared" si="0"/>
        <v>&lt;-- Vul hiernaast de juiste status en datum in.</v>
      </c>
      <c r="AM15" s="16" t="str">
        <f t="shared" si="1"/>
        <v/>
      </c>
    </row>
    <row r="16" spans="1:45" x14ac:dyDescent="0.25">
      <c r="A16">
        <v>900036122</v>
      </c>
      <c r="B16">
        <v>31</v>
      </c>
      <c r="C16" t="s">
        <v>34</v>
      </c>
      <c r="D16">
        <v>884272</v>
      </c>
      <c r="E16" t="s">
        <v>35</v>
      </c>
      <c r="F16" t="s">
        <v>36</v>
      </c>
      <c r="G16" s="1"/>
      <c r="H16">
        <v>1</v>
      </c>
      <c r="I16" t="s">
        <v>37</v>
      </c>
      <c r="J16" t="s">
        <v>38</v>
      </c>
      <c r="K16" t="s">
        <v>39</v>
      </c>
      <c r="L16" s="1"/>
      <c r="M16">
        <v>1</v>
      </c>
      <c r="N16" t="s">
        <v>49</v>
      </c>
      <c r="O16" t="s">
        <v>50</v>
      </c>
      <c r="Q16" t="s">
        <v>54</v>
      </c>
      <c r="T16" t="s">
        <v>52</v>
      </c>
      <c r="U16" t="s">
        <v>52</v>
      </c>
      <c r="V16" t="s">
        <v>44</v>
      </c>
      <c r="W16" s="6" t="s">
        <v>45</v>
      </c>
      <c r="X16" s="14">
        <v>1</v>
      </c>
      <c r="Y16" s="15">
        <v>0</v>
      </c>
      <c r="Z16" s="14">
        <v>0</v>
      </c>
      <c r="AB16" s="7"/>
      <c r="AD16" s="7"/>
      <c r="AF16" s="7"/>
      <c r="AH16" s="7"/>
      <c r="AJ16" s="8" t="s">
        <v>79</v>
      </c>
      <c r="AK16" s="9"/>
      <c r="AL16" s="3" t="str">
        <f t="shared" si="0"/>
        <v>&lt;-- Vul hiernaast de juiste status en datum in.</v>
      </c>
      <c r="AM16" s="16" t="str">
        <f t="shared" si="1"/>
        <v/>
      </c>
    </row>
    <row r="17" spans="1:39" x14ac:dyDescent="0.25">
      <c r="A17">
        <v>900036122</v>
      </c>
      <c r="B17">
        <v>31</v>
      </c>
      <c r="C17" t="s">
        <v>34</v>
      </c>
      <c r="D17">
        <v>898626</v>
      </c>
      <c r="E17" t="s">
        <v>46</v>
      </c>
      <c r="F17" t="s">
        <v>47</v>
      </c>
      <c r="G17" s="1"/>
      <c r="H17">
        <v>1</v>
      </c>
      <c r="I17" t="s">
        <v>37</v>
      </c>
      <c r="J17" t="s">
        <v>38</v>
      </c>
      <c r="K17" t="s">
        <v>48</v>
      </c>
      <c r="L17" s="1"/>
      <c r="M17">
        <v>1</v>
      </c>
      <c r="N17" t="s">
        <v>49</v>
      </c>
      <c r="O17" t="s">
        <v>50</v>
      </c>
      <c r="Q17" t="s">
        <v>54</v>
      </c>
      <c r="T17" t="s">
        <v>52</v>
      </c>
      <c r="U17" t="s">
        <v>52</v>
      </c>
      <c r="V17" t="s">
        <v>44</v>
      </c>
      <c r="W17" s="6" t="s">
        <v>45</v>
      </c>
      <c r="X17" s="14">
        <v>1</v>
      </c>
      <c r="Y17" s="15">
        <v>0</v>
      </c>
      <c r="Z17" s="14">
        <v>0</v>
      </c>
      <c r="AB17" s="7"/>
      <c r="AD17" s="7"/>
      <c r="AF17" s="7"/>
      <c r="AH17" s="7"/>
      <c r="AJ17" s="8" t="s">
        <v>79</v>
      </c>
      <c r="AK17" s="9"/>
      <c r="AL17" s="3" t="str">
        <f t="shared" si="0"/>
        <v>&lt;-- Vul hiernaast de juiste status en datum in.</v>
      </c>
      <c r="AM17" s="16" t="str">
        <f t="shared" si="1"/>
        <v/>
      </c>
    </row>
    <row r="18" spans="1:39" x14ac:dyDescent="0.25">
      <c r="A18">
        <v>900036123</v>
      </c>
      <c r="B18">
        <v>31</v>
      </c>
      <c r="C18" t="s">
        <v>34</v>
      </c>
      <c r="D18">
        <v>834265</v>
      </c>
      <c r="E18" t="s">
        <v>35</v>
      </c>
      <c r="F18" t="s">
        <v>36</v>
      </c>
      <c r="G18" s="1"/>
      <c r="H18">
        <v>1</v>
      </c>
      <c r="I18" t="s">
        <v>37</v>
      </c>
      <c r="J18" t="s">
        <v>38</v>
      </c>
      <c r="K18" t="s">
        <v>39</v>
      </c>
      <c r="L18" s="1">
        <v>44357</v>
      </c>
      <c r="M18">
        <v>1</v>
      </c>
      <c r="N18" t="s">
        <v>49</v>
      </c>
      <c r="O18" t="s">
        <v>50</v>
      </c>
      <c r="Q18" t="s">
        <v>54</v>
      </c>
      <c r="T18" t="s">
        <v>52</v>
      </c>
      <c r="U18" t="s">
        <v>52</v>
      </c>
      <c r="V18" t="s">
        <v>44</v>
      </c>
      <c r="W18" s="6" t="s">
        <v>45</v>
      </c>
      <c r="X18" s="7"/>
      <c r="Z18" s="7"/>
      <c r="AA18" s="6">
        <v>0</v>
      </c>
      <c r="AB18" s="7">
        <v>0</v>
      </c>
      <c r="AC18" s="6">
        <v>1</v>
      </c>
      <c r="AD18" s="7">
        <v>0</v>
      </c>
      <c r="AE18" s="6">
        <v>0</v>
      </c>
      <c r="AF18" s="7"/>
      <c r="AH18" s="7"/>
      <c r="AJ18" s="8" t="s">
        <v>79</v>
      </c>
      <c r="AK18" s="9"/>
      <c r="AL18" s="3" t="str">
        <f t="shared" si="0"/>
        <v>&lt;-- Vul hiernaast de juiste status en datum in.</v>
      </c>
      <c r="AM18" s="16" t="str">
        <f t="shared" si="1"/>
        <v/>
      </c>
    </row>
    <row r="19" spans="1:39" x14ac:dyDescent="0.25">
      <c r="A19">
        <v>900036123</v>
      </c>
      <c r="B19">
        <v>31</v>
      </c>
      <c r="C19" t="s">
        <v>34</v>
      </c>
      <c r="D19">
        <v>898627</v>
      </c>
      <c r="E19" t="s">
        <v>46</v>
      </c>
      <c r="F19" t="s">
        <v>47</v>
      </c>
      <c r="G19" s="1"/>
      <c r="H19">
        <v>1</v>
      </c>
      <c r="I19" t="s">
        <v>37</v>
      </c>
      <c r="J19" t="s">
        <v>38</v>
      </c>
      <c r="K19" t="s">
        <v>48</v>
      </c>
      <c r="L19" s="1">
        <v>44357</v>
      </c>
      <c r="M19">
        <v>1</v>
      </c>
      <c r="N19" t="s">
        <v>49</v>
      </c>
      <c r="O19" t="s">
        <v>50</v>
      </c>
      <c r="Q19" t="s">
        <v>54</v>
      </c>
      <c r="T19" t="s">
        <v>52</v>
      </c>
      <c r="U19" t="s">
        <v>52</v>
      </c>
      <c r="V19" t="s">
        <v>44</v>
      </c>
      <c r="W19" s="6" t="s">
        <v>45</v>
      </c>
      <c r="X19" s="7"/>
      <c r="Z19" s="7"/>
      <c r="AA19" s="6">
        <v>0</v>
      </c>
      <c r="AB19" s="7">
        <v>0</v>
      </c>
      <c r="AC19" s="6">
        <v>1</v>
      </c>
      <c r="AD19" s="7">
        <v>0</v>
      </c>
      <c r="AE19" s="6">
        <v>0</v>
      </c>
      <c r="AF19" s="7"/>
      <c r="AH19" s="7"/>
      <c r="AJ19" s="8" t="s">
        <v>79</v>
      </c>
      <c r="AK19" s="9"/>
      <c r="AL19" s="3" t="str">
        <f t="shared" si="0"/>
        <v>&lt;-- Vul hiernaast de juiste status en datum in.</v>
      </c>
      <c r="AM19" s="16" t="str">
        <f t="shared" si="1"/>
        <v/>
      </c>
    </row>
    <row r="20" spans="1:39" x14ac:dyDescent="0.25">
      <c r="A20">
        <v>900126046</v>
      </c>
      <c r="B20">
        <v>31</v>
      </c>
      <c r="C20" t="s">
        <v>34</v>
      </c>
      <c r="D20">
        <v>834266</v>
      </c>
      <c r="E20" t="s">
        <v>35</v>
      </c>
      <c r="F20" t="s">
        <v>36</v>
      </c>
      <c r="G20" s="1"/>
      <c r="H20">
        <v>1</v>
      </c>
      <c r="I20" t="s">
        <v>37</v>
      </c>
      <c r="J20" t="s">
        <v>38</v>
      </c>
      <c r="K20" t="s">
        <v>39</v>
      </c>
      <c r="L20" s="1">
        <v>43986</v>
      </c>
      <c r="M20">
        <v>1</v>
      </c>
      <c r="N20" t="s">
        <v>49</v>
      </c>
      <c r="O20" t="s">
        <v>50</v>
      </c>
      <c r="Q20" t="s">
        <v>58</v>
      </c>
      <c r="T20" t="s">
        <v>52</v>
      </c>
      <c r="U20" t="s">
        <v>52</v>
      </c>
      <c r="V20" t="s">
        <v>44</v>
      </c>
      <c r="W20" s="6" t="s">
        <v>45</v>
      </c>
      <c r="X20" s="7"/>
      <c r="Z20" s="7"/>
      <c r="AA20" s="6">
        <v>0</v>
      </c>
      <c r="AB20" s="7">
        <v>0</v>
      </c>
      <c r="AC20" s="6">
        <v>1</v>
      </c>
      <c r="AD20" s="7">
        <v>0</v>
      </c>
      <c r="AE20" s="6">
        <v>0</v>
      </c>
      <c r="AF20" s="7"/>
      <c r="AH20" s="7"/>
      <c r="AJ20" s="8" t="s">
        <v>79</v>
      </c>
      <c r="AK20" s="9"/>
      <c r="AL20" s="3" t="str">
        <f t="shared" si="0"/>
        <v>&lt;-- Vul hiernaast de juiste status en datum in.</v>
      </c>
      <c r="AM20" s="16" t="str">
        <f t="shared" si="1"/>
        <v/>
      </c>
    </row>
    <row r="21" spans="1:39" x14ac:dyDescent="0.25">
      <c r="A21">
        <v>900126046</v>
      </c>
      <c r="B21">
        <v>31</v>
      </c>
      <c r="C21" t="s">
        <v>34</v>
      </c>
      <c r="D21">
        <v>899066</v>
      </c>
      <c r="E21" t="s">
        <v>46</v>
      </c>
      <c r="F21" t="s">
        <v>47</v>
      </c>
      <c r="G21" s="1"/>
      <c r="H21">
        <v>1</v>
      </c>
      <c r="I21" t="s">
        <v>37</v>
      </c>
      <c r="J21" t="s">
        <v>38</v>
      </c>
      <c r="K21" t="s">
        <v>48</v>
      </c>
      <c r="L21" s="1">
        <v>44357</v>
      </c>
      <c r="M21">
        <v>1</v>
      </c>
      <c r="N21" t="s">
        <v>49</v>
      </c>
      <c r="O21" t="s">
        <v>50</v>
      </c>
      <c r="Q21" t="s">
        <v>58</v>
      </c>
      <c r="T21" t="s">
        <v>52</v>
      </c>
      <c r="U21" t="s">
        <v>52</v>
      </c>
      <c r="V21" t="s">
        <v>44</v>
      </c>
      <c r="W21" s="6" t="s">
        <v>45</v>
      </c>
      <c r="X21" s="7"/>
      <c r="Z21" s="7"/>
      <c r="AA21" s="6">
        <v>0</v>
      </c>
      <c r="AB21" s="7">
        <v>0</v>
      </c>
      <c r="AC21" s="6">
        <v>1</v>
      </c>
      <c r="AD21" s="7">
        <v>0</v>
      </c>
      <c r="AE21" s="6">
        <v>0</v>
      </c>
      <c r="AF21" s="7"/>
      <c r="AH21" s="7"/>
      <c r="AJ21" s="8" t="s">
        <v>79</v>
      </c>
      <c r="AK21" s="9"/>
      <c r="AL21" s="3" t="str">
        <f t="shared" si="0"/>
        <v>&lt;-- Vul hiernaast de juiste status en datum in.</v>
      </c>
      <c r="AM21" s="16" t="str">
        <f t="shared" si="1"/>
        <v/>
      </c>
    </row>
    <row r="22" spans="1:39" x14ac:dyDescent="0.25">
      <c r="A22">
        <v>900129235</v>
      </c>
      <c r="B22">
        <v>31</v>
      </c>
      <c r="C22" t="s">
        <v>34</v>
      </c>
      <c r="D22">
        <v>899077</v>
      </c>
      <c r="E22" t="s">
        <v>46</v>
      </c>
      <c r="F22" t="s">
        <v>47</v>
      </c>
      <c r="G22" s="1"/>
      <c r="H22">
        <v>1</v>
      </c>
      <c r="I22" t="s">
        <v>37</v>
      </c>
      <c r="J22" t="s">
        <v>38</v>
      </c>
      <c r="K22" t="s">
        <v>48</v>
      </c>
      <c r="L22" s="1">
        <v>44357</v>
      </c>
      <c r="M22">
        <v>1</v>
      </c>
      <c r="N22" t="s">
        <v>49</v>
      </c>
      <c r="O22" t="s">
        <v>50</v>
      </c>
      <c r="Q22" t="s">
        <v>42</v>
      </c>
      <c r="T22" t="s">
        <v>52</v>
      </c>
      <c r="U22" t="s">
        <v>52</v>
      </c>
      <c r="V22" t="s">
        <v>44</v>
      </c>
      <c r="W22" s="6" t="s">
        <v>45</v>
      </c>
      <c r="X22" s="7"/>
      <c r="Z22" s="7"/>
      <c r="AA22" s="6">
        <v>0</v>
      </c>
      <c r="AB22" s="7">
        <v>0</v>
      </c>
      <c r="AC22" s="6">
        <v>1</v>
      </c>
      <c r="AD22" s="7">
        <v>0</v>
      </c>
      <c r="AE22" s="6">
        <v>0</v>
      </c>
      <c r="AF22" s="7"/>
      <c r="AH22" s="7"/>
      <c r="AJ22" s="8" t="s">
        <v>79</v>
      </c>
      <c r="AK22" s="9"/>
      <c r="AL22" s="3" t="str">
        <f t="shared" si="0"/>
        <v>&lt;-- Vul hiernaast de juiste status en datum in.</v>
      </c>
      <c r="AM22" s="16" t="str">
        <f t="shared" si="1"/>
        <v/>
      </c>
    </row>
    <row r="23" spans="1:39" x14ac:dyDescent="0.25">
      <c r="A23">
        <v>900036112</v>
      </c>
      <c r="B23">
        <v>31</v>
      </c>
      <c r="C23" t="s">
        <v>34</v>
      </c>
      <c r="D23">
        <v>834278</v>
      </c>
      <c r="E23" t="s">
        <v>35</v>
      </c>
      <c r="F23" t="s">
        <v>36</v>
      </c>
      <c r="G23" s="1"/>
      <c r="H23">
        <v>1</v>
      </c>
      <c r="I23" t="s">
        <v>37</v>
      </c>
      <c r="J23" t="s">
        <v>38</v>
      </c>
      <c r="K23" t="s">
        <v>39</v>
      </c>
      <c r="L23" s="1">
        <v>44044</v>
      </c>
      <c r="M23">
        <v>1</v>
      </c>
      <c r="N23" t="s">
        <v>49</v>
      </c>
      <c r="O23" t="s">
        <v>50</v>
      </c>
      <c r="Q23" t="s">
        <v>51</v>
      </c>
      <c r="T23" t="s">
        <v>52</v>
      </c>
      <c r="U23" t="s">
        <v>52</v>
      </c>
      <c r="V23" t="s">
        <v>44</v>
      </c>
      <c r="W23" s="6" t="s">
        <v>45</v>
      </c>
      <c r="X23" s="7"/>
      <c r="Z23" s="7"/>
      <c r="AB23" s="7"/>
      <c r="AC23" s="6">
        <v>0</v>
      </c>
      <c r="AD23" s="7">
        <v>0</v>
      </c>
      <c r="AE23" s="6">
        <v>1</v>
      </c>
      <c r="AF23" s="7">
        <v>0</v>
      </c>
      <c r="AG23" s="6">
        <v>0</v>
      </c>
      <c r="AH23" s="7"/>
      <c r="AJ23" s="8" t="s">
        <v>79</v>
      </c>
      <c r="AK23" s="9"/>
      <c r="AL23" s="3" t="str">
        <f t="shared" si="0"/>
        <v>&lt;-- Vul hiernaast de juiste status en datum in.</v>
      </c>
      <c r="AM23" s="16" t="str">
        <f t="shared" si="1"/>
        <v/>
      </c>
    </row>
    <row r="24" spans="1:39" x14ac:dyDescent="0.25">
      <c r="A24">
        <v>900036112</v>
      </c>
      <c r="B24">
        <v>31</v>
      </c>
      <c r="C24" t="s">
        <v>34</v>
      </c>
      <c r="D24">
        <v>898624</v>
      </c>
      <c r="E24" t="s">
        <v>46</v>
      </c>
      <c r="F24" t="s">
        <v>47</v>
      </c>
      <c r="G24" s="1"/>
      <c r="H24">
        <v>1</v>
      </c>
      <c r="I24" t="s">
        <v>37</v>
      </c>
      <c r="J24" t="s">
        <v>38</v>
      </c>
      <c r="K24" t="s">
        <v>48</v>
      </c>
      <c r="L24" s="1">
        <v>44044</v>
      </c>
      <c r="M24">
        <v>1</v>
      </c>
      <c r="N24" t="s">
        <v>49</v>
      </c>
      <c r="O24" t="s">
        <v>50</v>
      </c>
      <c r="Q24" t="s">
        <v>51</v>
      </c>
      <c r="T24" t="s">
        <v>52</v>
      </c>
      <c r="U24" t="s">
        <v>52</v>
      </c>
      <c r="V24" t="s">
        <v>44</v>
      </c>
      <c r="W24" s="6" t="s">
        <v>45</v>
      </c>
      <c r="X24" s="7"/>
      <c r="Z24" s="7"/>
      <c r="AB24" s="7"/>
      <c r="AC24" s="6">
        <v>0</v>
      </c>
      <c r="AD24" s="7">
        <v>0</v>
      </c>
      <c r="AE24" s="6">
        <v>1</v>
      </c>
      <c r="AF24" s="7">
        <v>0</v>
      </c>
      <c r="AG24" s="6">
        <v>0</v>
      </c>
      <c r="AH24" s="7"/>
      <c r="AJ24" s="8" t="s">
        <v>79</v>
      </c>
      <c r="AK24" s="9"/>
      <c r="AL24" s="3" t="str">
        <f t="shared" si="0"/>
        <v>&lt;-- Vul hiernaast de juiste status en datum in.</v>
      </c>
      <c r="AM24" s="16" t="str">
        <f t="shared" si="1"/>
        <v/>
      </c>
    </row>
    <row r="25" spans="1:39" x14ac:dyDescent="0.25">
      <c r="A25">
        <v>900036117</v>
      </c>
      <c r="B25">
        <v>31</v>
      </c>
      <c r="C25" t="s">
        <v>34</v>
      </c>
      <c r="D25">
        <v>834283</v>
      </c>
      <c r="E25" t="s">
        <v>35</v>
      </c>
      <c r="F25" t="s">
        <v>36</v>
      </c>
      <c r="G25" s="1"/>
      <c r="H25">
        <v>1</v>
      </c>
      <c r="I25" t="s">
        <v>37</v>
      </c>
      <c r="J25" t="s">
        <v>38</v>
      </c>
      <c r="K25" t="s">
        <v>39</v>
      </c>
      <c r="L25" s="1">
        <v>44357</v>
      </c>
      <c r="M25">
        <v>1</v>
      </c>
      <c r="N25" t="s">
        <v>49</v>
      </c>
      <c r="O25" t="s">
        <v>50</v>
      </c>
      <c r="Q25" t="s">
        <v>53</v>
      </c>
      <c r="T25" t="s">
        <v>52</v>
      </c>
      <c r="U25" t="s">
        <v>52</v>
      </c>
      <c r="V25" t="s">
        <v>44</v>
      </c>
      <c r="W25" s="6" t="s">
        <v>45</v>
      </c>
      <c r="X25" s="7"/>
      <c r="Z25" s="7"/>
      <c r="AA25" s="6">
        <v>0</v>
      </c>
      <c r="AB25" s="7">
        <v>0</v>
      </c>
      <c r="AC25" s="6">
        <v>1</v>
      </c>
      <c r="AD25" s="7">
        <v>0</v>
      </c>
      <c r="AE25" s="6">
        <v>0</v>
      </c>
      <c r="AF25" s="7"/>
      <c r="AH25" s="7"/>
      <c r="AJ25" s="8" t="s">
        <v>79</v>
      </c>
      <c r="AK25" s="9"/>
      <c r="AL25" s="3" t="str">
        <f t="shared" si="0"/>
        <v>&lt;-- Vul hiernaast de juiste status en datum in.</v>
      </c>
      <c r="AM25" s="16" t="str">
        <f t="shared" si="1"/>
        <v/>
      </c>
    </row>
    <row r="26" spans="1:39" x14ac:dyDescent="0.25">
      <c r="A26">
        <v>900036117</v>
      </c>
      <c r="B26">
        <v>31</v>
      </c>
      <c r="C26" t="s">
        <v>34</v>
      </c>
      <c r="D26">
        <v>898625</v>
      </c>
      <c r="E26" t="s">
        <v>46</v>
      </c>
      <c r="F26" t="s">
        <v>47</v>
      </c>
      <c r="G26" s="1"/>
      <c r="H26">
        <v>1</v>
      </c>
      <c r="I26" t="s">
        <v>37</v>
      </c>
      <c r="J26" t="s">
        <v>38</v>
      </c>
      <c r="K26" t="s">
        <v>48</v>
      </c>
      <c r="L26" s="1">
        <v>44357</v>
      </c>
      <c r="M26">
        <v>1</v>
      </c>
      <c r="N26" t="s">
        <v>49</v>
      </c>
      <c r="O26" t="s">
        <v>50</v>
      </c>
      <c r="Q26" t="s">
        <v>53</v>
      </c>
      <c r="T26" t="s">
        <v>52</v>
      </c>
      <c r="U26" t="s">
        <v>52</v>
      </c>
      <c r="V26" t="s">
        <v>44</v>
      </c>
      <c r="W26" s="6" t="s">
        <v>45</v>
      </c>
      <c r="X26" s="7"/>
      <c r="Z26" s="7"/>
      <c r="AA26" s="6">
        <v>0</v>
      </c>
      <c r="AB26" s="7">
        <v>0</v>
      </c>
      <c r="AC26" s="6">
        <v>1</v>
      </c>
      <c r="AD26" s="7">
        <v>0</v>
      </c>
      <c r="AE26" s="6">
        <v>0</v>
      </c>
      <c r="AF26" s="7"/>
      <c r="AH26" s="7"/>
      <c r="AJ26" s="8" t="s">
        <v>79</v>
      </c>
      <c r="AK26" s="9"/>
      <c r="AL26" s="3" t="str">
        <f t="shared" si="0"/>
        <v>&lt;-- Vul hiernaast de juiste status en datum in.</v>
      </c>
      <c r="AM26" s="16" t="str">
        <f t="shared" si="1"/>
        <v/>
      </c>
    </row>
    <row r="27" spans="1:39" x14ac:dyDescent="0.25">
      <c r="A27">
        <v>900136507</v>
      </c>
      <c r="B27">
        <v>31</v>
      </c>
      <c r="C27" t="s">
        <v>34</v>
      </c>
      <c r="D27">
        <v>899143</v>
      </c>
      <c r="E27" t="s">
        <v>46</v>
      </c>
      <c r="F27" t="s">
        <v>47</v>
      </c>
      <c r="G27" s="1"/>
      <c r="H27">
        <v>1</v>
      </c>
      <c r="I27" t="s">
        <v>37</v>
      </c>
      <c r="J27" t="s">
        <v>38</v>
      </c>
      <c r="K27" t="s">
        <v>48</v>
      </c>
      <c r="L27" s="1">
        <v>44476</v>
      </c>
      <c r="M27">
        <v>1</v>
      </c>
      <c r="N27" t="s">
        <v>69</v>
      </c>
      <c r="O27" t="s">
        <v>70</v>
      </c>
      <c r="Q27" t="s">
        <v>42</v>
      </c>
      <c r="T27" t="s">
        <v>52</v>
      </c>
      <c r="U27" t="s">
        <v>52</v>
      </c>
      <c r="V27" t="s">
        <v>44</v>
      </c>
      <c r="W27" s="6" t="s">
        <v>45</v>
      </c>
      <c r="X27" s="7"/>
      <c r="Z27" s="7"/>
      <c r="AB27" s="7"/>
      <c r="AD27" s="7"/>
      <c r="AE27" s="6">
        <v>0</v>
      </c>
      <c r="AF27" s="7">
        <v>0</v>
      </c>
      <c r="AG27" s="6">
        <v>1</v>
      </c>
      <c r="AH27" s="7">
        <v>0</v>
      </c>
      <c r="AI27" s="6">
        <v>0</v>
      </c>
      <c r="AJ27" s="8" t="s">
        <v>79</v>
      </c>
      <c r="AK27" s="9"/>
      <c r="AL27" s="3" t="str">
        <f t="shared" si="0"/>
        <v>&lt;-- Vul hiernaast de juiste status en datum in.</v>
      </c>
      <c r="AM27" s="16" t="str">
        <f t="shared" si="1"/>
        <v/>
      </c>
    </row>
    <row r="28" spans="1:39" x14ac:dyDescent="0.25">
      <c r="A28">
        <v>900126048</v>
      </c>
      <c r="B28">
        <v>31</v>
      </c>
      <c r="C28" t="s">
        <v>34</v>
      </c>
      <c r="D28">
        <v>834430</v>
      </c>
      <c r="E28" t="s">
        <v>35</v>
      </c>
      <c r="F28" t="s">
        <v>36</v>
      </c>
      <c r="G28" s="1"/>
      <c r="H28">
        <v>1</v>
      </c>
      <c r="I28" t="s">
        <v>37</v>
      </c>
      <c r="J28" t="s">
        <v>38</v>
      </c>
      <c r="K28" t="s">
        <v>39</v>
      </c>
      <c r="L28" s="1">
        <v>44469</v>
      </c>
      <c r="M28">
        <v>1</v>
      </c>
      <c r="N28" t="s">
        <v>59</v>
      </c>
      <c r="O28" t="s">
        <v>60</v>
      </c>
      <c r="Q28" t="s">
        <v>61</v>
      </c>
      <c r="T28" t="s">
        <v>62</v>
      </c>
      <c r="U28" t="s">
        <v>62</v>
      </c>
      <c r="V28" t="s">
        <v>44</v>
      </c>
      <c r="W28" s="6" t="s">
        <v>45</v>
      </c>
      <c r="X28" s="7"/>
      <c r="Z28" s="7"/>
      <c r="AB28" s="7"/>
      <c r="AD28" s="7">
        <v>0</v>
      </c>
      <c r="AE28" s="6">
        <v>0</v>
      </c>
      <c r="AF28" s="7">
        <v>1</v>
      </c>
      <c r="AG28" s="6">
        <v>0</v>
      </c>
      <c r="AH28" s="7">
        <v>0</v>
      </c>
      <c r="AJ28" s="8" t="s">
        <v>79</v>
      </c>
      <c r="AK28" s="9"/>
      <c r="AL28" s="3" t="str">
        <f t="shared" si="0"/>
        <v>&lt;-- Vul hiernaast de juiste status en datum in.</v>
      </c>
      <c r="AM28" s="16" t="str">
        <f t="shared" si="1"/>
        <v/>
      </c>
    </row>
    <row r="29" spans="1:39" x14ac:dyDescent="0.25">
      <c r="A29">
        <v>900126048</v>
      </c>
      <c r="B29">
        <v>31</v>
      </c>
      <c r="C29" t="s">
        <v>34</v>
      </c>
      <c r="D29">
        <v>899068</v>
      </c>
      <c r="E29" t="s">
        <v>46</v>
      </c>
      <c r="F29" t="s">
        <v>47</v>
      </c>
      <c r="G29" s="1"/>
      <c r="H29">
        <v>1</v>
      </c>
      <c r="I29" t="s">
        <v>37</v>
      </c>
      <c r="J29" t="s">
        <v>38</v>
      </c>
      <c r="K29" t="s">
        <v>48</v>
      </c>
      <c r="L29" s="1">
        <v>44469</v>
      </c>
      <c r="M29">
        <v>1</v>
      </c>
      <c r="N29" t="s">
        <v>59</v>
      </c>
      <c r="O29" t="s">
        <v>60</v>
      </c>
      <c r="Q29" t="s">
        <v>61</v>
      </c>
      <c r="T29" t="s">
        <v>62</v>
      </c>
      <c r="U29" t="s">
        <v>62</v>
      </c>
      <c r="V29" t="s">
        <v>44</v>
      </c>
      <c r="W29" s="6" t="s">
        <v>45</v>
      </c>
      <c r="X29" s="7"/>
      <c r="Z29" s="7"/>
      <c r="AB29" s="7"/>
      <c r="AD29" s="7">
        <v>0</v>
      </c>
      <c r="AE29" s="6">
        <v>0</v>
      </c>
      <c r="AF29" s="7">
        <v>1</v>
      </c>
      <c r="AG29" s="6">
        <v>0</v>
      </c>
      <c r="AH29" s="7">
        <v>0</v>
      </c>
      <c r="AJ29" s="8" t="s">
        <v>79</v>
      </c>
      <c r="AK29" s="9"/>
      <c r="AL29" s="3" t="str">
        <f t="shared" si="0"/>
        <v>&lt;-- Vul hiernaast de juiste status en datum in.</v>
      </c>
      <c r="AM29" s="16" t="str">
        <f t="shared" si="1"/>
        <v/>
      </c>
    </row>
    <row r="30" spans="1:39" x14ac:dyDescent="0.25">
      <c r="A30">
        <v>900129590</v>
      </c>
      <c r="B30">
        <v>31</v>
      </c>
      <c r="C30" t="s">
        <v>34</v>
      </c>
      <c r="D30">
        <v>834431</v>
      </c>
      <c r="E30" t="s">
        <v>35</v>
      </c>
      <c r="F30" t="s">
        <v>36</v>
      </c>
      <c r="G30" s="1"/>
      <c r="H30">
        <v>1</v>
      </c>
      <c r="I30" t="s">
        <v>37</v>
      </c>
      <c r="J30" t="s">
        <v>38</v>
      </c>
      <c r="K30" t="s">
        <v>39</v>
      </c>
      <c r="L30" s="1">
        <v>44469</v>
      </c>
      <c r="M30">
        <v>1</v>
      </c>
      <c r="N30" t="s">
        <v>59</v>
      </c>
      <c r="O30" t="s">
        <v>60</v>
      </c>
      <c r="Q30" t="s">
        <v>68</v>
      </c>
      <c r="T30" t="s">
        <v>62</v>
      </c>
      <c r="U30" t="s">
        <v>62</v>
      </c>
      <c r="V30" t="s">
        <v>44</v>
      </c>
      <c r="W30" s="6" t="s">
        <v>45</v>
      </c>
      <c r="X30" s="7"/>
      <c r="Z30" s="7"/>
      <c r="AB30" s="7"/>
      <c r="AD30" s="7">
        <v>0</v>
      </c>
      <c r="AE30" s="6">
        <v>0</v>
      </c>
      <c r="AF30" s="7">
        <v>1</v>
      </c>
      <c r="AG30" s="6">
        <v>0</v>
      </c>
      <c r="AH30" s="7">
        <v>0</v>
      </c>
      <c r="AJ30" s="8" t="s">
        <v>79</v>
      </c>
      <c r="AK30" s="9"/>
      <c r="AL30" s="3" t="str">
        <f t="shared" si="0"/>
        <v>&lt;-- Vul hiernaast de juiste status en datum in.</v>
      </c>
      <c r="AM30" s="16" t="str">
        <f t="shared" si="1"/>
        <v/>
      </c>
    </row>
    <row r="31" spans="1:39" x14ac:dyDescent="0.25">
      <c r="A31">
        <v>900129590</v>
      </c>
      <c r="B31">
        <v>31</v>
      </c>
      <c r="C31" t="s">
        <v>34</v>
      </c>
      <c r="D31">
        <v>899118</v>
      </c>
      <c r="E31" t="s">
        <v>46</v>
      </c>
      <c r="F31" t="s">
        <v>47</v>
      </c>
      <c r="G31" s="1"/>
      <c r="H31">
        <v>1</v>
      </c>
      <c r="I31" t="s">
        <v>37</v>
      </c>
      <c r="J31" t="s">
        <v>38</v>
      </c>
      <c r="K31" t="s">
        <v>48</v>
      </c>
      <c r="L31" s="1">
        <v>44469</v>
      </c>
      <c r="M31">
        <v>1</v>
      </c>
      <c r="N31" t="s">
        <v>59</v>
      </c>
      <c r="O31" t="s">
        <v>60</v>
      </c>
      <c r="Q31" t="s">
        <v>68</v>
      </c>
      <c r="T31" t="s">
        <v>62</v>
      </c>
      <c r="U31" t="s">
        <v>62</v>
      </c>
      <c r="V31" t="s">
        <v>44</v>
      </c>
      <c r="W31" s="6" t="s">
        <v>45</v>
      </c>
      <c r="X31" s="7"/>
      <c r="Z31" s="7"/>
      <c r="AB31" s="7"/>
      <c r="AD31" s="7">
        <v>0</v>
      </c>
      <c r="AE31" s="6">
        <v>0</v>
      </c>
      <c r="AF31" s="7">
        <v>1</v>
      </c>
      <c r="AG31" s="6">
        <v>0</v>
      </c>
      <c r="AH31" s="7">
        <v>0</v>
      </c>
      <c r="AJ31" s="8" t="s">
        <v>79</v>
      </c>
      <c r="AK31" s="9"/>
      <c r="AL31" s="3" t="str">
        <f t="shared" si="0"/>
        <v>&lt;-- Vul hiernaast de juiste status en datum in.</v>
      </c>
      <c r="AM31" s="16" t="str">
        <f t="shared" si="1"/>
        <v/>
      </c>
    </row>
    <row r="32" spans="1:39" x14ac:dyDescent="0.25">
      <c r="A32">
        <v>900126291</v>
      </c>
      <c r="B32">
        <v>31</v>
      </c>
      <c r="C32" t="s">
        <v>34</v>
      </c>
      <c r="D32">
        <v>834432</v>
      </c>
      <c r="E32" t="s">
        <v>35</v>
      </c>
      <c r="F32" t="s">
        <v>36</v>
      </c>
      <c r="G32" s="1"/>
      <c r="H32">
        <v>1</v>
      </c>
      <c r="I32" t="s">
        <v>37</v>
      </c>
      <c r="J32" t="s">
        <v>38</v>
      </c>
      <c r="K32" t="s">
        <v>39</v>
      </c>
      <c r="L32" s="1">
        <v>44469</v>
      </c>
      <c r="M32">
        <v>1</v>
      </c>
      <c r="N32" t="s">
        <v>59</v>
      </c>
      <c r="O32" t="s">
        <v>60</v>
      </c>
      <c r="Q32" t="s">
        <v>42</v>
      </c>
      <c r="T32" t="s">
        <v>62</v>
      </c>
      <c r="U32" t="s">
        <v>62</v>
      </c>
      <c r="V32" t="s">
        <v>44</v>
      </c>
      <c r="W32" s="6" t="s">
        <v>45</v>
      </c>
      <c r="X32" s="7"/>
      <c r="Z32" s="7"/>
      <c r="AB32" s="7"/>
      <c r="AD32" s="7">
        <v>0</v>
      </c>
      <c r="AE32" s="6">
        <v>0</v>
      </c>
      <c r="AF32" s="7">
        <v>1</v>
      </c>
      <c r="AG32" s="6">
        <v>0</v>
      </c>
      <c r="AH32" s="7">
        <v>0</v>
      </c>
      <c r="AJ32" s="8" t="s">
        <v>79</v>
      </c>
      <c r="AK32" s="9"/>
      <c r="AL32" s="3" t="str">
        <f t="shared" si="0"/>
        <v>&lt;-- Vul hiernaast de juiste status en datum in.</v>
      </c>
      <c r="AM32" s="16" t="str">
        <f t="shared" si="1"/>
        <v/>
      </c>
    </row>
    <row r="33" spans="1:39" x14ac:dyDescent="0.25">
      <c r="A33">
        <v>900126291</v>
      </c>
      <c r="B33">
        <v>31</v>
      </c>
      <c r="C33" t="s">
        <v>34</v>
      </c>
      <c r="D33">
        <v>899075</v>
      </c>
      <c r="E33" t="s">
        <v>46</v>
      </c>
      <c r="F33" t="s">
        <v>47</v>
      </c>
      <c r="G33" s="1"/>
      <c r="H33">
        <v>1</v>
      </c>
      <c r="I33" t="s">
        <v>37</v>
      </c>
      <c r="J33" t="s">
        <v>38</v>
      </c>
      <c r="K33" t="s">
        <v>48</v>
      </c>
      <c r="L33" s="1">
        <v>44469</v>
      </c>
      <c r="M33">
        <v>1</v>
      </c>
      <c r="N33" t="s">
        <v>59</v>
      </c>
      <c r="O33" t="s">
        <v>60</v>
      </c>
      <c r="Q33" t="s">
        <v>42</v>
      </c>
      <c r="T33" t="s">
        <v>62</v>
      </c>
      <c r="U33" t="s">
        <v>62</v>
      </c>
      <c r="V33" t="s">
        <v>44</v>
      </c>
      <c r="W33" s="6" t="s">
        <v>45</v>
      </c>
      <c r="X33" s="7"/>
      <c r="Z33" s="7"/>
      <c r="AB33" s="7"/>
      <c r="AD33" s="7">
        <v>0</v>
      </c>
      <c r="AE33" s="6">
        <v>0</v>
      </c>
      <c r="AF33" s="7">
        <v>1</v>
      </c>
      <c r="AG33" s="6">
        <v>0</v>
      </c>
      <c r="AH33" s="7">
        <v>0</v>
      </c>
      <c r="AJ33" s="8" t="s">
        <v>79</v>
      </c>
      <c r="AK33" s="9"/>
      <c r="AL33" s="3" t="str">
        <f t="shared" si="0"/>
        <v>&lt;-- Vul hiernaast de juiste status en datum in.</v>
      </c>
      <c r="AM33" s="16" t="str">
        <f t="shared" si="1"/>
        <v/>
      </c>
    </row>
    <row r="34" spans="1:39" x14ac:dyDescent="0.25">
      <c r="A34">
        <v>900126214</v>
      </c>
      <c r="B34">
        <v>31</v>
      </c>
      <c r="C34" t="s">
        <v>34</v>
      </c>
      <c r="D34">
        <v>834434</v>
      </c>
      <c r="E34" t="s">
        <v>35</v>
      </c>
      <c r="F34" t="s">
        <v>36</v>
      </c>
      <c r="G34" s="1"/>
      <c r="H34">
        <v>1</v>
      </c>
      <c r="I34" t="s">
        <v>37</v>
      </c>
      <c r="J34" t="s">
        <v>38</v>
      </c>
      <c r="K34" t="s">
        <v>39</v>
      </c>
      <c r="L34" s="1">
        <v>44469</v>
      </c>
      <c r="M34">
        <v>1</v>
      </c>
      <c r="N34" t="s">
        <v>59</v>
      </c>
      <c r="O34" t="s">
        <v>60</v>
      </c>
      <c r="Q34" t="s">
        <v>42</v>
      </c>
      <c r="T34" t="s">
        <v>62</v>
      </c>
      <c r="U34" t="s">
        <v>62</v>
      </c>
      <c r="V34" t="s">
        <v>44</v>
      </c>
      <c r="W34" s="6" t="s">
        <v>45</v>
      </c>
      <c r="X34" s="7"/>
      <c r="Z34" s="7"/>
      <c r="AB34" s="7"/>
      <c r="AD34" s="7">
        <v>0</v>
      </c>
      <c r="AE34" s="6">
        <v>0</v>
      </c>
      <c r="AF34" s="7">
        <v>1</v>
      </c>
      <c r="AG34" s="6">
        <v>0</v>
      </c>
      <c r="AH34" s="7">
        <v>0</v>
      </c>
      <c r="AJ34" s="8" t="s">
        <v>79</v>
      </c>
      <c r="AK34" s="9"/>
      <c r="AL34" s="3" t="str">
        <f t="shared" si="0"/>
        <v>&lt;-- Vul hiernaast de juiste status en datum in.</v>
      </c>
      <c r="AM34" s="16" t="str">
        <f t="shared" si="1"/>
        <v/>
      </c>
    </row>
    <row r="35" spans="1:39" x14ac:dyDescent="0.25">
      <c r="A35">
        <v>900126214</v>
      </c>
      <c r="B35">
        <v>31</v>
      </c>
      <c r="C35" t="s">
        <v>34</v>
      </c>
      <c r="D35">
        <v>899074</v>
      </c>
      <c r="E35" t="s">
        <v>46</v>
      </c>
      <c r="F35" t="s">
        <v>47</v>
      </c>
      <c r="G35" s="1"/>
      <c r="H35">
        <v>1</v>
      </c>
      <c r="I35" t="s">
        <v>37</v>
      </c>
      <c r="J35" t="s">
        <v>38</v>
      </c>
      <c r="K35" t="s">
        <v>48</v>
      </c>
      <c r="L35" s="1">
        <v>44469</v>
      </c>
      <c r="M35">
        <v>1</v>
      </c>
      <c r="N35" t="s">
        <v>59</v>
      </c>
      <c r="O35" t="s">
        <v>60</v>
      </c>
      <c r="Q35" t="s">
        <v>42</v>
      </c>
      <c r="T35" t="s">
        <v>62</v>
      </c>
      <c r="U35" t="s">
        <v>62</v>
      </c>
      <c r="V35" t="s">
        <v>44</v>
      </c>
      <c r="W35" s="6" t="s">
        <v>45</v>
      </c>
      <c r="X35" s="7"/>
      <c r="Z35" s="7"/>
      <c r="AB35" s="7"/>
      <c r="AD35" s="7">
        <v>0</v>
      </c>
      <c r="AE35" s="6">
        <v>0</v>
      </c>
      <c r="AF35" s="7">
        <v>1</v>
      </c>
      <c r="AG35" s="6">
        <v>0</v>
      </c>
      <c r="AH35" s="7">
        <v>0</v>
      </c>
      <c r="AJ35" s="8" t="s">
        <v>79</v>
      </c>
      <c r="AK35" s="9"/>
      <c r="AL35" s="3" t="str">
        <f t="shared" si="0"/>
        <v>&lt;-- Vul hiernaast de juiste status en datum in.</v>
      </c>
      <c r="AM35" s="16" t="str">
        <f t="shared" si="1"/>
        <v/>
      </c>
    </row>
    <row r="36" spans="1:39" x14ac:dyDescent="0.25">
      <c r="A36">
        <v>900146783</v>
      </c>
      <c r="B36">
        <v>31</v>
      </c>
      <c r="C36" t="s">
        <v>34</v>
      </c>
      <c r="D36">
        <v>899763</v>
      </c>
      <c r="E36" t="s">
        <v>57</v>
      </c>
      <c r="F36" t="s">
        <v>55</v>
      </c>
      <c r="G36" s="1"/>
      <c r="H36">
        <v>8</v>
      </c>
      <c r="I36" t="s">
        <v>37</v>
      </c>
      <c r="J36" t="s">
        <v>38</v>
      </c>
      <c r="K36" t="s">
        <v>56</v>
      </c>
      <c r="L36" s="1"/>
      <c r="M36">
        <v>1</v>
      </c>
      <c r="N36" t="s">
        <v>73</v>
      </c>
      <c r="O36" t="s">
        <v>74</v>
      </c>
      <c r="Q36" t="s">
        <v>42</v>
      </c>
      <c r="T36" t="s">
        <v>52</v>
      </c>
      <c r="U36" t="s">
        <v>52</v>
      </c>
      <c r="V36" t="s">
        <v>44</v>
      </c>
      <c r="W36" s="6" t="s">
        <v>45</v>
      </c>
      <c r="X36" s="14">
        <v>1</v>
      </c>
      <c r="Y36" s="15">
        <v>0</v>
      </c>
      <c r="Z36" s="14">
        <v>0</v>
      </c>
      <c r="AB36" s="7"/>
      <c r="AD36" s="7"/>
      <c r="AF36" s="7"/>
      <c r="AH36" s="7"/>
      <c r="AJ36" s="8" t="s">
        <v>79</v>
      </c>
      <c r="AK36" s="10"/>
      <c r="AL36" s="3" t="str">
        <f t="shared" si="0"/>
        <v>&lt;-- Vul hiernaast de juiste status en datum in.</v>
      </c>
      <c r="AM36" s="16" t="str">
        <f t="shared" si="1"/>
        <v/>
      </c>
    </row>
    <row r="37" spans="1:39" x14ac:dyDescent="0.25">
      <c r="A37">
        <v>900146783</v>
      </c>
      <c r="B37">
        <v>31</v>
      </c>
      <c r="C37" t="s">
        <v>34</v>
      </c>
      <c r="D37">
        <v>887059</v>
      </c>
      <c r="E37" t="s">
        <v>35</v>
      </c>
      <c r="F37" t="s">
        <v>36</v>
      </c>
      <c r="G37" s="1"/>
      <c r="H37">
        <v>1</v>
      </c>
      <c r="I37" t="s">
        <v>37</v>
      </c>
      <c r="J37" t="s">
        <v>38</v>
      </c>
      <c r="K37" t="s">
        <v>39</v>
      </c>
      <c r="L37" s="1"/>
      <c r="M37">
        <v>1</v>
      </c>
      <c r="N37" t="s">
        <v>73</v>
      </c>
      <c r="O37" t="s">
        <v>74</v>
      </c>
      <c r="Q37" t="s">
        <v>42</v>
      </c>
      <c r="T37" t="s">
        <v>52</v>
      </c>
      <c r="U37" t="s">
        <v>52</v>
      </c>
      <c r="V37" t="s">
        <v>44</v>
      </c>
      <c r="W37" s="6" t="s">
        <v>45</v>
      </c>
      <c r="X37" s="14">
        <v>1</v>
      </c>
      <c r="Y37" s="15">
        <v>0</v>
      </c>
      <c r="Z37" s="14">
        <v>0</v>
      </c>
      <c r="AB37" s="7"/>
      <c r="AD37" s="7"/>
      <c r="AF37" s="7"/>
      <c r="AH37" s="7"/>
      <c r="AJ37" s="8" t="s">
        <v>79</v>
      </c>
      <c r="AK37" s="9"/>
      <c r="AL37" s="3" t="str">
        <f t="shared" si="0"/>
        <v>&lt;-- Vul hiernaast de juiste status en datum in.</v>
      </c>
      <c r="AM37" s="16" t="str">
        <f t="shared" si="1"/>
        <v/>
      </c>
    </row>
    <row r="38" spans="1:39" x14ac:dyDescent="0.25">
      <c r="A38">
        <v>900146783</v>
      </c>
      <c r="B38">
        <v>31</v>
      </c>
      <c r="C38" t="s">
        <v>34</v>
      </c>
      <c r="D38">
        <v>899178</v>
      </c>
      <c r="E38" t="s">
        <v>46</v>
      </c>
      <c r="F38" t="s">
        <v>47</v>
      </c>
      <c r="G38" s="1"/>
      <c r="H38">
        <v>1</v>
      </c>
      <c r="I38" t="s">
        <v>37</v>
      </c>
      <c r="J38" t="s">
        <v>38</v>
      </c>
      <c r="K38" t="s">
        <v>48</v>
      </c>
      <c r="L38" s="1"/>
      <c r="M38">
        <v>1</v>
      </c>
      <c r="N38" t="s">
        <v>73</v>
      </c>
      <c r="O38" t="s">
        <v>74</v>
      </c>
      <c r="Q38" t="s">
        <v>42</v>
      </c>
      <c r="T38" t="s">
        <v>52</v>
      </c>
      <c r="U38" t="s">
        <v>52</v>
      </c>
      <c r="V38" t="s">
        <v>44</v>
      </c>
      <c r="W38" s="6" t="s">
        <v>45</v>
      </c>
      <c r="X38" s="14">
        <v>1</v>
      </c>
      <c r="Y38" s="15">
        <v>0</v>
      </c>
      <c r="Z38" s="14">
        <v>0</v>
      </c>
      <c r="AB38" s="7"/>
      <c r="AD38" s="7"/>
      <c r="AF38" s="7"/>
      <c r="AH38" s="7"/>
      <c r="AJ38" s="8" t="s">
        <v>79</v>
      </c>
      <c r="AK38" s="9"/>
      <c r="AL38" s="3" t="str">
        <f t="shared" si="0"/>
        <v>&lt;-- Vul hiernaast de juiste status en datum in.</v>
      </c>
      <c r="AM38" s="16" t="str">
        <f t="shared" si="1"/>
        <v/>
      </c>
    </row>
    <row r="39" spans="1:39" x14ac:dyDescent="0.25">
      <c r="A39">
        <v>900126049</v>
      </c>
      <c r="B39">
        <v>31</v>
      </c>
      <c r="C39" t="s">
        <v>34</v>
      </c>
      <c r="D39">
        <v>834435</v>
      </c>
      <c r="E39" t="s">
        <v>35</v>
      </c>
      <c r="F39" t="s">
        <v>36</v>
      </c>
      <c r="G39" s="1"/>
      <c r="H39">
        <v>1</v>
      </c>
      <c r="I39" t="s">
        <v>37</v>
      </c>
      <c r="J39" t="s">
        <v>38</v>
      </c>
      <c r="K39" t="s">
        <v>39</v>
      </c>
      <c r="L39" s="1">
        <v>44518</v>
      </c>
      <c r="M39">
        <v>1</v>
      </c>
      <c r="N39" t="s">
        <v>63</v>
      </c>
      <c r="O39" t="s">
        <v>64</v>
      </c>
      <c r="Q39" t="s">
        <v>42</v>
      </c>
      <c r="T39" t="s">
        <v>65</v>
      </c>
      <c r="U39" t="s">
        <v>65</v>
      </c>
      <c r="V39" t="s">
        <v>44</v>
      </c>
      <c r="W39" s="6" t="s">
        <v>45</v>
      </c>
      <c r="X39" s="7"/>
      <c r="Z39" s="7"/>
      <c r="AB39" s="7"/>
      <c r="AD39" s="7"/>
      <c r="AF39" s="7">
        <v>0</v>
      </c>
      <c r="AG39" s="6">
        <v>0</v>
      </c>
      <c r="AH39" s="7">
        <v>1</v>
      </c>
      <c r="AI39" s="6">
        <v>0</v>
      </c>
      <c r="AJ39" s="8" t="s">
        <v>79</v>
      </c>
      <c r="AK39" s="9"/>
      <c r="AL39" s="3" t="str">
        <f t="shared" si="0"/>
        <v>&lt;-- Vul hiernaast de juiste status en datum in.</v>
      </c>
      <c r="AM39" s="16" t="str">
        <f t="shared" si="1"/>
        <v/>
      </c>
    </row>
    <row r="40" spans="1:39" x14ac:dyDescent="0.25">
      <c r="A40">
        <v>900126049</v>
      </c>
      <c r="B40">
        <v>31</v>
      </c>
      <c r="C40" t="s">
        <v>34</v>
      </c>
      <c r="D40">
        <v>899069</v>
      </c>
      <c r="E40" t="s">
        <v>46</v>
      </c>
      <c r="F40" t="s">
        <v>47</v>
      </c>
      <c r="G40" s="1"/>
      <c r="H40">
        <v>1</v>
      </c>
      <c r="I40" t="s">
        <v>37</v>
      </c>
      <c r="J40" t="s">
        <v>38</v>
      </c>
      <c r="K40" t="s">
        <v>48</v>
      </c>
      <c r="L40" s="1">
        <v>44518</v>
      </c>
      <c r="M40">
        <v>1</v>
      </c>
      <c r="N40" t="s">
        <v>63</v>
      </c>
      <c r="O40" t="s">
        <v>64</v>
      </c>
      <c r="Q40" t="s">
        <v>42</v>
      </c>
      <c r="T40" t="s">
        <v>65</v>
      </c>
      <c r="U40" t="s">
        <v>65</v>
      </c>
      <c r="V40" t="s">
        <v>44</v>
      </c>
      <c r="W40" s="6" t="s">
        <v>45</v>
      </c>
      <c r="X40" s="7"/>
      <c r="Z40" s="7"/>
      <c r="AB40" s="7"/>
      <c r="AD40" s="7"/>
      <c r="AF40" s="7">
        <v>0</v>
      </c>
      <c r="AG40" s="6">
        <v>0</v>
      </c>
      <c r="AH40" s="7">
        <v>1</v>
      </c>
      <c r="AI40" s="6">
        <v>0</v>
      </c>
      <c r="AJ40" s="8" t="s">
        <v>79</v>
      </c>
      <c r="AK40" s="9"/>
      <c r="AL40" s="3" t="str">
        <f t="shared" si="0"/>
        <v>&lt;-- Vul hiernaast de juiste status en datum in.</v>
      </c>
      <c r="AM40" s="16" t="str">
        <f t="shared" si="1"/>
        <v/>
      </c>
    </row>
    <row r="41" spans="1:39" x14ac:dyDescent="0.25">
      <c r="A41">
        <v>900126050</v>
      </c>
      <c r="B41">
        <v>31</v>
      </c>
      <c r="C41" t="s">
        <v>34</v>
      </c>
      <c r="D41">
        <v>834436</v>
      </c>
      <c r="E41" t="s">
        <v>35</v>
      </c>
      <c r="F41" t="s">
        <v>36</v>
      </c>
      <c r="G41" s="1"/>
      <c r="H41">
        <v>1</v>
      </c>
      <c r="I41" t="s">
        <v>37</v>
      </c>
      <c r="J41" t="s">
        <v>38</v>
      </c>
      <c r="K41" t="s">
        <v>39</v>
      </c>
      <c r="L41" s="1">
        <v>44518</v>
      </c>
      <c r="M41">
        <v>1</v>
      </c>
      <c r="N41" t="s">
        <v>63</v>
      </c>
      <c r="O41" t="s">
        <v>64</v>
      </c>
      <c r="Q41" t="s">
        <v>66</v>
      </c>
      <c r="T41" t="s">
        <v>65</v>
      </c>
      <c r="U41" t="s">
        <v>65</v>
      </c>
      <c r="V41" t="s">
        <v>44</v>
      </c>
      <c r="W41" s="6" t="s">
        <v>45</v>
      </c>
      <c r="X41" s="7"/>
      <c r="Z41" s="7"/>
      <c r="AB41" s="7"/>
      <c r="AD41" s="7"/>
      <c r="AF41" s="7">
        <v>0</v>
      </c>
      <c r="AG41" s="6">
        <v>0</v>
      </c>
      <c r="AH41" s="7">
        <v>1</v>
      </c>
      <c r="AI41" s="6">
        <v>0</v>
      </c>
      <c r="AJ41" s="8" t="s">
        <v>79</v>
      </c>
      <c r="AK41" s="9"/>
      <c r="AL41" s="3" t="str">
        <f t="shared" si="0"/>
        <v>&lt;-- Vul hiernaast de juiste status en datum in.</v>
      </c>
      <c r="AM41" s="16" t="str">
        <f t="shared" si="1"/>
        <v/>
      </c>
    </row>
    <row r="42" spans="1:39" x14ac:dyDescent="0.25">
      <c r="A42">
        <v>900126050</v>
      </c>
      <c r="B42">
        <v>31</v>
      </c>
      <c r="C42" t="s">
        <v>34</v>
      </c>
      <c r="D42">
        <v>899070</v>
      </c>
      <c r="E42" t="s">
        <v>46</v>
      </c>
      <c r="F42" t="s">
        <v>47</v>
      </c>
      <c r="G42" s="1"/>
      <c r="H42">
        <v>1</v>
      </c>
      <c r="I42" t="s">
        <v>37</v>
      </c>
      <c r="J42" t="s">
        <v>38</v>
      </c>
      <c r="K42" t="s">
        <v>48</v>
      </c>
      <c r="L42" s="1">
        <v>44518</v>
      </c>
      <c r="M42">
        <v>1</v>
      </c>
      <c r="N42" t="s">
        <v>63</v>
      </c>
      <c r="O42" t="s">
        <v>64</v>
      </c>
      <c r="Q42" t="s">
        <v>66</v>
      </c>
      <c r="T42" t="s">
        <v>65</v>
      </c>
      <c r="U42" t="s">
        <v>65</v>
      </c>
      <c r="V42" t="s">
        <v>44</v>
      </c>
      <c r="W42" s="6" t="s">
        <v>45</v>
      </c>
      <c r="X42" s="7"/>
      <c r="Z42" s="7"/>
      <c r="AB42" s="7"/>
      <c r="AD42" s="7"/>
      <c r="AF42" s="7">
        <v>0</v>
      </c>
      <c r="AG42" s="6">
        <v>0</v>
      </c>
      <c r="AH42" s="7">
        <v>1</v>
      </c>
      <c r="AI42" s="6">
        <v>0</v>
      </c>
      <c r="AJ42" s="8" t="s">
        <v>79</v>
      </c>
      <c r="AK42" s="9"/>
      <c r="AL42" s="3" t="str">
        <f t="shared" si="0"/>
        <v>&lt;-- Vul hiernaast de juiste status en datum in.</v>
      </c>
      <c r="AM42" s="16" t="str">
        <f t="shared" si="1"/>
        <v/>
      </c>
    </row>
    <row r="43" spans="1:39" x14ac:dyDescent="0.25">
      <c r="A43">
        <v>900126051</v>
      </c>
      <c r="B43">
        <v>31</v>
      </c>
      <c r="C43" t="s">
        <v>34</v>
      </c>
      <c r="D43">
        <v>834438</v>
      </c>
      <c r="E43" t="s">
        <v>35</v>
      </c>
      <c r="F43" t="s">
        <v>36</v>
      </c>
      <c r="G43" s="1"/>
      <c r="H43">
        <v>1</v>
      </c>
      <c r="I43" t="s">
        <v>37</v>
      </c>
      <c r="J43" t="s">
        <v>38</v>
      </c>
      <c r="K43" t="s">
        <v>39</v>
      </c>
      <c r="L43" s="1">
        <v>44518</v>
      </c>
      <c r="M43">
        <v>1</v>
      </c>
      <c r="N43" t="s">
        <v>63</v>
      </c>
      <c r="O43" t="s">
        <v>64</v>
      </c>
      <c r="Q43" t="s">
        <v>67</v>
      </c>
      <c r="T43" t="s">
        <v>65</v>
      </c>
      <c r="U43" t="s">
        <v>65</v>
      </c>
      <c r="V43" t="s">
        <v>44</v>
      </c>
      <c r="W43" s="6" t="s">
        <v>45</v>
      </c>
      <c r="X43" s="7"/>
      <c r="Z43" s="7"/>
      <c r="AB43" s="7"/>
      <c r="AD43" s="7"/>
      <c r="AF43" s="7">
        <v>0</v>
      </c>
      <c r="AG43" s="6">
        <v>0</v>
      </c>
      <c r="AH43" s="7">
        <v>1</v>
      </c>
      <c r="AI43" s="6">
        <v>0</v>
      </c>
      <c r="AJ43" s="8" t="s">
        <v>79</v>
      </c>
      <c r="AK43" s="9"/>
      <c r="AL43" s="3" t="str">
        <f t="shared" si="0"/>
        <v>&lt;-- Vul hiernaast de juiste status en datum in.</v>
      </c>
      <c r="AM43" s="16" t="str">
        <f t="shared" si="1"/>
        <v/>
      </c>
    </row>
    <row r="44" spans="1:39" x14ac:dyDescent="0.25">
      <c r="A44">
        <v>900126051</v>
      </c>
      <c r="B44">
        <v>31</v>
      </c>
      <c r="C44" t="s">
        <v>34</v>
      </c>
      <c r="D44">
        <v>899071</v>
      </c>
      <c r="E44" t="s">
        <v>46</v>
      </c>
      <c r="F44" t="s">
        <v>47</v>
      </c>
      <c r="G44" s="1"/>
      <c r="H44">
        <v>1</v>
      </c>
      <c r="I44" t="s">
        <v>37</v>
      </c>
      <c r="J44" t="s">
        <v>38</v>
      </c>
      <c r="K44" t="s">
        <v>48</v>
      </c>
      <c r="L44" s="1">
        <v>44518</v>
      </c>
      <c r="M44">
        <v>1</v>
      </c>
      <c r="N44" t="s">
        <v>63</v>
      </c>
      <c r="O44" t="s">
        <v>64</v>
      </c>
      <c r="Q44" t="s">
        <v>67</v>
      </c>
      <c r="T44" t="s">
        <v>65</v>
      </c>
      <c r="U44" t="s">
        <v>65</v>
      </c>
      <c r="V44" t="s">
        <v>44</v>
      </c>
      <c r="W44" s="6" t="s">
        <v>45</v>
      </c>
      <c r="X44" s="7"/>
      <c r="Z44" s="7"/>
      <c r="AB44" s="7"/>
      <c r="AD44" s="7"/>
      <c r="AF44" s="7">
        <v>0</v>
      </c>
      <c r="AG44" s="6">
        <v>0</v>
      </c>
      <c r="AH44" s="7">
        <v>1</v>
      </c>
      <c r="AI44" s="6">
        <v>0</v>
      </c>
      <c r="AJ44" s="8" t="s">
        <v>79</v>
      </c>
      <c r="AK44" s="9"/>
      <c r="AL44" s="3" t="str">
        <f t="shared" si="0"/>
        <v>&lt;-- Vul hiernaast de juiste status en datum in.</v>
      </c>
      <c r="AM44" s="16" t="str">
        <f t="shared" si="1"/>
        <v/>
      </c>
    </row>
  </sheetData>
  <sheetProtection algorithmName="SHA-512" hashValue="0NwM0jpzIxriQeLvupRioaoPF2nJ+rrjs6UGx5hWICCbyXM5CtCAK3MO0pVnLG6QLKz4ROeUm18vlSKR0UxsWg==" saltValue="RX1Gq9FiVccGQULz+kS04g==" spinCount="100000" sheet="1" formatColumns="0" sort="0" autoFilter="0" pivotTables="0"/>
  <autoFilter ref="A1:AN44">
    <sortState ref="A2:AN44">
      <sortCondition ref="N2:N68"/>
      <sortCondition ref="P2:P68"/>
      <sortCondition ref="R2:R68"/>
      <sortCondition ref="S2:S68"/>
      <sortCondition ref="B2:B68"/>
      <sortCondition ref="A2:A68"/>
      <sortCondition ref="E2:E68"/>
    </sortState>
  </autoFilter>
  <conditionalFormatting sqref="AN2">
    <cfRule type="expression" dxfId="4" priority="5">
      <formula>$AJ2="Goedgekeurd"</formula>
    </cfRule>
  </conditionalFormatting>
  <conditionalFormatting sqref="AN3:AN44">
    <cfRule type="expression" dxfId="3" priority="4">
      <formula>$AJ3="Goedgekeurd"</formula>
    </cfRule>
  </conditionalFormatting>
  <conditionalFormatting sqref="AL2:AL44">
    <cfRule type="containsText" dxfId="2" priority="3" operator="containsText" text="leeg">
      <formula>NOT(ISERROR(SEARCH("leeg",AL2)))</formula>
    </cfRule>
    <cfRule type="containsText" dxfId="1" priority="2" operator="containsText" text="vullen">
      <formula>NOT(ISERROR(SEARCH("vullen",AL2)))</formula>
    </cfRule>
  </conditionalFormatting>
  <conditionalFormatting sqref="AM2:AM44">
    <cfRule type="containsText" dxfId="0" priority="1" operator="containsText" text="!">
      <formula>NOT(ISERROR(SEARCH("!",AM2)))</formula>
    </cfRule>
  </conditionalFormatting>
  <dataValidations count="2">
    <dataValidation type="date" allowBlank="1" showDropDown="1" showInputMessage="1" showErrorMessage="1" error="Dit is een keuringsplan voor 2023. De datum moet tussen 1-1-2023 en 30-6-2024 liggen." prompt="Vul de datum in zoals vermeld op het document (d-m-jj)" sqref="AK2:AK44">
      <formula1>44927</formula1>
      <formula2>45473</formula2>
    </dataValidation>
    <dataValidation type="list" showErrorMessage="1" error="Kies een status uit de lijst" sqref="AJ2:AJ44">
      <formula1>$AS$1:$AS$5</formula1>
    </dataValidation>
  </dataValidation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.7109375" bestFit="1" customWidth="1"/>
    <col min="2" max="2" width="28.85546875" bestFit="1" customWidth="1"/>
    <col min="3" max="3" width="22.28515625" bestFit="1" customWidth="1"/>
    <col min="4" max="4" width="11" bestFit="1" customWidth="1"/>
    <col min="5" max="5" width="12.140625" bestFit="1" customWidth="1"/>
    <col min="6" max="6" width="7.28515625" bestFit="1" customWidth="1"/>
  </cols>
  <sheetData>
    <row r="1" spans="1:37" x14ac:dyDescent="0.25">
      <c r="A1" s="4" t="s">
        <v>13</v>
      </c>
      <c r="B1" s="4" t="s">
        <v>14</v>
      </c>
      <c r="C1" s="4" t="s">
        <v>83</v>
      </c>
      <c r="D1" s="4" t="s">
        <v>84</v>
      </c>
      <c r="E1" s="4" t="s">
        <v>85</v>
      </c>
      <c r="F1" s="4" t="s">
        <v>86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40</v>
      </c>
      <c r="B2" t="s">
        <v>41</v>
      </c>
      <c r="C2" t="s">
        <v>87</v>
      </c>
      <c r="D2" t="s">
        <v>88</v>
      </c>
      <c r="E2" t="s">
        <v>89</v>
      </c>
      <c r="F2" t="s">
        <v>90</v>
      </c>
    </row>
    <row r="3" spans="1:37" x14ac:dyDescent="0.25">
      <c r="A3" t="s">
        <v>71</v>
      </c>
      <c r="B3" t="s">
        <v>72</v>
      </c>
      <c r="C3" t="s">
        <v>91</v>
      </c>
      <c r="D3" t="s">
        <v>92</v>
      </c>
      <c r="E3" s="11" t="s">
        <v>93</v>
      </c>
      <c r="F3" t="s">
        <v>90</v>
      </c>
    </row>
    <row r="4" spans="1:37" x14ac:dyDescent="0.25">
      <c r="A4" t="s">
        <v>49</v>
      </c>
      <c r="B4" t="s">
        <v>50</v>
      </c>
      <c r="C4" t="s">
        <v>94</v>
      </c>
      <c r="D4" t="s">
        <v>95</v>
      </c>
      <c r="E4" s="11" t="s">
        <v>93</v>
      </c>
      <c r="F4" t="s">
        <v>90</v>
      </c>
    </row>
    <row r="5" spans="1:37" x14ac:dyDescent="0.25">
      <c r="A5" t="s">
        <v>69</v>
      </c>
      <c r="B5" t="s">
        <v>70</v>
      </c>
      <c r="C5" t="s">
        <v>96</v>
      </c>
      <c r="D5" t="s">
        <v>97</v>
      </c>
      <c r="E5" t="s">
        <v>89</v>
      </c>
      <c r="F5" t="s">
        <v>90</v>
      </c>
    </row>
    <row r="6" spans="1:37" x14ac:dyDescent="0.25">
      <c r="A6" t="s">
        <v>59</v>
      </c>
      <c r="B6" t="s">
        <v>60</v>
      </c>
      <c r="C6" t="s">
        <v>98</v>
      </c>
      <c r="D6" t="s">
        <v>99</v>
      </c>
      <c r="E6" t="s">
        <v>100</v>
      </c>
      <c r="F6" t="s">
        <v>90</v>
      </c>
    </row>
    <row r="7" spans="1:37" x14ac:dyDescent="0.25">
      <c r="A7" t="s">
        <v>73</v>
      </c>
      <c r="B7" t="s">
        <v>74</v>
      </c>
      <c r="C7" t="s">
        <v>101</v>
      </c>
      <c r="D7" t="s">
        <v>102</v>
      </c>
      <c r="E7" s="11" t="s">
        <v>93</v>
      </c>
      <c r="F7" t="s">
        <v>90</v>
      </c>
    </row>
    <row r="8" spans="1:37" x14ac:dyDescent="0.25">
      <c r="A8" t="s">
        <v>63</v>
      </c>
      <c r="B8" t="s">
        <v>64</v>
      </c>
      <c r="C8" t="s">
        <v>103</v>
      </c>
      <c r="D8" t="s">
        <v>104</v>
      </c>
      <c r="E8" t="s">
        <v>105</v>
      </c>
      <c r="F8" t="s">
        <v>90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4"/>
  <sheetViews>
    <sheetView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5" bestFit="1" customWidth="1"/>
    <col min="3" max="3" width="11.42578125" bestFit="1" customWidth="1"/>
    <col min="4" max="4" width="8.7109375" bestFit="1" customWidth="1"/>
    <col min="5" max="5" width="28.85546875" bestFit="1" customWidth="1"/>
    <col min="6" max="6" width="10.28515625" bestFit="1" customWidth="1"/>
    <col min="7" max="7" width="9.28515625" bestFit="1" customWidth="1"/>
    <col min="8" max="8" width="11.7109375" bestFit="1" customWidth="1"/>
    <col min="9" max="9" width="25" bestFit="1" customWidth="1"/>
  </cols>
  <sheetData>
    <row r="1" spans="1:9" x14ac:dyDescent="0.25">
      <c r="A1" t="s">
        <v>122</v>
      </c>
    </row>
    <row r="3" spans="1:9" x14ac:dyDescent="0.25">
      <c r="A3" s="21" t="s">
        <v>81</v>
      </c>
      <c r="B3" s="21" t="s">
        <v>0</v>
      </c>
      <c r="C3" s="21" t="s">
        <v>3</v>
      </c>
      <c r="D3" s="21" t="s">
        <v>13</v>
      </c>
      <c r="E3" s="21" t="s">
        <v>14</v>
      </c>
      <c r="F3" s="21" t="s">
        <v>15</v>
      </c>
      <c r="G3" s="21" t="s">
        <v>18</v>
      </c>
      <c r="H3" s="21" t="s">
        <v>80</v>
      </c>
      <c r="I3" s="21" t="s">
        <v>120</v>
      </c>
    </row>
    <row r="4" spans="1:9" x14ac:dyDescent="0.25">
      <c r="A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Keuringsplan</vt:lpstr>
      <vt:lpstr>Objectadressen</vt:lpstr>
      <vt:lpstr>Gegevens t.b.v. ML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2022-03-25T12:32:14Z</dcterms:created>
  <dcterms:modified xsi:type="dcterms:W3CDTF">2022-03-28T11:55:31Z</dcterms:modified>
</cp:coreProperties>
</file>