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2\Gemeente De Fryske Marren\Wagenpark en werkmaterieel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4" i="1" l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O86" i="1" l="1"/>
  <c r="M86" i="1"/>
  <c r="L86" i="1"/>
</calcChain>
</file>

<file path=xl/sharedStrings.xml><?xml version="1.0" encoding="utf-8"?>
<sst xmlns="http://schemas.openxmlformats.org/spreadsheetml/2006/main" count="597" uniqueCount="373">
  <si>
    <t>ItemOmschrijving</t>
  </si>
  <si>
    <t>Merk</t>
  </si>
  <si>
    <t>Type</t>
  </si>
  <si>
    <t>Kenteken</t>
  </si>
  <si>
    <t>Chassisnummer</t>
  </si>
  <si>
    <t>Bouwjaar</t>
  </si>
  <si>
    <t>RegistratieBedrag</t>
  </si>
  <si>
    <t>GebruikerNaam</t>
  </si>
  <si>
    <t>90-BBJ-7 Iveco Daily</t>
  </si>
  <si>
    <t>Iveco</t>
  </si>
  <si>
    <t>Daily 70C21</t>
  </si>
  <si>
    <t>90-BBJ-7</t>
  </si>
  <si>
    <t>ZCFC70F0005931217</t>
  </si>
  <si>
    <t>Infra</t>
  </si>
  <si>
    <t>75-BTB-7  Renault</t>
  </si>
  <si>
    <t>Renault</t>
  </si>
  <si>
    <t>HD004</t>
  </si>
  <si>
    <t>75-BTB-7</t>
  </si>
  <si>
    <t>VF630M365ND001173</t>
  </si>
  <si>
    <t>BZ-NS-40 MAN TGS 28.360 6x4-4 BL</t>
  </si>
  <si>
    <t>MAN</t>
  </si>
  <si>
    <t>TGS 28.360 6x4-4 BL</t>
  </si>
  <si>
    <t>BZ-NS-40</t>
  </si>
  <si>
    <t>WMA84SZZ4BM578461</t>
  </si>
  <si>
    <t>Beheer en transport</t>
  </si>
  <si>
    <t>39-BKB-5 Mercedes Riolering</t>
  </si>
  <si>
    <t>Mercedes - Benz</t>
  </si>
  <si>
    <t>Sprinter 906BA50</t>
  </si>
  <si>
    <t>39BKB5</t>
  </si>
  <si>
    <t>WDB9061531N730454</t>
  </si>
  <si>
    <t>Riolering</t>
  </si>
  <si>
    <t>70-BGK-4 Scania  Zijbelader</t>
  </si>
  <si>
    <t>Scania</t>
  </si>
  <si>
    <t>P 280 DB6x2*4HNB</t>
  </si>
  <si>
    <t>70-BGK-4</t>
  </si>
  <si>
    <t>YS2P6X20005394992</t>
  </si>
  <si>
    <t>Afvalinzameling</t>
  </si>
  <si>
    <t>73-BJG-6 Scania</t>
  </si>
  <si>
    <t>P 410 LB6x2*4HNB</t>
  </si>
  <si>
    <t>73-BJG-6</t>
  </si>
  <si>
    <t>YS2P6X20005452949</t>
  </si>
  <si>
    <t>02-BGK-8 scania Zijbelader</t>
  </si>
  <si>
    <t>02-BGK-8</t>
  </si>
  <si>
    <t>YS2P6X20005395136</t>
  </si>
  <si>
    <t>BV-TZ-73 Scania Achterlader</t>
  </si>
  <si>
    <t>P230 5EEV / Geesink 20m3 GPM3</t>
  </si>
  <si>
    <t>BVTZ73</t>
  </si>
  <si>
    <t>XLEP6X20005220783</t>
  </si>
  <si>
    <t>23-BKF-2 Kolkenzuiger</t>
  </si>
  <si>
    <t>N321 P320  DB4x2MNB Euro6</t>
  </si>
  <si>
    <t>23BFK2</t>
  </si>
  <si>
    <t>YS2P4X20005473072</t>
  </si>
  <si>
    <t>36-BKB-5 Mercedes Riolering</t>
  </si>
  <si>
    <t>Mercedes</t>
  </si>
  <si>
    <t>Sprinter  906BA50</t>
  </si>
  <si>
    <t>36BKB5</t>
  </si>
  <si>
    <t>WDB9061531N730182</t>
  </si>
  <si>
    <t>72-BGK-4 Scania</t>
  </si>
  <si>
    <t>72-BGK-4</t>
  </si>
  <si>
    <t>YS2P6X20005395449</t>
  </si>
  <si>
    <t>69-BGK-4 Scania</t>
  </si>
  <si>
    <t>69-BGK-4</t>
  </si>
  <si>
    <t>YS2P6X200053995308</t>
  </si>
  <si>
    <t>40-BJK-4 Scania</t>
  </si>
  <si>
    <t>Scania CV AB</t>
  </si>
  <si>
    <t>P 410 LB8x4*4HNB</t>
  </si>
  <si>
    <t>40-BJK-4</t>
  </si>
  <si>
    <t>YS2P8X40005452408</t>
  </si>
  <si>
    <t>71-BGK-4 Scania</t>
  </si>
  <si>
    <t>71-BGK-4</t>
  </si>
  <si>
    <t>YS2P6X20005395377</t>
  </si>
  <si>
    <t>05-BFR-5 Renault Riolering</t>
  </si>
  <si>
    <t>Master 165-45 CC L4</t>
  </si>
  <si>
    <t>05-BFR-5</t>
  </si>
  <si>
    <t>VF6VJU8Z451680505</t>
  </si>
  <si>
    <t>67-BGR-4 Riolering</t>
  </si>
  <si>
    <t>Mercedes Benz</t>
  </si>
  <si>
    <t>316CDI KA 325,165</t>
  </si>
  <si>
    <t>67-BGR-4</t>
  </si>
  <si>
    <t>WDB9066311P213087</t>
  </si>
  <si>
    <t>07-BHF-3 MAN</t>
  </si>
  <si>
    <t>TGM  L2007,46,010</t>
  </si>
  <si>
    <t>07-BHF-3</t>
  </si>
  <si>
    <t>WMAN18ZZ1GY339061</t>
  </si>
  <si>
    <t>1 - WA</t>
  </si>
  <si>
    <t>Betreft</t>
  </si>
  <si>
    <t>Vrachtwagen</t>
  </si>
  <si>
    <t>VB-736-P Iveco Daily</t>
  </si>
  <si>
    <t>Iveco Daily</t>
  </si>
  <si>
    <t>Pick-up 35S14G</t>
  </si>
  <si>
    <t>VB-736-P</t>
  </si>
  <si>
    <t>ZCFC35A7205937452</t>
  </si>
  <si>
    <t>VB-657-S Iveco Daily</t>
  </si>
  <si>
    <t>Pick-up 35C14G</t>
  </si>
  <si>
    <t>VB-657-S</t>
  </si>
  <si>
    <t>ZCFC35A7205937451</t>
  </si>
  <si>
    <t>VB-372-B Iveco Daily</t>
  </si>
  <si>
    <t>Daily 35S14G</t>
  </si>
  <si>
    <t>VB-372-B</t>
  </si>
  <si>
    <t>ZCFC35A7205937647</t>
  </si>
  <si>
    <t>VNJ-70-P Toyota Long Worker 75kWh</t>
  </si>
  <si>
    <t>Toyota</t>
  </si>
  <si>
    <t>Proace Eletric long Worker 75kWh</t>
  </si>
  <si>
    <t>VNJ-70-P</t>
  </si>
  <si>
    <t>YARV1ZKXZGZ010414</t>
  </si>
  <si>
    <t>Garage / Materieelbeheer</t>
  </si>
  <si>
    <t>V-056-XP Volkswagen Crafter</t>
  </si>
  <si>
    <t>Volkswagen</t>
  </si>
  <si>
    <t>Crafter L3H3</t>
  </si>
  <si>
    <t>V056XP</t>
  </si>
  <si>
    <t>WV1ZZZSYZK9048277</t>
  </si>
  <si>
    <t>Accomodatie beheer</t>
  </si>
  <si>
    <t>VFH-14-H Peugeot Boxer</t>
  </si>
  <si>
    <t>Peugeot</t>
  </si>
  <si>
    <t>Boxer</t>
  </si>
  <si>
    <t>VFH-14-H</t>
  </si>
  <si>
    <t>vf3ycbngc12n24794</t>
  </si>
  <si>
    <t>Wijkbeheer wijk 4</t>
  </si>
  <si>
    <t>VNJ-68-P Toyota proace Worker 50kWh</t>
  </si>
  <si>
    <t>Proace electric worker 50kWh</t>
  </si>
  <si>
    <t>VNJ-68-P</t>
  </si>
  <si>
    <t>YARV1ZKXZGZ188898</t>
  </si>
  <si>
    <t>Wijkbeheer wijk 8</t>
  </si>
  <si>
    <t>VB-110-P Iveco Daily</t>
  </si>
  <si>
    <t>VB-110-P</t>
  </si>
  <si>
    <t>ZCFC35A7505937243</t>
  </si>
  <si>
    <t>Wijkbeheer wijk 1</t>
  </si>
  <si>
    <t>VPN-20-R Renault Master</t>
  </si>
  <si>
    <t>Master</t>
  </si>
  <si>
    <t>VPN-20-R</t>
  </si>
  <si>
    <t>VF6VG00964740349</t>
  </si>
  <si>
    <t>SPORTVELDEN</t>
  </si>
  <si>
    <t>V-581-VL Opel Movano</t>
  </si>
  <si>
    <t>Opel</t>
  </si>
  <si>
    <t>Movano</t>
  </si>
  <si>
    <t>V-581-VL</t>
  </si>
  <si>
    <t>Wijkbeheer wijk 7</t>
  </si>
  <si>
    <t>VD-530-B Iveco Daily</t>
  </si>
  <si>
    <t>Daily</t>
  </si>
  <si>
    <t>VD-530-B</t>
  </si>
  <si>
    <t>ZCFC35A7505937448</t>
  </si>
  <si>
    <t>Wijkbeheer wijk 6</t>
  </si>
  <si>
    <t>V-070-RR Toyota Pro-ace compact</t>
  </si>
  <si>
    <t>PROACE compact</t>
  </si>
  <si>
    <t>V-070-RR</t>
  </si>
  <si>
    <t>YARVBBHVBGZ127026</t>
  </si>
  <si>
    <t>VB-572-V Iveco Daily</t>
  </si>
  <si>
    <t>Daily dubbel lucht</t>
  </si>
  <si>
    <t>VB-572-V</t>
  </si>
  <si>
    <t>ZCFC35A7505937650</t>
  </si>
  <si>
    <t>VB-220-X Iveco Daily</t>
  </si>
  <si>
    <t>VB-220-X</t>
  </si>
  <si>
    <t>ZCFC35A7205937648</t>
  </si>
  <si>
    <t>V-057-XP Volkswagen Crafter Pick-up</t>
  </si>
  <si>
    <t>Crafter L3H2 Pick-up kipper</t>
  </si>
  <si>
    <t>V057XP</t>
  </si>
  <si>
    <t>WV3ZZZSZZK9048519</t>
  </si>
  <si>
    <t>VKN-12-B Toyota Proace electric</t>
  </si>
  <si>
    <t>Toyoto</t>
  </si>
  <si>
    <t>Proace Electric</t>
  </si>
  <si>
    <t>VKN-12-B</t>
  </si>
  <si>
    <t>YARV1ZKXZGZ204511</t>
  </si>
  <si>
    <t>V-984-XD Mercedes Citan</t>
  </si>
  <si>
    <t>Citan 109 CDI KA XL</t>
  </si>
  <si>
    <t>V-984-XD</t>
  </si>
  <si>
    <t xml:space="preserve"> WDF4156051U264437</t>
  </si>
  <si>
    <t>VV-394-X Fiat Doblo</t>
  </si>
  <si>
    <t>Fiat Doblo</t>
  </si>
  <si>
    <t>1,3 MJ 90 PK Euro 5</t>
  </si>
  <si>
    <t>VV-394-X</t>
  </si>
  <si>
    <t>ZFA26300006C35207</t>
  </si>
  <si>
    <t>VS940L Fiat Doblo Work-up</t>
  </si>
  <si>
    <t>Fiat</t>
  </si>
  <si>
    <t>Doblo Work-up</t>
  </si>
  <si>
    <t>VS940L</t>
  </si>
  <si>
    <t>ZFA26300006B31798</t>
  </si>
  <si>
    <t>VX-604-D Peugeot Partner</t>
  </si>
  <si>
    <t xml:space="preserve"> Partner GB 122 L2 XT BleuHDi 100</t>
  </si>
  <si>
    <t>VX-604-D</t>
  </si>
  <si>
    <t>VF37EBHY6GJ694881</t>
  </si>
  <si>
    <t>Haven bedrijf</t>
  </si>
  <si>
    <t>VV-392-X Fiat Doblo</t>
  </si>
  <si>
    <t>VV-392-X</t>
  </si>
  <si>
    <t>ZFA26300006C33232</t>
  </si>
  <si>
    <t>VS-599-X  Volkswagen T6</t>
  </si>
  <si>
    <t>Transporter T6</t>
  </si>
  <si>
    <t>VS-599-X</t>
  </si>
  <si>
    <t>WV3ZZZ7JZGX006903</t>
  </si>
  <si>
    <t>VV-395-X Fiat Doblo</t>
  </si>
  <si>
    <t>VV-395-X</t>
  </si>
  <si>
    <t>ZFA26300006C39835</t>
  </si>
  <si>
    <t>V-985-XD Mercedes Citan</t>
  </si>
  <si>
    <t>Citan 108 CDI KA L</t>
  </si>
  <si>
    <t>V-985-XD</t>
  </si>
  <si>
    <t>WDF4156031U264405</t>
  </si>
  <si>
    <t>Begraafplaatsen</t>
  </si>
  <si>
    <t>VNJ-07-X Renault Express</t>
  </si>
  <si>
    <t>Express</t>
  </si>
  <si>
    <t>VNJ-07-X</t>
  </si>
  <si>
    <t>VF1RJK00868491538</t>
  </si>
  <si>
    <t>VNJ-69-P Toyato Proace Worker 50kWh</t>
  </si>
  <si>
    <t>Proace electris Worker 50kWh</t>
  </si>
  <si>
    <t>VNJ-69-P</t>
  </si>
  <si>
    <t>YARV1ZKXZGZ188901</t>
  </si>
  <si>
    <t>4-VVX-71 Volkswagen</t>
  </si>
  <si>
    <t>Transporter</t>
  </si>
  <si>
    <t>4-VVX-71</t>
  </si>
  <si>
    <t>WV1ZZZZ7JZCX016603</t>
  </si>
  <si>
    <t>VLX-44-S Fiat Doblo WORK-UP</t>
  </si>
  <si>
    <t>VLX-44-S</t>
  </si>
  <si>
    <t>VV-393-X Fiat Doblo</t>
  </si>
  <si>
    <t>VV-393-X</t>
  </si>
  <si>
    <t>ZFA26300006C33492</t>
  </si>
  <si>
    <t>XS-386-T  Nissan Micra</t>
  </si>
  <si>
    <t>Nissan</t>
  </si>
  <si>
    <t>Micra Acenta 0.9 GPS</t>
  </si>
  <si>
    <t>XS386T</t>
  </si>
  <si>
    <t>VNVK1400659414703</t>
  </si>
  <si>
    <t>Wijkbeheer algemeen</t>
  </si>
  <si>
    <t>5-VSX-66 Toyota Dyna</t>
  </si>
  <si>
    <t>Dyna</t>
  </si>
  <si>
    <t>5-VSX-66</t>
  </si>
  <si>
    <t>TW1NT21Y709003240</t>
  </si>
  <si>
    <t>XT-075-V  Nissan Micra</t>
  </si>
  <si>
    <t>Micra 0.9 Acenta GPS</t>
  </si>
  <si>
    <t>XT075V</t>
  </si>
  <si>
    <t>VNVK1400559414756</t>
  </si>
  <si>
    <t>5-VXL-61 Renault Trafic</t>
  </si>
  <si>
    <t>Renault Trafic</t>
  </si>
  <si>
    <t>2.0 D 66kw</t>
  </si>
  <si>
    <t>5-VXL-61</t>
  </si>
  <si>
    <t>V1LA0A6BY394099</t>
  </si>
  <si>
    <t>VT013F Fiat Doblo Work-up</t>
  </si>
  <si>
    <t>VT013F</t>
  </si>
  <si>
    <t>ZFA26300006B43145</t>
  </si>
  <si>
    <t>VFF-09-X Peugeot Boxer</t>
  </si>
  <si>
    <t>VFF-09-X</t>
  </si>
  <si>
    <t>vf3ycbngc12n23812</t>
  </si>
  <si>
    <t>Wijkbeheer wijk 5</t>
  </si>
  <si>
    <t>VFV-14-V Peugeot Boxer</t>
  </si>
  <si>
    <t>VFV-14-V</t>
  </si>
  <si>
    <t>vf3ycbnhu12n12789</t>
  </si>
  <si>
    <t>Wijkbeheer wijk 2</t>
  </si>
  <si>
    <t>VLX-43-S Fiat Doblo WORK-UP</t>
  </si>
  <si>
    <t>VLX-43-S</t>
  </si>
  <si>
    <t>VD-050-H Ford Transit</t>
  </si>
  <si>
    <t>Ford</t>
  </si>
  <si>
    <t>Transit / Tourneo</t>
  </si>
  <si>
    <t>VD-050-H</t>
  </si>
  <si>
    <t>WF0FXXTTFFDU67117</t>
  </si>
  <si>
    <t>VD-051-H Ford Transit</t>
  </si>
  <si>
    <t>VD-051-H</t>
  </si>
  <si>
    <t>WFOFXXTTFFDU69610</t>
  </si>
  <si>
    <t>VLX-42-S Fiat Doblo WORK-UP</t>
  </si>
  <si>
    <t>VLX-42-S</t>
  </si>
  <si>
    <t>ZFA26300006V08232</t>
  </si>
  <si>
    <t>Wijkbeheer wijk 3</t>
  </si>
  <si>
    <t>VD-641-L Ford Ranger</t>
  </si>
  <si>
    <t>Ranger</t>
  </si>
  <si>
    <t>VD-641-L</t>
  </si>
  <si>
    <t>6FPGXXMJ2GCT82260</t>
  </si>
  <si>
    <t>VD-053-H Ford Transit/Tourneo</t>
  </si>
  <si>
    <t>VD-053-H</t>
  </si>
  <si>
    <t>WFONXXTTFNDU87153</t>
  </si>
  <si>
    <t>VF-091-G Peugeot Partner</t>
  </si>
  <si>
    <t>Peugeot Partner</t>
  </si>
  <si>
    <t>Pp+ 120L1 XR75D 2p20</t>
  </si>
  <si>
    <t>VF-091-G</t>
  </si>
  <si>
    <t>VF37A9HNODJ718241</t>
  </si>
  <si>
    <t>VF-701-F Peugeot Partner</t>
  </si>
  <si>
    <t>713336</t>
  </si>
  <si>
    <t>VF-701-F</t>
  </si>
  <si>
    <t>VF37S9HNODN527559</t>
  </si>
  <si>
    <t>VF-720-T Fiat Doblo</t>
  </si>
  <si>
    <t>713347</t>
  </si>
  <si>
    <t>VF-720-T</t>
  </si>
  <si>
    <t>ZFA26300006112580</t>
  </si>
  <si>
    <t>VF-722-T Fiat Doblo</t>
  </si>
  <si>
    <t>713342</t>
  </si>
  <si>
    <t>VF-722-T</t>
  </si>
  <si>
    <t>ZFA26300006112870</t>
  </si>
  <si>
    <t>Binnendienst</t>
  </si>
  <si>
    <t>VF-721-T Fiat Doblo</t>
  </si>
  <si>
    <t>713353</t>
  </si>
  <si>
    <t>VF-721-T</t>
  </si>
  <si>
    <t>ZFA26300006112684</t>
  </si>
  <si>
    <t>VF-518-F Peugeot Partner</t>
  </si>
  <si>
    <t>713333</t>
  </si>
  <si>
    <t>VF-518-F</t>
  </si>
  <si>
    <t>VF37A9HNODN527933</t>
  </si>
  <si>
    <t>Oeververbinding</t>
  </si>
  <si>
    <t>VFK-51-V Ford Transit Connect L2</t>
  </si>
  <si>
    <t>Ford Transit</t>
  </si>
  <si>
    <t>L2 Trend</t>
  </si>
  <si>
    <t>VFK-51-V</t>
  </si>
  <si>
    <t>wf0sxxwpgskp57145</t>
  </si>
  <si>
    <t>N-435-BR Nissan Leaf</t>
  </si>
  <si>
    <t>Leaf 40KWH</t>
  </si>
  <si>
    <t>N-435-BR</t>
  </si>
  <si>
    <t>SJNFAAZE1U0108608</t>
  </si>
  <si>
    <t>XN-753-K Nissan Micra</t>
  </si>
  <si>
    <t>Micra K14</t>
  </si>
  <si>
    <t>XN753K</t>
  </si>
  <si>
    <t>VNVK1400359493909</t>
  </si>
  <si>
    <t>V-169-BK Renault Master</t>
  </si>
  <si>
    <t>Renault Master</t>
  </si>
  <si>
    <t>L2 H2 Dci 145 T35 FWD</t>
  </si>
  <si>
    <t>V-169-BK</t>
  </si>
  <si>
    <t>VF6MF000856644116</t>
  </si>
  <si>
    <t>V-016-BT Renault Traffic</t>
  </si>
  <si>
    <t>L2 H1 dci 145 Twin turbo</t>
  </si>
  <si>
    <t>V-016-BT</t>
  </si>
  <si>
    <t>VF1FL00056488838</t>
  </si>
  <si>
    <t>VK-103-Z  Nissan E-NV200</t>
  </si>
  <si>
    <t>E-NV200</t>
  </si>
  <si>
    <t>VK103Z</t>
  </si>
  <si>
    <t>VSKHAAME0U0502064</t>
  </si>
  <si>
    <t>TX-537-F  Nissan Leaf</t>
  </si>
  <si>
    <t>Leaf Teaf</t>
  </si>
  <si>
    <t>TX537F</t>
  </si>
  <si>
    <t>SJNFAAZE1U0033196</t>
  </si>
  <si>
    <t>VFK-50-V Ford Transit connect L1</t>
  </si>
  <si>
    <t>Transit Connect L1</t>
  </si>
  <si>
    <t>VFK50V</t>
  </si>
  <si>
    <t>wf0rxxwpgrkp56999</t>
  </si>
  <si>
    <t>VN-225-K Renault Kangoo</t>
  </si>
  <si>
    <t>Kangoo</t>
  </si>
  <si>
    <t>VN-225-K</t>
  </si>
  <si>
    <t>VF1FW58B552228964</t>
  </si>
  <si>
    <t>VP-194-V Renault Kangoo</t>
  </si>
  <si>
    <t>VP-194-V</t>
  </si>
  <si>
    <t>VF1FW57B053397131</t>
  </si>
  <si>
    <t>VH014L Mercedes Vito</t>
  </si>
  <si>
    <t>Vito 110 CDI 320  70KW</t>
  </si>
  <si>
    <t>VH014L</t>
  </si>
  <si>
    <t>WDF6390313868921</t>
  </si>
  <si>
    <t>bomen ploeg</t>
  </si>
  <si>
    <t>VBL-91-T Ford Transit Custom</t>
  </si>
  <si>
    <t>Transit Custom</t>
  </si>
  <si>
    <t>VBL-91-T</t>
  </si>
  <si>
    <t>WF0ZXXTTGZKY77420</t>
  </si>
  <si>
    <t>SF-603-V Nissan Micra</t>
  </si>
  <si>
    <t>Micra 0,9 IG-T 90 pk Business Edition</t>
  </si>
  <si>
    <t>SF-603-V</t>
  </si>
  <si>
    <t>VNVK1400060348753</t>
  </si>
  <si>
    <t>V-831-TG Renault Trafic</t>
  </si>
  <si>
    <t>Trafic</t>
  </si>
  <si>
    <t>V-831-TG</t>
  </si>
  <si>
    <t>VF1FL000259531431</t>
  </si>
  <si>
    <t>Personenauto</t>
  </si>
  <si>
    <t>Auto's &lt; 3500</t>
  </si>
  <si>
    <t>2- Wa / Casco</t>
  </si>
  <si>
    <t>3 -WA casco beperkt</t>
  </si>
  <si>
    <t>Vaste premie Casco</t>
  </si>
  <si>
    <t>Premie SVI</t>
  </si>
  <si>
    <t>Dekking</t>
  </si>
  <si>
    <t>Totalen</t>
  </si>
  <si>
    <t>LET OP:</t>
  </si>
  <si>
    <t xml:space="preserve"> </t>
  </si>
  <si>
    <t>Vaste premie per object:</t>
  </si>
  <si>
    <t>Bestelauto</t>
  </si>
  <si>
    <t>Vrachtauto</t>
  </si>
  <si>
    <t>WA + Bep. Casco</t>
  </si>
  <si>
    <t>WA + Volledig casco</t>
  </si>
  <si>
    <t>WAM-dekking</t>
  </si>
  <si>
    <t>Vaste premie</t>
  </si>
  <si>
    <t>Beperkt casco</t>
  </si>
  <si>
    <t>Volledig casco</t>
  </si>
  <si>
    <t>(Optioneel)</t>
  </si>
  <si>
    <t>Alleen de zalm-kleurige velden dien ingevuld te worden</t>
  </si>
  <si>
    <t>Prijzenblad WGP - Gemeente De Fryske Marren</t>
  </si>
  <si>
    <t>Excl. BTW</t>
  </si>
  <si>
    <t>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</si>
</sst>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" fillId="6" borderId="1" xfId="0" applyFont="1" applyFill="1" applyBorder="1"/>
    <xf numFmtId="0" fontId="2" fillId="6" borderId="2" xfId="0" applyFont="1" applyFill="1" applyBorder="1" applyAlignment="1">
      <alignment horizontal="center"/>
    </xf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0" fontId="2" fillId="0" borderId="0" xfId="0" applyFont="1"/>
    <xf numFmtId="44" fontId="0" fillId="7" borderId="1" xfId="1" applyFont="1" applyFill="1" applyBorder="1"/>
    <xf numFmtId="44" fontId="0" fillId="7" borderId="3" xfId="0" applyNumberFormat="1" applyFont="1" applyFill="1" applyBorder="1"/>
    <xf numFmtId="0" fontId="2" fillId="5" borderId="7" xfId="0" applyFont="1" applyFill="1" applyBorder="1"/>
    <xf numFmtId="0" fontId="2" fillId="6" borderId="0" xfId="0" applyFont="1" applyFill="1" applyBorder="1"/>
    <xf numFmtId="0" fontId="2" fillId="6" borderId="0" xfId="0" applyFont="1" applyFill="1" applyBorder="1" applyAlignment="1">
      <alignment horizontal="center"/>
    </xf>
    <xf numFmtId="0" fontId="2" fillId="5" borderId="8" xfId="0" applyFont="1" applyFill="1" applyBorder="1"/>
    <xf numFmtId="0" fontId="2" fillId="5" borderId="9" xfId="0" applyFont="1" applyFill="1" applyBorder="1"/>
    <xf numFmtId="0" fontId="2" fillId="5" borderId="10" xfId="0" applyFont="1" applyFill="1" applyBorder="1"/>
    <xf numFmtId="164" fontId="0" fillId="0" borderId="0" xfId="1" applyNumberFormat="1" applyFont="1"/>
    <xf numFmtId="164" fontId="0" fillId="0" borderId="0" xfId="0" applyNumberFormat="1"/>
    <xf numFmtId="0" fontId="2" fillId="2" borderId="0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topLeftCell="A70" workbookViewId="0">
      <selection activeCell="A85" sqref="A85"/>
    </sheetView>
  </sheetViews>
  <sheetFormatPr defaultRowHeight="15" x14ac:dyDescent="0.25"/>
  <cols>
    <col min="1" max="1" width="13.5703125" bestFit="1" customWidth="1"/>
    <col min="2" max="2" width="31.85546875" bestFit="1" customWidth="1"/>
    <col min="3" max="3" width="15.7109375" bestFit="1" customWidth="1"/>
    <col min="4" max="4" width="30.140625" bestFit="1" customWidth="1"/>
    <col min="5" max="5" width="9.5703125" bestFit="1" customWidth="1"/>
    <col min="6" max="6" width="21" bestFit="1" customWidth="1"/>
    <col min="7" max="7" width="9.28515625" bestFit="1" customWidth="1"/>
    <col min="8" max="8" width="16.85546875" bestFit="1" customWidth="1"/>
    <col min="9" max="9" width="16.85546875" customWidth="1"/>
    <col min="10" max="10" width="19" bestFit="1" customWidth="1"/>
    <col min="11" max="11" width="19.5703125" style="1" bestFit="1" customWidth="1"/>
    <col min="12" max="12" width="22.85546875" customWidth="1"/>
    <col min="13" max="15" width="20.7109375" customWidth="1"/>
  </cols>
  <sheetData>
    <row r="1" spans="1:15" x14ac:dyDescent="0.25">
      <c r="B1" s="10" t="s">
        <v>370</v>
      </c>
    </row>
    <row r="2" spans="1:15" ht="15.75" thickBot="1" x14ac:dyDescent="0.3"/>
    <row r="3" spans="1:15" x14ac:dyDescent="0.25">
      <c r="A3" s="5" t="s">
        <v>85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6</v>
      </c>
      <c r="J3" s="5" t="s">
        <v>7</v>
      </c>
      <c r="K3" s="6" t="s">
        <v>355</v>
      </c>
      <c r="L3" s="7" t="s">
        <v>365</v>
      </c>
      <c r="M3" s="8" t="s">
        <v>365</v>
      </c>
      <c r="N3" s="13" t="s">
        <v>353</v>
      </c>
      <c r="O3" s="9" t="s">
        <v>354</v>
      </c>
    </row>
    <row r="4" spans="1:15" x14ac:dyDescent="0.25">
      <c r="A4" s="14"/>
      <c r="B4" s="14"/>
      <c r="C4" s="14"/>
      <c r="D4" s="14"/>
      <c r="E4" s="14"/>
      <c r="F4" s="14"/>
      <c r="G4" s="14"/>
      <c r="H4" s="14" t="s">
        <v>371</v>
      </c>
      <c r="I4" s="21" t="s">
        <v>372</v>
      </c>
      <c r="J4" s="14"/>
      <c r="K4" s="15"/>
      <c r="L4" s="16" t="s">
        <v>364</v>
      </c>
      <c r="M4" s="17" t="s">
        <v>366</v>
      </c>
      <c r="N4" s="18" t="s">
        <v>367</v>
      </c>
      <c r="O4" s="18" t="s">
        <v>368</v>
      </c>
    </row>
    <row r="5" spans="1:15" x14ac:dyDescent="0.25">
      <c r="A5" t="s">
        <v>86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>
        <v>2012</v>
      </c>
      <c r="H5" s="19">
        <v>42700</v>
      </c>
      <c r="I5" s="20">
        <f>H5*1.21</f>
        <v>51667</v>
      </c>
      <c r="J5" t="s">
        <v>13</v>
      </c>
      <c r="K5" s="2">
        <v>1</v>
      </c>
      <c r="L5" s="11"/>
      <c r="M5" s="11"/>
      <c r="N5" s="11"/>
      <c r="O5" s="11"/>
    </row>
    <row r="6" spans="1:15" x14ac:dyDescent="0.25">
      <c r="A6" t="s">
        <v>86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>
        <v>2022</v>
      </c>
      <c r="H6" s="19">
        <v>148900</v>
      </c>
      <c r="I6" s="20">
        <f t="shared" ref="I6:I69" si="0">H6*1.21</f>
        <v>180169</v>
      </c>
      <c r="J6" t="s">
        <v>13</v>
      </c>
      <c r="K6" s="3">
        <v>2</v>
      </c>
      <c r="L6" s="11"/>
      <c r="M6" s="11"/>
      <c r="N6" s="11"/>
      <c r="O6" s="11"/>
    </row>
    <row r="7" spans="1:15" x14ac:dyDescent="0.25">
      <c r="A7" t="s">
        <v>86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>
        <v>2011</v>
      </c>
      <c r="H7" s="19">
        <v>101260</v>
      </c>
      <c r="I7" s="20">
        <f t="shared" si="0"/>
        <v>122524.59999999999</v>
      </c>
      <c r="J7" t="s">
        <v>24</v>
      </c>
      <c r="K7" s="3">
        <v>2</v>
      </c>
      <c r="L7" s="11"/>
      <c r="M7" s="11"/>
      <c r="N7" s="11"/>
      <c r="O7" s="11"/>
    </row>
    <row r="8" spans="1:15" x14ac:dyDescent="0.25">
      <c r="A8" t="s">
        <v>86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>
        <v>2017</v>
      </c>
      <c r="H8" s="19">
        <v>55870</v>
      </c>
      <c r="I8" s="20">
        <f t="shared" si="0"/>
        <v>67602.7</v>
      </c>
      <c r="J8" t="s">
        <v>30</v>
      </c>
      <c r="K8" s="4">
        <v>3</v>
      </c>
      <c r="L8" s="11"/>
      <c r="M8" s="11"/>
      <c r="N8" s="11"/>
      <c r="O8" s="11"/>
    </row>
    <row r="9" spans="1:15" x14ac:dyDescent="0.25">
      <c r="A9" t="s">
        <v>86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>
        <v>2015</v>
      </c>
      <c r="H9" s="19">
        <v>242990</v>
      </c>
      <c r="I9" s="20">
        <f t="shared" si="0"/>
        <v>294017.89999999997</v>
      </c>
      <c r="J9" t="s">
        <v>36</v>
      </c>
      <c r="K9" s="3">
        <v>2</v>
      </c>
      <c r="L9" s="11"/>
      <c r="M9" s="11"/>
      <c r="N9" s="11"/>
      <c r="O9" s="11"/>
    </row>
    <row r="10" spans="1:15" x14ac:dyDescent="0.25">
      <c r="A10" t="s">
        <v>86</v>
      </c>
      <c r="B10" t="s">
        <v>37</v>
      </c>
      <c r="C10" t="s">
        <v>32</v>
      </c>
      <c r="D10" t="s">
        <v>38</v>
      </c>
      <c r="E10" t="s">
        <v>39</v>
      </c>
      <c r="F10" t="s">
        <v>40</v>
      </c>
      <c r="G10">
        <v>2017</v>
      </c>
      <c r="H10" s="19">
        <v>133142</v>
      </c>
      <c r="I10" s="20">
        <f t="shared" si="0"/>
        <v>161101.82</v>
      </c>
      <c r="J10" t="s">
        <v>36</v>
      </c>
      <c r="K10" s="3">
        <v>2</v>
      </c>
      <c r="L10" s="11"/>
      <c r="M10" s="11"/>
      <c r="N10" s="11"/>
      <c r="O10" s="11"/>
    </row>
    <row r="11" spans="1:15" x14ac:dyDescent="0.25">
      <c r="A11" t="s">
        <v>86</v>
      </c>
      <c r="B11" t="s">
        <v>41</v>
      </c>
      <c r="C11" t="s">
        <v>32</v>
      </c>
      <c r="D11" t="s">
        <v>33</v>
      </c>
      <c r="E11" t="s">
        <v>42</v>
      </c>
      <c r="F11" t="s">
        <v>43</v>
      </c>
      <c r="G11">
        <v>2015</v>
      </c>
      <c r="H11" s="19">
        <v>242990</v>
      </c>
      <c r="I11" s="20">
        <f t="shared" si="0"/>
        <v>294017.89999999997</v>
      </c>
      <c r="J11" t="s">
        <v>36</v>
      </c>
      <c r="K11" s="3">
        <v>2</v>
      </c>
      <c r="L11" s="11"/>
      <c r="M11" s="11"/>
      <c r="N11" s="11"/>
      <c r="O11" s="11"/>
    </row>
    <row r="12" spans="1:15" x14ac:dyDescent="0.25">
      <c r="A12" t="s">
        <v>86</v>
      </c>
      <c r="B12" t="s">
        <v>44</v>
      </c>
      <c r="C12" t="s">
        <v>32</v>
      </c>
      <c r="D12" t="s">
        <v>45</v>
      </c>
      <c r="E12" t="s">
        <v>46</v>
      </c>
      <c r="F12" t="s">
        <v>47</v>
      </c>
      <c r="G12">
        <v>2009</v>
      </c>
      <c r="H12" s="19">
        <v>58500</v>
      </c>
      <c r="I12" s="20">
        <f t="shared" si="0"/>
        <v>70785</v>
      </c>
      <c r="J12" t="s">
        <v>36</v>
      </c>
      <c r="K12" s="3">
        <v>2</v>
      </c>
      <c r="L12" s="11"/>
      <c r="M12" s="11"/>
      <c r="N12" s="11"/>
      <c r="O12" s="11"/>
    </row>
    <row r="13" spans="1:15" x14ac:dyDescent="0.25">
      <c r="A13" t="s">
        <v>86</v>
      </c>
      <c r="B13" t="s">
        <v>48</v>
      </c>
      <c r="C13" t="s">
        <v>32</v>
      </c>
      <c r="D13" t="s">
        <v>49</v>
      </c>
      <c r="E13" t="s">
        <v>50</v>
      </c>
      <c r="F13" t="s">
        <v>51</v>
      </c>
      <c r="G13">
        <v>2017</v>
      </c>
      <c r="H13" s="19">
        <v>236214</v>
      </c>
      <c r="I13" s="20">
        <f t="shared" si="0"/>
        <v>285818.94</v>
      </c>
      <c r="J13" t="s">
        <v>30</v>
      </c>
      <c r="K13" s="3">
        <v>2</v>
      </c>
      <c r="L13" s="11"/>
      <c r="M13" s="11"/>
      <c r="N13" s="11"/>
      <c r="O13" s="11"/>
    </row>
    <row r="14" spans="1:15" x14ac:dyDescent="0.25">
      <c r="A14" t="s">
        <v>86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>
        <v>2017</v>
      </c>
      <c r="H14" s="19">
        <v>55870</v>
      </c>
      <c r="I14" s="20">
        <f t="shared" si="0"/>
        <v>67602.7</v>
      </c>
      <c r="J14" t="s">
        <v>30</v>
      </c>
      <c r="K14" s="4">
        <v>3</v>
      </c>
      <c r="L14" s="11"/>
      <c r="M14" s="11"/>
      <c r="N14" s="11"/>
      <c r="O14" s="11"/>
    </row>
    <row r="15" spans="1:15" x14ac:dyDescent="0.25">
      <c r="A15" t="s">
        <v>86</v>
      </c>
      <c r="B15" t="s">
        <v>57</v>
      </c>
      <c r="C15" t="s">
        <v>32</v>
      </c>
      <c r="D15" t="s">
        <v>33</v>
      </c>
      <c r="E15" t="s">
        <v>58</v>
      </c>
      <c r="F15" t="s">
        <v>59</v>
      </c>
      <c r="G15">
        <v>2015</v>
      </c>
      <c r="H15" s="19">
        <v>242990</v>
      </c>
      <c r="I15" s="20">
        <f t="shared" si="0"/>
        <v>294017.89999999997</v>
      </c>
      <c r="J15" t="s">
        <v>36</v>
      </c>
      <c r="K15" s="3">
        <v>2</v>
      </c>
      <c r="L15" s="11"/>
      <c r="M15" s="11"/>
      <c r="N15" s="11"/>
      <c r="O15" s="11"/>
    </row>
    <row r="16" spans="1:15" x14ac:dyDescent="0.25">
      <c r="A16" t="s">
        <v>86</v>
      </c>
      <c r="B16" t="s">
        <v>60</v>
      </c>
      <c r="C16" t="s">
        <v>32</v>
      </c>
      <c r="D16" t="s">
        <v>33</v>
      </c>
      <c r="E16" t="s">
        <v>61</v>
      </c>
      <c r="F16" t="s">
        <v>62</v>
      </c>
      <c r="G16">
        <v>2015</v>
      </c>
      <c r="H16" s="19">
        <v>242990</v>
      </c>
      <c r="I16" s="20">
        <f t="shared" si="0"/>
        <v>294017.89999999997</v>
      </c>
      <c r="J16" t="s">
        <v>36</v>
      </c>
      <c r="K16" s="3">
        <v>2</v>
      </c>
      <c r="L16" s="11"/>
      <c r="M16" s="11"/>
      <c r="N16" s="11"/>
      <c r="O16" s="11"/>
    </row>
    <row r="17" spans="1:15" x14ac:dyDescent="0.25">
      <c r="A17" t="s">
        <v>86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>
        <v>2017</v>
      </c>
      <c r="H17" s="19">
        <v>235595</v>
      </c>
      <c r="I17" s="20">
        <f t="shared" si="0"/>
        <v>285069.95</v>
      </c>
      <c r="J17" t="s">
        <v>24</v>
      </c>
      <c r="K17" s="3">
        <v>2</v>
      </c>
      <c r="L17" s="11"/>
      <c r="M17" s="11"/>
      <c r="N17" s="11"/>
      <c r="O17" s="11"/>
    </row>
    <row r="18" spans="1:15" x14ac:dyDescent="0.25">
      <c r="A18" t="s">
        <v>86</v>
      </c>
      <c r="B18" t="s">
        <v>68</v>
      </c>
      <c r="C18" t="s">
        <v>32</v>
      </c>
      <c r="D18" t="s">
        <v>33</v>
      </c>
      <c r="E18" t="s">
        <v>69</v>
      </c>
      <c r="F18" t="s">
        <v>70</v>
      </c>
      <c r="G18">
        <v>2015</v>
      </c>
      <c r="H18" s="19">
        <v>242990</v>
      </c>
      <c r="I18" s="20">
        <f t="shared" si="0"/>
        <v>294017.89999999997</v>
      </c>
      <c r="J18" t="s">
        <v>36</v>
      </c>
      <c r="K18" s="3">
        <v>2</v>
      </c>
      <c r="L18" s="11"/>
      <c r="M18" s="11"/>
      <c r="N18" s="11"/>
      <c r="O18" s="11"/>
    </row>
    <row r="19" spans="1:15" x14ac:dyDescent="0.25">
      <c r="A19" t="s">
        <v>86</v>
      </c>
      <c r="B19" t="s">
        <v>71</v>
      </c>
      <c r="C19" t="s">
        <v>15</v>
      </c>
      <c r="D19" t="s">
        <v>72</v>
      </c>
      <c r="E19" t="s">
        <v>73</v>
      </c>
      <c r="F19" t="s">
        <v>74</v>
      </c>
      <c r="G19">
        <v>2015</v>
      </c>
      <c r="H19" s="19">
        <v>84126</v>
      </c>
      <c r="I19" s="20">
        <f t="shared" si="0"/>
        <v>101792.45999999999</v>
      </c>
      <c r="J19" t="s">
        <v>30</v>
      </c>
      <c r="K19" s="4">
        <v>3</v>
      </c>
      <c r="L19" s="11"/>
      <c r="M19" s="11"/>
      <c r="N19" s="11"/>
      <c r="O19" s="11"/>
    </row>
    <row r="20" spans="1:15" x14ac:dyDescent="0.25">
      <c r="A20" t="s">
        <v>86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>
        <v>2015</v>
      </c>
      <c r="H20" s="19">
        <v>66430</v>
      </c>
      <c r="I20" s="20">
        <f t="shared" si="0"/>
        <v>80380.3</v>
      </c>
      <c r="J20" t="s">
        <v>30</v>
      </c>
      <c r="K20" s="4">
        <v>3</v>
      </c>
      <c r="L20" s="11"/>
      <c r="M20" s="11"/>
      <c r="N20" s="11"/>
      <c r="O20" s="11"/>
    </row>
    <row r="21" spans="1:15" x14ac:dyDescent="0.25">
      <c r="A21" t="s">
        <v>86</v>
      </c>
      <c r="B21" t="s">
        <v>80</v>
      </c>
      <c r="C21" t="s">
        <v>20</v>
      </c>
      <c r="D21" t="s">
        <v>81</v>
      </c>
      <c r="E21" t="s">
        <v>82</v>
      </c>
      <c r="F21" t="s">
        <v>83</v>
      </c>
      <c r="G21">
        <v>2016</v>
      </c>
      <c r="H21" s="19">
        <v>162645</v>
      </c>
      <c r="I21" s="20">
        <f t="shared" si="0"/>
        <v>196800.44999999998</v>
      </c>
      <c r="J21" t="s">
        <v>36</v>
      </c>
      <c r="K21" s="3">
        <v>2</v>
      </c>
      <c r="L21" s="11"/>
      <c r="M21" s="11"/>
      <c r="N21" s="11"/>
      <c r="O21" s="11"/>
    </row>
    <row r="22" spans="1:15" x14ac:dyDescent="0.25">
      <c r="A22" t="s">
        <v>350</v>
      </c>
      <c r="B22" t="s">
        <v>87</v>
      </c>
      <c r="C22" t="s">
        <v>88</v>
      </c>
      <c r="D22" t="s">
        <v>89</v>
      </c>
      <c r="E22" t="s">
        <v>90</v>
      </c>
      <c r="F22" t="s">
        <v>91</v>
      </c>
      <c r="G22">
        <v>2013</v>
      </c>
      <c r="H22" s="19">
        <v>40090</v>
      </c>
      <c r="I22" s="20">
        <f t="shared" si="0"/>
        <v>48508.9</v>
      </c>
      <c r="J22" t="s">
        <v>13</v>
      </c>
      <c r="K22" s="4">
        <v>3</v>
      </c>
      <c r="L22" s="11"/>
      <c r="M22" s="11"/>
      <c r="N22" s="11"/>
      <c r="O22" s="11"/>
    </row>
    <row r="23" spans="1:15" x14ac:dyDescent="0.25">
      <c r="A23" t="s">
        <v>350</v>
      </c>
      <c r="B23" t="s">
        <v>92</v>
      </c>
      <c r="C23" t="s">
        <v>9</v>
      </c>
      <c r="D23" t="s">
        <v>93</v>
      </c>
      <c r="E23" t="s">
        <v>94</v>
      </c>
      <c r="F23" t="s">
        <v>95</v>
      </c>
      <c r="G23">
        <v>2013</v>
      </c>
      <c r="H23" s="19">
        <v>40640</v>
      </c>
      <c r="I23" s="20">
        <f t="shared" si="0"/>
        <v>49174.400000000001</v>
      </c>
      <c r="J23" t="s">
        <v>13</v>
      </c>
      <c r="K23" s="4">
        <v>3</v>
      </c>
      <c r="L23" s="11"/>
      <c r="M23" s="11"/>
      <c r="N23" s="11"/>
      <c r="O23" s="11"/>
    </row>
    <row r="24" spans="1:15" x14ac:dyDescent="0.25">
      <c r="A24" t="s">
        <v>350</v>
      </c>
      <c r="B24" t="s">
        <v>96</v>
      </c>
      <c r="C24" t="s">
        <v>9</v>
      </c>
      <c r="D24" t="s">
        <v>97</v>
      </c>
      <c r="E24" t="s">
        <v>98</v>
      </c>
      <c r="F24" t="s">
        <v>99</v>
      </c>
      <c r="G24">
        <v>2013</v>
      </c>
      <c r="H24" s="19">
        <v>44840</v>
      </c>
      <c r="I24" s="20">
        <f t="shared" si="0"/>
        <v>54256.4</v>
      </c>
      <c r="J24" t="s">
        <v>24</v>
      </c>
      <c r="K24" s="4">
        <v>3</v>
      </c>
      <c r="L24" s="11"/>
      <c r="M24" s="11"/>
      <c r="N24" s="11"/>
      <c r="O24" s="11"/>
    </row>
    <row r="25" spans="1:15" x14ac:dyDescent="0.25">
      <c r="A25" t="s">
        <v>350</v>
      </c>
      <c r="B25" t="s">
        <v>100</v>
      </c>
      <c r="C25" t="s">
        <v>101</v>
      </c>
      <c r="D25" t="s">
        <v>102</v>
      </c>
      <c r="E25" t="s">
        <v>103</v>
      </c>
      <c r="F25" t="s">
        <v>104</v>
      </c>
      <c r="G25">
        <v>2021</v>
      </c>
      <c r="H25" s="19">
        <v>45907.69</v>
      </c>
      <c r="I25" s="20">
        <f t="shared" si="0"/>
        <v>55548.304900000003</v>
      </c>
      <c r="J25" t="s">
        <v>105</v>
      </c>
      <c r="K25" s="3">
        <v>2</v>
      </c>
      <c r="L25" s="11"/>
      <c r="M25" s="11"/>
      <c r="N25" s="11"/>
      <c r="O25" s="11"/>
    </row>
    <row r="26" spans="1:15" x14ac:dyDescent="0.25">
      <c r="A26" t="s">
        <v>350</v>
      </c>
      <c r="B26" t="s">
        <v>106</v>
      </c>
      <c r="C26" t="s">
        <v>107</v>
      </c>
      <c r="D26" t="s">
        <v>108</v>
      </c>
      <c r="E26" t="s">
        <v>109</v>
      </c>
      <c r="F26" t="s">
        <v>110</v>
      </c>
      <c r="G26">
        <v>2019</v>
      </c>
      <c r="H26" s="19">
        <v>41916.9</v>
      </c>
      <c r="I26" s="20">
        <f t="shared" si="0"/>
        <v>50719.449000000001</v>
      </c>
      <c r="J26" t="s">
        <v>111</v>
      </c>
      <c r="K26" s="3">
        <v>2</v>
      </c>
      <c r="L26" s="11"/>
      <c r="M26" s="11"/>
      <c r="N26" s="11"/>
      <c r="O26" s="11"/>
    </row>
    <row r="27" spans="1:15" x14ac:dyDescent="0.25">
      <c r="A27" t="s">
        <v>350</v>
      </c>
      <c r="B27" t="s">
        <v>112</v>
      </c>
      <c r="C27" t="s">
        <v>113</v>
      </c>
      <c r="D27" t="s">
        <v>114</v>
      </c>
      <c r="E27" t="s">
        <v>115</v>
      </c>
      <c r="F27" t="s">
        <v>116</v>
      </c>
      <c r="G27">
        <v>2020</v>
      </c>
      <c r="H27" s="19">
        <v>36759.040000000001</v>
      </c>
      <c r="I27" s="20">
        <f t="shared" si="0"/>
        <v>44478.438399999999</v>
      </c>
      <c r="J27" t="s">
        <v>117</v>
      </c>
      <c r="K27" s="3">
        <v>2</v>
      </c>
      <c r="L27" s="11"/>
      <c r="M27" s="11"/>
      <c r="N27" s="11"/>
      <c r="O27" s="11"/>
    </row>
    <row r="28" spans="1:15" x14ac:dyDescent="0.25">
      <c r="A28" t="s">
        <v>350</v>
      </c>
      <c r="B28" t="s">
        <v>118</v>
      </c>
      <c r="C28" t="s">
        <v>101</v>
      </c>
      <c r="D28" t="s">
        <v>119</v>
      </c>
      <c r="E28" t="s">
        <v>120</v>
      </c>
      <c r="F28" t="s">
        <v>121</v>
      </c>
      <c r="G28">
        <v>2021</v>
      </c>
      <c r="H28" s="19">
        <v>34229.39</v>
      </c>
      <c r="I28" s="20">
        <f t="shared" si="0"/>
        <v>41417.561900000001</v>
      </c>
      <c r="J28" t="s">
        <v>122</v>
      </c>
      <c r="K28" s="3">
        <v>2</v>
      </c>
      <c r="L28" s="11"/>
      <c r="M28" s="11"/>
      <c r="N28" s="11"/>
      <c r="O28" s="11"/>
    </row>
    <row r="29" spans="1:15" x14ac:dyDescent="0.25">
      <c r="A29" t="s">
        <v>350</v>
      </c>
      <c r="B29" t="s">
        <v>123</v>
      </c>
      <c r="C29" t="s">
        <v>9</v>
      </c>
      <c r="D29" t="s">
        <v>97</v>
      </c>
      <c r="E29" t="s">
        <v>124</v>
      </c>
      <c r="F29" t="s">
        <v>125</v>
      </c>
      <c r="G29">
        <v>2013</v>
      </c>
      <c r="H29" s="19">
        <v>44760</v>
      </c>
      <c r="I29" s="20">
        <f t="shared" si="0"/>
        <v>54159.6</v>
      </c>
      <c r="J29" t="s">
        <v>126</v>
      </c>
      <c r="K29" s="4">
        <v>3</v>
      </c>
      <c r="L29" s="11"/>
      <c r="M29" s="11"/>
      <c r="N29" s="11"/>
      <c r="O29" s="11"/>
    </row>
    <row r="30" spans="1:15" x14ac:dyDescent="0.25">
      <c r="A30" t="s">
        <v>350</v>
      </c>
      <c r="B30" t="s">
        <v>127</v>
      </c>
      <c r="C30" t="s">
        <v>15</v>
      </c>
      <c r="D30" t="s">
        <v>128</v>
      </c>
      <c r="E30" t="s">
        <v>129</v>
      </c>
      <c r="F30" t="s">
        <v>130</v>
      </c>
      <c r="G30">
        <v>2020</v>
      </c>
      <c r="H30" s="19">
        <v>45603.5</v>
      </c>
      <c r="I30" s="20">
        <f t="shared" si="0"/>
        <v>55180.235000000001</v>
      </c>
      <c r="J30" t="s">
        <v>131</v>
      </c>
      <c r="K30" s="3">
        <v>2</v>
      </c>
      <c r="L30" s="11"/>
      <c r="M30" s="11"/>
      <c r="N30" s="11"/>
      <c r="O30" s="11"/>
    </row>
    <row r="31" spans="1:15" x14ac:dyDescent="0.25">
      <c r="A31" t="s">
        <v>350</v>
      </c>
      <c r="B31" t="s">
        <v>132</v>
      </c>
      <c r="C31" t="s">
        <v>133</v>
      </c>
      <c r="D31" t="s">
        <v>134</v>
      </c>
      <c r="E31" t="s">
        <v>135</v>
      </c>
      <c r="G31">
        <v>2019</v>
      </c>
      <c r="H31" s="19">
        <v>50850.58</v>
      </c>
      <c r="I31" s="20">
        <f t="shared" si="0"/>
        <v>61529.201800000003</v>
      </c>
      <c r="J31" t="s">
        <v>136</v>
      </c>
      <c r="K31" s="3">
        <v>2</v>
      </c>
      <c r="L31" s="11"/>
      <c r="M31" s="11"/>
      <c r="N31" s="11"/>
      <c r="O31" s="11"/>
    </row>
    <row r="32" spans="1:15" x14ac:dyDescent="0.25">
      <c r="A32" t="s">
        <v>350</v>
      </c>
      <c r="B32" t="s">
        <v>137</v>
      </c>
      <c r="C32" t="s">
        <v>88</v>
      </c>
      <c r="D32" t="s">
        <v>138</v>
      </c>
      <c r="E32" t="s">
        <v>139</v>
      </c>
      <c r="F32" t="s">
        <v>140</v>
      </c>
      <c r="G32">
        <v>2013</v>
      </c>
      <c r="H32" s="19">
        <v>46820</v>
      </c>
      <c r="I32" s="20">
        <f t="shared" si="0"/>
        <v>56652.2</v>
      </c>
      <c r="J32" t="s">
        <v>141</v>
      </c>
      <c r="K32" s="4">
        <v>3</v>
      </c>
      <c r="L32" s="11"/>
      <c r="M32" s="11"/>
      <c r="N32" s="11"/>
      <c r="O32" s="11"/>
    </row>
    <row r="33" spans="1:15" x14ac:dyDescent="0.25">
      <c r="A33" t="s">
        <v>350</v>
      </c>
      <c r="B33" t="s">
        <v>142</v>
      </c>
      <c r="C33" t="s">
        <v>101</v>
      </c>
      <c r="D33" t="s">
        <v>143</v>
      </c>
      <c r="E33" t="s">
        <v>144</v>
      </c>
      <c r="F33" t="s">
        <v>145</v>
      </c>
      <c r="G33">
        <v>2018</v>
      </c>
      <c r="H33" s="19">
        <v>19986</v>
      </c>
      <c r="I33" s="20">
        <f t="shared" si="0"/>
        <v>24183.059999999998</v>
      </c>
      <c r="J33" t="s">
        <v>36</v>
      </c>
      <c r="K33" s="4">
        <v>3</v>
      </c>
      <c r="L33" s="11"/>
      <c r="M33" s="11"/>
      <c r="N33" s="11"/>
      <c r="O33" s="11"/>
    </row>
    <row r="34" spans="1:15" x14ac:dyDescent="0.25">
      <c r="A34" t="s">
        <v>350</v>
      </c>
      <c r="B34" t="s">
        <v>146</v>
      </c>
      <c r="C34" t="s">
        <v>88</v>
      </c>
      <c r="D34" t="s">
        <v>147</v>
      </c>
      <c r="E34" t="s">
        <v>148</v>
      </c>
      <c r="F34" t="s">
        <v>149</v>
      </c>
      <c r="G34">
        <v>2013</v>
      </c>
      <c r="H34" s="19">
        <v>30450</v>
      </c>
      <c r="I34" s="20">
        <f t="shared" si="0"/>
        <v>36844.5</v>
      </c>
      <c r="J34" t="s">
        <v>36</v>
      </c>
      <c r="K34" s="4">
        <v>3</v>
      </c>
      <c r="L34" s="11"/>
      <c r="M34" s="11"/>
      <c r="N34" s="11"/>
      <c r="O34" s="11"/>
    </row>
    <row r="35" spans="1:15" x14ac:dyDescent="0.25">
      <c r="A35" t="s">
        <v>350</v>
      </c>
      <c r="B35" t="s">
        <v>150</v>
      </c>
      <c r="C35" t="s">
        <v>88</v>
      </c>
      <c r="D35" t="s">
        <v>97</v>
      </c>
      <c r="E35" t="s">
        <v>151</v>
      </c>
      <c r="F35" t="s">
        <v>152</v>
      </c>
      <c r="G35">
        <v>2013</v>
      </c>
      <c r="H35" s="19">
        <v>39230</v>
      </c>
      <c r="I35" s="20">
        <f t="shared" si="0"/>
        <v>47468.299999999996</v>
      </c>
      <c r="J35" t="s">
        <v>13</v>
      </c>
      <c r="K35" s="4">
        <v>3</v>
      </c>
      <c r="L35" s="11"/>
      <c r="M35" s="11"/>
      <c r="N35" s="11"/>
      <c r="O35" s="11"/>
    </row>
    <row r="36" spans="1:15" x14ac:dyDescent="0.25">
      <c r="A36" t="s">
        <v>350</v>
      </c>
      <c r="B36" t="s">
        <v>153</v>
      </c>
      <c r="C36" t="s">
        <v>107</v>
      </c>
      <c r="D36" t="s">
        <v>154</v>
      </c>
      <c r="E36" t="s">
        <v>155</v>
      </c>
      <c r="F36" t="s">
        <v>156</v>
      </c>
      <c r="G36">
        <v>2019</v>
      </c>
      <c r="H36" s="19">
        <v>45070.83</v>
      </c>
      <c r="I36" s="20">
        <f t="shared" si="0"/>
        <v>54535.704299999998</v>
      </c>
      <c r="J36" t="s">
        <v>105</v>
      </c>
      <c r="K36" s="3">
        <v>2</v>
      </c>
      <c r="L36" s="11"/>
      <c r="M36" s="11"/>
      <c r="N36" s="11"/>
      <c r="O36" s="11"/>
    </row>
    <row r="37" spans="1:15" x14ac:dyDescent="0.25">
      <c r="A37" t="s">
        <v>350</v>
      </c>
      <c r="B37" t="s">
        <v>157</v>
      </c>
      <c r="C37" t="s">
        <v>158</v>
      </c>
      <c r="D37" t="s">
        <v>159</v>
      </c>
      <c r="E37" t="s">
        <v>160</v>
      </c>
      <c r="F37" t="s">
        <v>161</v>
      </c>
      <c r="G37">
        <v>2021</v>
      </c>
      <c r="H37" s="19">
        <v>46195.25</v>
      </c>
      <c r="I37" s="20">
        <f t="shared" si="0"/>
        <v>55896.252499999995</v>
      </c>
      <c r="J37" t="s">
        <v>111</v>
      </c>
      <c r="K37" s="3">
        <v>2</v>
      </c>
      <c r="L37" s="11"/>
      <c r="M37" s="11"/>
      <c r="N37" s="11"/>
      <c r="O37" s="11"/>
    </row>
    <row r="38" spans="1:15" x14ac:dyDescent="0.25">
      <c r="A38" t="s">
        <v>350</v>
      </c>
      <c r="B38" t="s">
        <v>162</v>
      </c>
      <c r="C38" t="s">
        <v>76</v>
      </c>
      <c r="D38" t="s">
        <v>163</v>
      </c>
      <c r="E38" t="s">
        <v>164</v>
      </c>
      <c r="F38" t="s">
        <v>165</v>
      </c>
      <c r="G38">
        <v>2019</v>
      </c>
      <c r="H38" s="19">
        <v>27702</v>
      </c>
      <c r="I38" s="20">
        <f t="shared" si="0"/>
        <v>33519.42</v>
      </c>
      <c r="J38" t="s">
        <v>24</v>
      </c>
      <c r="K38" s="3">
        <v>2</v>
      </c>
      <c r="L38" s="11"/>
      <c r="M38" s="11"/>
      <c r="N38" s="11"/>
      <c r="O38" s="11"/>
    </row>
    <row r="39" spans="1:15" x14ac:dyDescent="0.25">
      <c r="A39" t="s">
        <v>350</v>
      </c>
      <c r="B39" t="s">
        <v>166</v>
      </c>
      <c r="C39" t="s">
        <v>167</v>
      </c>
      <c r="D39" t="s">
        <v>168</v>
      </c>
      <c r="E39" t="s">
        <v>169</v>
      </c>
      <c r="F39" t="s">
        <v>170</v>
      </c>
      <c r="G39">
        <v>2016</v>
      </c>
      <c r="H39" s="19">
        <v>24313</v>
      </c>
      <c r="I39" s="20">
        <f t="shared" si="0"/>
        <v>29418.73</v>
      </c>
      <c r="J39" t="s">
        <v>141</v>
      </c>
      <c r="K39" s="4">
        <v>3</v>
      </c>
      <c r="L39" s="11"/>
      <c r="M39" s="11"/>
      <c r="N39" s="11"/>
      <c r="O39" s="11"/>
    </row>
    <row r="40" spans="1:15" x14ac:dyDescent="0.25">
      <c r="A40" t="s">
        <v>350</v>
      </c>
      <c r="B40" t="s">
        <v>171</v>
      </c>
      <c r="C40" t="s">
        <v>172</v>
      </c>
      <c r="D40" t="s">
        <v>173</v>
      </c>
      <c r="E40" t="s">
        <v>174</v>
      </c>
      <c r="F40" t="s">
        <v>175</v>
      </c>
      <c r="G40">
        <v>2015</v>
      </c>
      <c r="H40" s="19">
        <v>35927</v>
      </c>
      <c r="I40" s="20">
        <f t="shared" si="0"/>
        <v>43471.67</v>
      </c>
      <c r="J40" t="s">
        <v>36</v>
      </c>
      <c r="K40" s="4">
        <v>3</v>
      </c>
      <c r="L40" s="11"/>
      <c r="M40" s="11"/>
      <c r="N40" s="11"/>
      <c r="O40" s="11"/>
    </row>
    <row r="41" spans="1:15" x14ac:dyDescent="0.25">
      <c r="A41" t="s">
        <v>350</v>
      </c>
      <c r="B41" t="s">
        <v>176</v>
      </c>
      <c r="C41" t="s">
        <v>113</v>
      </c>
      <c r="D41" t="s">
        <v>177</v>
      </c>
      <c r="E41" t="s">
        <v>178</v>
      </c>
      <c r="F41" t="s">
        <v>179</v>
      </c>
      <c r="G41">
        <v>2016</v>
      </c>
      <c r="H41" s="19">
        <v>20248.560000000001</v>
      </c>
      <c r="I41" s="20">
        <f t="shared" si="0"/>
        <v>24500.757600000001</v>
      </c>
      <c r="J41" t="s">
        <v>180</v>
      </c>
      <c r="K41" s="4">
        <v>3</v>
      </c>
      <c r="L41" s="11"/>
      <c r="M41" s="11"/>
      <c r="N41" s="11"/>
      <c r="O41" s="11"/>
    </row>
    <row r="42" spans="1:15" x14ac:dyDescent="0.25">
      <c r="A42" t="s">
        <v>350</v>
      </c>
      <c r="B42" t="s">
        <v>181</v>
      </c>
      <c r="C42" t="s">
        <v>167</v>
      </c>
      <c r="D42" t="s">
        <v>168</v>
      </c>
      <c r="E42" t="s">
        <v>182</v>
      </c>
      <c r="F42" t="s">
        <v>183</v>
      </c>
      <c r="G42">
        <v>2016</v>
      </c>
      <c r="H42" s="19">
        <v>24313</v>
      </c>
      <c r="I42" s="20">
        <f t="shared" si="0"/>
        <v>29418.73</v>
      </c>
      <c r="J42" t="s">
        <v>126</v>
      </c>
      <c r="K42" s="4">
        <v>3</v>
      </c>
      <c r="L42" s="11"/>
      <c r="M42" s="11"/>
      <c r="N42" s="11"/>
      <c r="O42" s="11"/>
    </row>
    <row r="43" spans="1:15" x14ac:dyDescent="0.25">
      <c r="A43" t="s">
        <v>350</v>
      </c>
      <c r="B43" t="s">
        <v>184</v>
      </c>
      <c r="C43" t="s">
        <v>107</v>
      </c>
      <c r="D43" t="s">
        <v>185</v>
      </c>
      <c r="E43" t="s">
        <v>186</v>
      </c>
      <c r="F43" t="s">
        <v>187</v>
      </c>
      <c r="G43">
        <v>2016</v>
      </c>
      <c r="H43" s="19">
        <v>14950</v>
      </c>
      <c r="I43" s="20">
        <f t="shared" si="0"/>
        <v>18089.5</v>
      </c>
      <c r="J43" t="s">
        <v>36</v>
      </c>
      <c r="K43" s="4">
        <v>3</v>
      </c>
      <c r="L43" s="11"/>
      <c r="M43" s="11"/>
      <c r="N43" s="11"/>
      <c r="O43" s="11"/>
    </row>
    <row r="44" spans="1:15" x14ac:dyDescent="0.25">
      <c r="A44" t="s">
        <v>350</v>
      </c>
      <c r="B44" t="s">
        <v>188</v>
      </c>
      <c r="C44" t="s">
        <v>167</v>
      </c>
      <c r="D44" t="s">
        <v>168</v>
      </c>
      <c r="E44" t="s">
        <v>189</v>
      </c>
      <c r="F44" t="s">
        <v>190</v>
      </c>
      <c r="G44">
        <v>2016</v>
      </c>
      <c r="H44" s="19">
        <v>24313</v>
      </c>
      <c r="I44" s="20">
        <f t="shared" si="0"/>
        <v>29418.73</v>
      </c>
      <c r="J44" t="s">
        <v>136</v>
      </c>
      <c r="K44" s="4">
        <v>3</v>
      </c>
      <c r="L44" s="11"/>
      <c r="M44" s="11"/>
      <c r="N44" s="11"/>
      <c r="O44" s="11"/>
    </row>
    <row r="45" spans="1:15" x14ac:dyDescent="0.25">
      <c r="A45" t="s">
        <v>350</v>
      </c>
      <c r="B45" t="s">
        <v>191</v>
      </c>
      <c r="C45" t="s">
        <v>76</v>
      </c>
      <c r="D45" t="s">
        <v>192</v>
      </c>
      <c r="E45" t="s">
        <v>193</v>
      </c>
      <c r="F45" t="s">
        <v>194</v>
      </c>
      <c r="G45">
        <v>2019</v>
      </c>
      <c r="H45" s="19">
        <v>25470</v>
      </c>
      <c r="I45" s="20">
        <f t="shared" si="0"/>
        <v>30818.7</v>
      </c>
      <c r="J45" t="s">
        <v>195</v>
      </c>
      <c r="K45" s="3">
        <v>2</v>
      </c>
      <c r="L45" s="11"/>
      <c r="M45" s="11"/>
      <c r="N45" s="11"/>
      <c r="O45" s="11"/>
    </row>
    <row r="46" spans="1:15" x14ac:dyDescent="0.25">
      <c r="A46" t="s">
        <v>350</v>
      </c>
      <c r="B46" t="s">
        <v>196</v>
      </c>
      <c r="C46" t="s">
        <v>15</v>
      </c>
      <c r="D46" t="s">
        <v>197</v>
      </c>
      <c r="E46" t="s">
        <v>198</v>
      </c>
      <c r="F46" t="s">
        <v>199</v>
      </c>
      <c r="G46">
        <v>2021</v>
      </c>
      <c r="H46" s="19">
        <v>21739.48</v>
      </c>
      <c r="I46" s="20">
        <f t="shared" si="0"/>
        <v>26304.770799999998</v>
      </c>
      <c r="J46" t="s">
        <v>13</v>
      </c>
      <c r="K46" s="3">
        <v>2</v>
      </c>
      <c r="L46" s="11"/>
      <c r="M46" s="11"/>
      <c r="N46" s="11"/>
      <c r="O46" s="11"/>
    </row>
    <row r="47" spans="1:15" x14ac:dyDescent="0.25">
      <c r="A47" t="s">
        <v>350</v>
      </c>
      <c r="B47" t="s">
        <v>200</v>
      </c>
      <c r="C47" t="s">
        <v>101</v>
      </c>
      <c r="D47" t="s">
        <v>201</v>
      </c>
      <c r="E47" t="s">
        <v>202</v>
      </c>
      <c r="F47" t="s">
        <v>203</v>
      </c>
      <c r="G47">
        <v>2021</v>
      </c>
      <c r="H47" s="19">
        <v>33985.339999999997</v>
      </c>
      <c r="I47" s="20">
        <f t="shared" si="0"/>
        <v>41122.261399999996</v>
      </c>
      <c r="J47" t="s">
        <v>122</v>
      </c>
      <c r="K47" s="3">
        <v>2</v>
      </c>
      <c r="L47" s="11"/>
      <c r="M47" s="11"/>
      <c r="N47" s="11"/>
      <c r="O47" s="11"/>
    </row>
    <row r="48" spans="1:15" x14ac:dyDescent="0.25">
      <c r="A48" t="s">
        <v>350</v>
      </c>
      <c r="B48" t="s">
        <v>204</v>
      </c>
      <c r="C48" t="s">
        <v>107</v>
      </c>
      <c r="D48" t="s">
        <v>205</v>
      </c>
      <c r="E48" t="s">
        <v>206</v>
      </c>
      <c r="F48" t="s">
        <v>207</v>
      </c>
      <c r="G48">
        <v>2012</v>
      </c>
      <c r="H48" s="19">
        <v>30390</v>
      </c>
      <c r="I48" s="20">
        <f t="shared" si="0"/>
        <v>36771.9</v>
      </c>
      <c r="J48" t="s">
        <v>131</v>
      </c>
      <c r="K48" s="2">
        <v>1</v>
      </c>
      <c r="L48" s="11"/>
      <c r="M48" s="11"/>
      <c r="N48" s="11"/>
      <c r="O48" s="11"/>
    </row>
    <row r="49" spans="1:15" x14ac:dyDescent="0.25">
      <c r="A49" t="s">
        <v>350</v>
      </c>
      <c r="B49" t="s">
        <v>208</v>
      </c>
      <c r="C49" t="s">
        <v>172</v>
      </c>
      <c r="D49" t="s">
        <v>173</v>
      </c>
      <c r="E49" t="s">
        <v>209</v>
      </c>
      <c r="G49">
        <v>2021</v>
      </c>
      <c r="H49" s="19">
        <v>28026</v>
      </c>
      <c r="I49" s="20">
        <f t="shared" si="0"/>
        <v>33911.46</v>
      </c>
      <c r="J49" t="s">
        <v>105</v>
      </c>
      <c r="K49" s="3">
        <v>2</v>
      </c>
      <c r="L49" s="11"/>
      <c r="M49" s="11"/>
      <c r="N49" s="11"/>
      <c r="O49" s="11"/>
    </row>
    <row r="50" spans="1:15" x14ac:dyDescent="0.25">
      <c r="A50" t="s">
        <v>350</v>
      </c>
      <c r="B50" t="s">
        <v>210</v>
      </c>
      <c r="C50" t="s">
        <v>167</v>
      </c>
      <c r="D50" t="s">
        <v>168</v>
      </c>
      <c r="E50" t="s">
        <v>211</v>
      </c>
      <c r="F50" t="s">
        <v>212</v>
      </c>
      <c r="G50">
        <v>2016</v>
      </c>
      <c r="H50" s="19">
        <v>24313</v>
      </c>
      <c r="I50" s="20">
        <f t="shared" si="0"/>
        <v>29418.73</v>
      </c>
      <c r="J50" t="s">
        <v>117</v>
      </c>
      <c r="K50" s="4">
        <v>3</v>
      </c>
      <c r="L50" s="11"/>
      <c r="M50" s="11"/>
      <c r="N50" s="11"/>
      <c r="O50" s="11"/>
    </row>
    <row r="51" spans="1:15" x14ac:dyDescent="0.25">
      <c r="A51" t="s">
        <v>350</v>
      </c>
      <c r="B51" t="s">
        <v>213</v>
      </c>
      <c r="C51" t="s">
        <v>214</v>
      </c>
      <c r="D51" t="s">
        <v>215</v>
      </c>
      <c r="E51" t="s">
        <v>216</v>
      </c>
      <c r="F51" t="s">
        <v>217</v>
      </c>
      <c r="G51">
        <v>2017</v>
      </c>
      <c r="H51" s="19">
        <v>21169</v>
      </c>
      <c r="I51" s="20">
        <f t="shared" si="0"/>
        <v>25614.489999999998</v>
      </c>
      <c r="J51" t="s">
        <v>218</v>
      </c>
      <c r="K51" s="4">
        <v>3</v>
      </c>
      <c r="L51" s="11"/>
      <c r="M51" s="11"/>
      <c r="N51" s="11"/>
      <c r="O51" s="11"/>
    </row>
    <row r="52" spans="1:15" x14ac:dyDescent="0.25">
      <c r="A52" t="s">
        <v>350</v>
      </c>
      <c r="B52" t="s">
        <v>219</v>
      </c>
      <c r="C52" t="s">
        <v>101</v>
      </c>
      <c r="D52" t="s">
        <v>220</v>
      </c>
      <c r="E52" t="s">
        <v>221</v>
      </c>
      <c r="F52" t="s">
        <v>222</v>
      </c>
      <c r="G52">
        <v>2012</v>
      </c>
      <c r="H52" s="19">
        <v>40490</v>
      </c>
      <c r="I52" s="20">
        <f t="shared" si="0"/>
        <v>48992.9</v>
      </c>
      <c r="J52" t="s">
        <v>36</v>
      </c>
      <c r="K52" s="2">
        <v>1</v>
      </c>
      <c r="L52" s="11"/>
      <c r="M52" s="11"/>
      <c r="N52" s="11"/>
      <c r="O52" s="11"/>
    </row>
    <row r="53" spans="1:15" x14ac:dyDescent="0.25">
      <c r="A53" t="s">
        <v>350</v>
      </c>
      <c r="B53" t="s">
        <v>223</v>
      </c>
      <c r="C53" t="s">
        <v>214</v>
      </c>
      <c r="D53" t="s">
        <v>224</v>
      </c>
      <c r="E53" t="s">
        <v>225</v>
      </c>
      <c r="F53" t="s">
        <v>226</v>
      </c>
      <c r="G53">
        <v>2017</v>
      </c>
      <c r="H53" s="19">
        <v>20722</v>
      </c>
      <c r="I53" s="20">
        <f t="shared" si="0"/>
        <v>25073.62</v>
      </c>
      <c r="J53" t="s">
        <v>111</v>
      </c>
      <c r="K53" s="4">
        <v>3</v>
      </c>
      <c r="L53" s="11"/>
      <c r="M53" s="11"/>
      <c r="N53" s="11"/>
      <c r="O53" s="11"/>
    </row>
    <row r="54" spans="1:15" x14ac:dyDescent="0.25">
      <c r="A54" t="s">
        <v>350</v>
      </c>
      <c r="B54" t="s">
        <v>227</v>
      </c>
      <c r="C54" t="s">
        <v>228</v>
      </c>
      <c r="D54" t="s">
        <v>229</v>
      </c>
      <c r="E54" t="s">
        <v>230</v>
      </c>
      <c r="F54" t="s">
        <v>231</v>
      </c>
      <c r="G54">
        <v>2012</v>
      </c>
      <c r="H54" s="19">
        <v>17510</v>
      </c>
      <c r="I54" s="20">
        <f t="shared" si="0"/>
        <v>21187.1</v>
      </c>
      <c r="J54" t="s">
        <v>105</v>
      </c>
      <c r="K54" s="2">
        <v>1</v>
      </c>
      <c r="L54" s="11"/>
      <c r="M54" s="11"/>
      <c r="N54" s="11"/>
      <c r="O54" s="11"/>
    </row>
    <row r="55" spans="1:15" x14ac:dyDescent="0.25">
      <c r="A55" t="s">
        <v>350</v>
      </c>
      <c r="B55" t="s">
        <v>232</v>
      </c>
      <c r="C55" t="s">
        <v>172</v>
      </c>
      <c r="D55" t="s">
        <v>173</v>
      </c>
      <c r="E55" t="s">
        <v>233</v>
      </c>
      <c r="F55" t="s">
        <v>234</v>
      </c>
      <c r="G55">
        <v>2016</v>
      </c>
      <c r="H55" s="19">
        <v>24343</v>
      </c>
      <c r="I55" s="20">
        <f t="shared" si="0"/>
        <v>29455.03</v>
      </c>
      <c r="J55" t="s">
        <v>131</v>
      </c>
      <c r="K55" s="4">
        <v>3</v>
      </c>
      <c r="L55" s="11"/>
      <c r="M55" s="11"/>
      <c r="N55" s="11"/>
      <c r="O55" s="11"/>
    </row>
    <row r="56" spans="1:15" x14ac:dyDescent="0.25">
      <c r="A56" t="s">
        <v>350</v>
      </c>
      <c r="B56" t="s">
        <v>232</v>
      </c>
      <c r="C56" t="s">
        <v>172</v>
      </c>
      <c r="D56" t="s">
        <v>173</v>
      </c>
      <c r="E56" t="s">
        <v>233</v>
      </c>
      <c r="F56" t="s">
        <v>234</v>
      </c>
      <c r="G56">
        <v>2016</v>
      </c>
      <c r="H56" s="19">
        <v>35927</v>
      </c>
      <c r="I56" s="20">
        <f t="shared" si="0"/>
        <v>43471.67</v>
      </c>
      <c r="J56" t="s">
        <v>131</v>
      </c>
      <c r="K56" s="4">
        <v>3</v>
      </c>
      <c r="L56" s="11"/>
      <c r="M56" s="11"/>
      <c r="N56" s="11"/>
      <c r="O56" s="11"/>
    </row>
    <row r="57" spans="1:15" x14ac:dyDescent="0.25">
      <c r="A57" t="s">
        <v>350</v>
      </c>
      <c r="B57" t="s">
        <v>235</v>
      </c>
      <c r="C57" t="s">
        <v>113</v>
      </c>
      <c r="D57" t="s">
        <v>114</v>
      </c>
      <c r="E57" t="s">
        <v>236</v>
      </c>
      <c r="F57" t="s">
        <v>237</v>
      </c>
      <c r="G57">
        <v>2020</v>
      </c>
      <c r="H57" s="19">
        <v>37759.040000000001</v>
      </c>
      <c r="I57" s="20">
        <f t="shared" si="0"/>
        <v>45688.438399999999</v>
      </c>
      <c r="J57" t="s">
        <v>238</v>
      </c>
      <c r="K57" s="3">
        <v>2</v>
      </c>
      <c r="L57" s="11"/>
      <c r="M57" s="11"/>
      <c r="N57" s="11"/>
      <c r="O57" s="11"/>
    </row>
    <row r="58" spans="1:15" x14ac:dyDescent="0.25">
      <c r="A58" t="s">
        <v>350</v>
      </c>
      <c r="B58" t="s">
        <v>239</v>
      </c>
      <c r="C58" t="s">
        <v>113</v>
      </c>
      <c r="D58" t="s">
        <v>114</v>
      </c>
      <c r="E58" t="s">
        <v>240</v>
      </c>
      <c r="F58" t="s">
        <v>241</v>
      </c>
      <c r="G58">
        <v>2020</v>
      </c>
      <c r="H58" s="19">
        <v>47023.040000000001</v>
      </c>
      <c r="I58" s="20">
        <f t="shared" si="0"/>
        <v>56897.878400000001</v>
      </c>
      <c r="J58" t="s">
        <v>242</v>
      </c>
      <c r="K58" s="3">
        <v>2</v>
      </c>
      <c r="L58" s="11"/>
      <c r="M58" s="11"/>
      <c r="N58" s="11"/>
      <c r="O58" s="11"/>
    </row>
    <row r="59" spans="1:15" x14ac:dyDescent="0.25">
      <c r="A59" t="s">
        <v>350</v>
      </c>
      <c r="B59" t="s">
        <v>243</v>
      </c>
      <c r="C59" t="s">
        <v>172</v>
      </c>
      <c r="D59" t="s">
        <v>173</v>
      </c>
      <c r="E59" t="s">
        <v>244</v>
      </c>
      <c r="G59">
        <v>2021</v>
      </c>
      <c r="H59" s="19">
        <v>28129</v>
      </c>
      <c r="I59" s="20">
        <f t="shared" si="0"/>
        <v>34036.089999999997</v>
      </c>
      <c r="J59" t="s">
        <v>242</v>
      </c>
      <c r="K59" s="3">
        <v>2</v>
      </c>
      <c r="L59" s="11"/>
      <c r="M59" s="11"/>
      <c r="N59" s="11"/>
      <c r="O59" s="11"/>
    </row>
    <row r="60" spans="1:15" x14ac:dyDescent="0.25">
      <c r="A60" t="s">
        <v>350</v>
      </c>
      <c r="B60" t="s">
        <v>245</v>
      </c>
      <c r="C60" t="s">
        <v>246</v>
      </c>
      <c r="D60" t="s">
        <v>247</v>
      </c>
      <c r="E60" t="s">
        <v>248</v>
      </c>
      <c r="F60" t="s">
        <v>249</v>
      </c>
      <c r="G60">
        <v>2013</v>
      </c>
      <c r="H60" s="19">
        <v>35220</v>
      </c>
      <c r="I60" s="20">
        <f t="shared" si="0"/>
        <v>42616.2</v>
      </c>
      <c r="J60" t="s">
        <v>122</v>
      </c>
      <c r="K60" s="4">
        <v>3</v>
      </c>
      <c r="L60" s="11"/>
      <c r="M60" s="11"/>
      <c r="N60" s="11"/>
      <c r="O60" s="11"/>
    </row>
    <row r="61" spans="1:15" x14ac:dyDescent="0.25">
      <c r="A61" t="s">
        <v>350</v>
      </c>
      <c r="B61" t="s">
        <v>250</v>
      </c>
      <c r="C61" t="s">
        <v>246</v>
      </c>
      <c r="D61" t="s">
        <v>247</v>
      </c>
      <c r="E61" t="s">
        <v>251</v>
      </c>
      <c r="F61" t="s">
        <v>252</v>
      </c>
      <c r="G61">
        <v>2013</v>
      </c>
      <c r="H61" s="19">
        <v>35220</v>
      </c>
      <c r="I61" s="20">
        <f t="shared" si="0"/>
        <v>42616.2</v>
      </c>
      <c r="J61" t="s">
        <v>13</v>
      </c>
      <c r="K61" s="4">
        <v>3</v>
      </c>
      <c r="L61" s="11"/>
      <c r="M61" s="11"/>
      <c r="N61" s="11"/>
      <c r="O61" s="11"/>
    </row>
    <row r="62" spans="1:15" x14ac:dyDescent="0.25">
      <c r="A62" t="s">
        <v>350</v>
      </c>
      <c r="B62" t="s">
        <v>253</v>
      </c>
      <c r="C62" t="s">
        <v>172</v>
      </c>
      <c r="D62" t="s">
        <v>173</v>
      </c>
      <c r="E62" t="s">
        <v>254</v>
      </c>
      <c r="F62" t="s">
        <v>255</v>
      </c>
      <c r="G62">
        <v>2021</v>
      </c>
      <c r="H62" s="19">
        <v>27932</v>
      </c>
      <c r="I62" s="20">
        <f t="shared" si="0"/>
        <v>33797.72</v>
      </c>
      <c r="J62" t="s">
        <v>256</v>
      </c>
      <c r="K62" s="3">
        <v>2</v>
      </c>
      <c r="L62" s="11"/>
      <c r="M62" s="11"/>
      <c r="N62" s="11"/>
      <c r="O62" s="11"/>
    </row>
    <row r="63" spans="1:15" x14ac:dyDescent="0.25">
      <c r="A63" t="s">
        <v>350</v>
      </c>
      <c r="B63" t="s">
        <v>257</v>
      </c>
      <c r="C63" t="s">
        <v>246</v>
      </c>
      <c r="D63" t="s">
        <v>258</v>
      </c>
      <c r="E63" t="s">
        <v>259</v>
      </c>
      <c r="F63" t="s">
        <v>260</v>
      </c>
      <c r="G63">
        <v>2013</v>
      </c>
      <c r="H63" s="19">
        <v>35310</v>
      </c>
      <c r="I63" s="20">
        <f t="shared" si="0"/>
        <v>42725.1</v>
      </c>
      <c r="J63" t="s">
        <v>105</v>
      </c>
      <c r="K63" s="4">
        <v>3</v>
      </c>
      <c r="L63" s="11"/>
      <c r="M63" s="11"/>
      <c r="N63" s="11"/>
      <c r="O63" s="11"/>
    </row>
    <row r="64" spans="1:15" x14ac:dyDescent="0.25">
      <c r="A64" t="s">
        <v>350</v>
      </c>
      <c r="B64" t="s">
        <v>261</v>
      </c>
      <c r="C64" t="s">
        <v>246</v>
      </c>
      <c r="D64" t="s">
        <v>247</v>
      </c>
      <c r="E64" t="s">
        <v>262</v>
      </c>
      <c r="F64" t="s">
        <v>263</v>
      </c>
      <c r="G64">
        <v>2013</v>
      </c>
      <c r="H64" s="19">
        <v>44850</v>
      </c>
      <c r="I64" s="20">
        <f t="shared" si="0"/>
        <v>54268.5</v>
      </c>
      <c r="J64" t="s">
        <v>256</v>
      </c>
      <c r="K64" s="4">
        <v>3</v>
      </c>
      <c r="L64" s="11"/>
      <c r="M64" s="11"/>
      <c r="N64" s="11"/>
      <c r="O64" s="11"/>
    </row>
    <row r="65" spans="1:15" x14ac:dyDescent="0.25">
      <c r="A65" t="s">
        <v>350</v>
      </c>
      <c r="B65" t="s">
        <v>264</v>
      </c>
      <c r="C65" t="s">
        <v>265</v>
      </c>
      <c r="D65" t="s">
        <v>266</v>
      </c>
      <c r="E65" t="s">
        <v>267</v>
      </c>
      <c r="F65" t="s">
        <v>268</v>
      </c>
      <c r="G65">
        <v>2013</v>
      </c>
      <c r="H65" s="19">
        <v>21040</v>
      </c>
      <c r="I65" s="20">
        <f t="shared" si="0"/>
        <v>25458.399999999998</v>
      </c>
      <c r="J65" t="s">
        <v>105</v>
      </c>
      <c r="K65" s="4">
        <v>3</v>
      </c>
      <c r="L65" s="11"/>
      <c r="M65" s="11"/>
      <c r="N65" s="11"/>
      <c r="O65" s="11"/>
    </row>
    <row r="66" spans="1:15" x14ac:dyDescent="0.25">
      <c r="A66" t="s">
        <v>350</v>
      </c>
      <c r="B66" t="s">
        <v>269</v>
      </c>
      <c r="C66" t="s">
        <v>265</v>
      </c>
      <c r="D66" t="s">
        <v>270</v>
      </c>
      <c r="E66" t="s">
        <v>271</v>
      </c>
      <c r="F66" t="s">
        <v>272</v>
      </c>
      <c r="G66">
        <v>2013</v>
      </c>
      <c r="H66" s="19">
        <v>21040</v>
      </c>
      <c r="I66" s="20">
        <f t="shared" si="0"/>
        <v>25458.399999999998</v>
      </c>
      <c r="J66" t="s">
        <v>238</v>
      </c>
      <c r="K66" s="4">
        <v>3</v>
      </c>
      <c r="L66" s="11"/>
      <c r="M66" s="11"/>
      <c r="N66" s="11"/>
      <c r="O66" s="11"/>
    </row>
    <row r="67" spans="1:15" x14ac:dyDescent="0.25">
      <c r="A67" t="s">
        <v>350</v>
      </c>
      <c r="B67" t="s">
        <v>273</v>
      </c>
      <c r="C67" t="s">
        <v>167</v>
      </c>
      <c r="D67" t="s">
        <v>274</v>
      </c>
      <c r="E67" t="s">
        <v>275</v>
      </c>
      <c r="F67" t="s">
        <v>276</v>
      </c>
      <c r="G67">
        <v>2013</v>
      </c>
      <c r="H67" s="19">
        <v>24760</v>
      </c>
      <c r="I67" s="20">
        <f t="shared" si="0"/>
        <v>29959.599999999999</v>
      </c>
      <c r="J67" t="s">
        <v>36</v>
      </c>
      <c r="K67" s="4">
        <v>3</v>
      </c>
      <c r="L67" s="11"/>
      <c r="M67" s="11"/>
      <c r="N67" s="11"/>
      <c r="O67" s="11"/>
    </row>
    <row r="68" spans="1:15" x14ac:dyDescent="0.25">
      <c r="A68" t="s">
        <v>350</v>
      </c>
      <c r="B68" t="s">
        <v>277</v>
      </c>
      <c r="C68" t="s">
        <v>167</v>
      </c>
      <c r="D68" t="s">
        <v>278</v>
      </c>
      <c r="E68" t="s">
        <v>279</v>
      </c>
      <c r="F68" t="s">
        <v>280</v>
      </c>
      <c r="G68">
        <v>2013</v>
      </c>
      <c r="H68" s="19">
        <v>24760</v>
      </c>
      <c r="I68" s="20">
        <f t="shared" si="0"/>
        <v>29959.599999999999</v>
      </c>
      <c r="J68" t="s">
        <v>281</v>
      </c>
      <c r="K68" s="4">
        <v>3</v>
      </c>
      <c r="L68" s="11"/>
      <c r="M68" s="11"/>
      <c r="N68" s="11"/>
      <c r="O68" s="11"/>
    </row>
    <row r="69" spans="1:15" x14ac:dyDescent="0.25">
      <c r="A69" t="s">
        <v>350</v>
      </c>
      <c r="B69" t="s">
        <v>282</v>
      </c>
      <c r="C69" t="s">
        <v>167</v>
      </c>
      <c r="D69" t="s">
        <v>283</v>
      </c>
      <c r="E69" t="s">
        <v>284</v>
      </c>
      <c r="F69" t="s">
        <v>285</v>
      </c>
      <c r="G69">
        <v>2013</v>
      </c>
      <c r="H69" s="19">
        <v>24760</v>
      </c>
      <c r="I69" s="20">
        <f t="shared" si="0"/>
        <v>29959.599999999999</v>
      </c>
      <c r="J69" t="s">
        <v>24</v>
      </c>
      <c r="K69" s="4">
        <v>3</v>
      </c>
      <c r="L69" s="11"/>
      <c r="M69" s="11"/>
      <c r="N69" s="11"/>
      <c r="O69" s="11"/>
    </row>
    <row r="70" spans="1:15" x14ac:dyDescent="0.25">
      <c r="A70" t="s">
        <v>350</v>
      </c>
      <c r="B70" t="s">
        <v>286</v>
      </c>
      <c r="C70" t="s">
        <v>265</v>
      </c>
      <c r="D70" t="s">
        <v>287</v>
      </c>
      <c r="E70" t="s">
        <v>288</v>
      </c>
      <c r="F70" t="s">
        <v>289</v>
      </c>
      <c r="G70">
        <v>2013</v>
      </c>
      <c r="H70" s="19">
        <v>21040</v>
      </c>
      <c r="I70" s="20">
        <f t="shared" ref="I70:I84" si="1">H70*1.21</f>
        <v>25458.399999999998</v>
      </c>
      <c r="J70" t="s">
        <v>290</v>
      </c>
      <c r="K70" s="4">
        <v>3</v>
      </c>
      <c r="L70" s="11"/>
      <c r="M70" s="11"/>
      <c r="N70" s="11"/>
      <c r="O70" s="11"/>
    </row>
    <row r="71" spans="1:15" x14ac:dyDescent="0.25">
      <c r="A71" t="s">
        <v>350</v>
      </c>
      <c r="B71" t="s">
        <v>291</v>
      </c>
      <c r="C71" t="s">
        <v>292</v>
      </c>
      <c r="D71" t="s">
        <v>293</v>
      </c>
      <c r="E71" t="s">
        <v>294</v>
      </c>
      <c r="F71" t="s">
        <v>295</v>
      </c>
      <c r="G71">
        <v>2020</v>
      </c>
      <c r="H71" s="19">
        <v>26420.65</v>
      </c>
      <c r="I71" s="20">
        <f t="shared" si="1"/>
        <v>31968.986499999999</v>
      </c>
      <c r="J71" t="s">
        <v>281</v>
      </c>
      <c r="K71" s="3">
        <v>2</v>
      </c>
      <c r="L71" s="11"/>
      <c r="M71" s="11"/>
      <c r="N71" s="11"/>
      <c r="O71" s="11"/>
    </row>
    <row r="72" spans="1:15" x14ac:dyDescent="0.25">
      <c r="A72" t="s">
        <v>350</v>
      </c>
      <c r="B72" t="s">
        <v>296</v>
      </c>
      <c r="C72" t="s">
        <v>214</v>
      </c>
      <c r="D72" t="s">
        <v>297</v>
      </c>
      <c r="E72" t="s">
        <v>298</v>
      </c>
      <c r="F72" t="s">
        <v>299</v>
      </c>
      <c r="G72">
        <v>2020</v>
      </c>
      <c r="H72" s="19">
        <v>22594</v>
      </c>
      <c r="I72" s="20">
        <f t="shared" si="1"/>
        <v>27338.739999999998</v>
      </c>
      <c r="J72" t="s">
        <v>281</v>
      </c>
      <c r="K72" s="3">
        <v>2</v>
      </c>
      <c r="L72" s="11"/>
      <c r="M72" s="11"/>
      <c r="N72" s="11"/>
      <c r="O72" s="11"/>
    </row>
    <row r="73" spans="1:15" x14ac:dyDescent="0.25">
      <c r="A73" t="s">
        <v>350</v>
      </c>
      <c r="B73" t="s">
        <v>300</v>
      </c>
      <c r="C73" t="s">
        <v>214</v>
      </c>
      <c r="D73" t="s">
        <v>301</v>
      </c>
      <c r="E73" t="s">
        <v>302</v>
      </c>
      <c r="F73" t="s">
        <v>303</v>
      </c>
      <c r="G73">
        <v>2017</v>
      </c>
      <c r="H73" s="19">
        <v>19509</v>
      </c>
      <c r="I73" s="20">
        <f t="shared" si="1"/>
        <v>23605.89</v>
      </c>
      <c r="J73" t="s">
        <v>13</v>
      </c>
      <c r="K73" s="4">
        <v>3</v>
      </c>
      <c r="L73" s="11"/>
      <c r="M73" s="11"/>
      <c r="N73" s="11"/>
      <c r="O73" s="11"/>
    </row>
    <row r="74" spans="1:15" x14ac:dyDescent="0.25">
      <c r="A74" t="s">
        <v>350</v>
      </c>
      <c r="B74" t="s">
        <v>304</v>
      </c>
      <c r="C74" t="s">
        <v>305</v>
      </c>
      <c r="D74" t="s">
        <v>306</v>
      </c>
      <c r="E74" t="s">
        <v>307</v>
      </c>
      <c r="F74" t="s">
        <v>308</v>
      </c>
      <c r="G74">
        <v>2016</v>
      </c>
      <c r="H74" s="19">
        <v>42573.34</v>
      </c>
      <c r="I74" s="20">
        <f t="shared" si="1"/>
        <v>51513.741399999992</v>
      </c>
      <c r="J74" t="s">
        <v>24</v>
      </c>
      <c r="K74" s="4">
        <v>3</v>
      </c>
      <c r="L74" s="11"/>
      <c r="M74" s="11"/>
      <c r="N74" s="11"/>
      <c r="O74" s="11"/>
    </row>
    <row r="75" spans="1:15" x14ac:dyDescent="0.25">
      <c r="A75" t="s">
        <v>350</v>
      </c>
      <c r="B75" t="s">
        <v>309</v>
      </c>
      <c r="C75" t="s">
        <v>228</v>
      </c>
      <c r="D75" t="s">
        <v>310</v>
      </c>
      <c r="E75" t="s">
        <v>311</v>
      </c>
      <c r="F75" t="s">
        <v>312</v>
      </c>
      <c r="G75">
        <v>2017</v>
      </c>
      <c r="H75" s="19">
        <v>42608.09</v>
      </c>
      <c r="I75" s="20">
        <f t="shared" si="1"/>
        <v>51555.788899999992</v>
      </c>
      <c r="J75" t="s">
        <v>195</v>
      </c>
      <c r="K75" s="4">
        <v>3</v>
      </c>
      <c r="L75" s="11"/>
      <c r="M75" s="11"/>
      <c r="N75" s="11"/>
      <c r="O75" s="11"/>
    </row>
    <row r="76" spans="1:15" x14ac:dyDescent="0.25">
      <c r="A76" t="s">
        <v>350</v>
      </c>
      <c r="B76" t="s">
        <v>313</v>
      </c>
      <c r="C76" t="s">
        <v>214</v>
      </c>
      <c r="D76" t="s">
        <v>314</v>
      </c>
      <c r="E76" t="s">
        <v>315</v>
      </c>
      <c r="F76" t="s">
        <v>316</v>
      </c>
      <c r="G76">
        <v>2014</v>
      </c>
      <c r="H76" s="19">
        <v>30375</v>
      </c>
      <c r="I76" s="20">
        <f t="shared" si="1"/>
        <v>36753.75</v>
      </c>
      <c r="J76" t="s">
        <v>218</v>
      </c>
      <c r="K76" s="4">
        <v>3</v>
      </c>
      <c r="L76" s="11"/>
      <c r="M76" s="11"/>
      <c r="N76" s="11"/>
      <c r="O76" s="11"/>
    </row>
    <row r="77" spans="1:15" x14ac:dyDescent="0.25">
      <c r="A77" t="s">
        <v>350</v>
      </c>
      <c r="B77" t="s">
        <v>317</v>
      </c>
      <c r="C77" t="s">
        <v>214</v>
      </c>
      <c r="D77" t="s">
        <v>318</v>
      </c>
      <c r="E77" t="s">
        <v>319</v>
      </c>
      <c r="F77" t="s">
        <v>320</v>
      </c>
      <c r="G77">
        <v>2018</v>
      </c>
      <c r="H77" s="19">
        <v>41073</v>
      </c>
      <c r="I77" s="20">
        <f t="shared" si="1"/>
        <v>49698.33</v>
      </c>
      <c r="J77" t="s">
        <v>36</v>
      </c>
      <c r="K77" s="3">
        <v>2</v>
      </c>
      <c r="L77" s="11"/>
      <c r="M77" s="11"/>
      <c r="N77" s="11"/>
      <c r="O77" s="11"/>
    </row>
    <row r="78" spans="1:15" x14ac:dyDescent="0.25">
      <c r="A78" t="s">
        <v>350</v>
      </c>
      <c r="B78" t="s">
        <v>321</v>
      </c>
      <c r="C78" t="s">
        <v>246</v>
      </c>
      <c r="D78" t="s">
        <v>322</v>
      </c>
      <c r="E78" t="s">
        <v>323</v>
      </c>
      <c r="F78" t="s">
        <v>324</v>
      </c>
      <c r="G78">
        <v>2020</v>
      </c>
      <c r="H78" s="19">
        <v>23404.68</v>
      </c>
      <c r="I78" s="20">
        <f t="shared" si="1"/>
        <v>28319.662799999998</v>
      </c>
      <c r="J78" t="s">
        <v>281</v>
      </c>
      <c r="K78" s="3">
        <v>2</v>
      </c>
      <c r="L78" s="11"/>
      <c r="M78" s="11"/>
      <c r="N78" s="11"/>
      <c r="O78" s="11"/>
    </row>
    <row r="79" spans="1:15" x14ac:dyDescent="0.25">
      <c r="A79" t="s">
        <v>350</v>
      </c>
      <c r="B79" t="s">
        <v>325</v>
      </c>
      <c r="C79" t="s">
        <v>15</v>
      </c>
      <c r="D79" t="s">
        <v>326</v>
      </c>
      <c r="E79" t="s">
        <v>327</v>
      </c>
      <c r="F79" t="s">
        <v>328</v>
      </c>
      <c r="G79">
        <v>2015</v>
      </c>
      <c r="H79" s="19">
        <v>34685</v>
      </c>
      <c r="I79" s="20">
        <f t="shared" si="1"/>
        <v>41968.85</v>
      </c>
      <c r="J79" t="s">
        <v>13</v>
      </c>
      <c r="K79" s="4">
        <v>3</v>
      </c>
      <c r="L79" s="11"/>
      <c r="M79" s="11"/>
      <c r="N79" s="11"/>
      <c r="O79" s="11"/>
    </row>
    <row r="80" spans="1:15" x14ac:dyDescent="0.25">
      <c r="A80" t="s">
        <v>350</v>
      </c>
      <c r="B80" t="s">
        <v>329</v>
      </c>
      <c r="C80" t="s">
        <v>15</v>
      </c>
      <c r="D80" t="s">
        <v>326</v>
      </c>
      <c r="E80" t="s">
        <v>330</v>
      </c>
      <c r="F80" t="s">
        <v>331</v>
      </c>
      <c r="G80">
        <v>2015</v>
      </c>
      <c r="H80" s="19">
        <v>32524</v>
      </c>
      <c r="I80" s="20">
        <f t="shared" si="1"/>
        <v>39354.04</v>
      </c>
      <c r="J80" t="s">
        <v>281</v>
      </c>
      <c r="K80" s="4">
        <v>3</v>
      </c>
      <c r="L80" s="11"/>
      <c r="M80" s="11"/>
      <c r="N80" s="11"/>
      <c r="O80" s="11"/>
    </row>
    <row r="81" spans="1:15" x14ac:dyDescent="0.25">
      <c r="A81" t="s">
        <v>350</v>
      </c>
      <c r="B81" t="s">
        <v>332</v>
      </c>
      <c r="C81" t="s">
        <v>53</v>
      </c>
      <c r="D81" t="s">
        <v>333</v>
      </c>
      <c r="E81" t="s">
        <v>334</v>
      </c>
      <c r="F81" t="s">
        <v>335</v>
      </c>
      <c r="G81">
        <v>2014</v>
      </c>
      <c r="H81" s="19">
        <v>46291</v>
      </c>
      <c r="I81" s="20">
        <f t="shared" si="1"/>
        <v>56012.11</v>
      </c>
      <c r="J81" t="s">
        <v>336</v>
      </c>
      <c r="K81" s="4">
        <v>3</v>
      </c>
      <c r="L81" s="11"/>
      <c r="M81" s="11"/>
      <c r="N81" s="11"/>
      <c r="O81" s="11"/>
    </row>
    <row r="82" spans="1:15" x14ac:dyDescent="0.25">
      <c r="A82" t="s">
        <v>350</v>
      </c>
      <c r="B82" t="s">
        <v>337</v>
      </c>
      <c r="C82" t="s">
        <v>246</v>
      </c>
      <c r="D82" t="s">
        <v>338</v>
      </c>
      <c r="E82" t="s">
        <v>339</v>
      </c>
      <c r="F82" t="s">
        <v>340</v>
      </c>
      <c r="G82">
        <v>2019</v>
      </c>
      <c r="H82" s="19">
        <v>41244.79</v>
      </c>
      <c r="I82" s="20">
        <f t="shared" si="1"/>
        <v>49906.195899999999</v>
      </c>
      <c r="J82" t="s">
        <v>336</v>
      </c>
      <c r="K82" s="3">
        <v>2</v>
      </c>
      <c r="L82" s="11"/>
      <c r="M82" s="11"/>
      <c r="N82" s="11"/>
      <c r="O82" s="11"/>
    </row>
    <row r="83" spans="1:15" x14ac:dyDescent="0.25">
      <c r="A83" t="s">
        <v>350</v>
      </c>
      <c r="B83" t="s">
        <v>341</v>
      </c>
      <c r="C83" t="s">
        <v>214</v>
      </c>
      <c r="D83" t="s">
        <v>342</v>
      </c>
      <c r="E83" t="s">
        <v>343</v>
      </c>
      <c r="F83" t="s">
        <v>344</v>
      </c>
      <c r="G83">
        <v>2018</v>
      </c>
      <c r="H83" s="19">
        <v>23025</v>
      </c>
      <c r="I83" s="20">
        <f t="shared" si="1"/>
        <v>27860.25</v>
      </c>
      <c r="J83" t="s">
        <v>195</v>
      </c>
      <c r="K83" s="3">
        <v>2</v>
      </c>
      <c r="L83" s="11"/>
      <c r="M83" s="11"/>
      <c r="N83" s="11"/>
      <c r="O83" s="11"/>
    </row>
    <row r="84" spans="1:15" x14ac:dyDescent="0.25">
      <c r="A84" t="s">
        <v>350</v>
      </c>
      <c r="B84" t="s">
        <v>345</v>
      </c>
      <c r="C84" t="s">
        <v>15</v>
      </c>
      <c r="D84" t="s">
        <v>346</v>
      </c>
      <c r="E84" t="s">
        <v>347</v>
      </c>
      <c r="F84" t="s">
        <v>348</v>
      </c>
      <c r="G84">
        <v>2018</v>
      </c>
      <c r="H84" s="19">
        <v>36344</v>
      </c>
      <c r="I84" s="20">
        <f t="shared" si="1"/>
        <v>43976.24</v>
      </c>
      <c r="J84" t="s">
        <v>195</v>
      </c>
      <c r="K84" s="3">
        <v>2</v>
      </c>
      <c r="L84" s="11"/>
      <c r="M84" s="11"/>
      <c r="N84" s="11"/>
      <c r="O84" s="11"/>
    </row>
    <row r="85" spans="1:15" ht="15.75" thickBot="1" x14ac:dyDescent="0.3"/>
    <row r="86" spans="1:15" ht="15.75" thickBot="1" x14ac:dyDescent="0.3">
      <c r="H86" s="20" t="s">
        <v>358</v>
      </c>
      <c r="I86" s="20" t="s">
        <v>358</v>
      </c>
      <c r="K86" s="1" t="s">
        <v>356</v>
      </c>
      <c r="L86" s="12">
        <f>SUM(L5:L84)</f>
        <v>0</v>
      </c>
      <c r="M86" s="12">
        <f>SUM(M5:M84)</f>
        <v>0</v>
      </c>
      <c r="N86" s="12"/>
      <c r="O86" s="12">
        <f>SUM(O5:O84)</f>
        <v>0</v>
      </c>
    </row>
    <row r="87" spans="1:15" x14ac:dyDescent="0.25">
      <c r="I87" s="20" t="s">
        <v>358</v>
      </c>
    </row>
    <row r="88" spans="1:15" x14ac:dyDescent="0.25">
      <c r="C88" t="s">
        <v>358</v>
      </c>
      <c r="I88" t="s">
        <v>358</v>
      </c>
    </row>
    <row r="89" spans="1:15" x14ac:dyDescent="0.25">
      <c r="I89" s="20" t="s">
        <v>358</v>
      </c>
      <c r="K89" s="2" t="s">
        <v>84</v>
      </c>
    </row>
    <row r="90" spans="1:15" x14ac:dyDescent="0.25">
      <c r="K90" s="3" t="s">
        <v>351</v>
      </c>
    </row>
    <row r="91" spans="1:15" x14ac:dyDescent="0.25">
      <c r="K91" s="4" t="s">
        <v>352</v>
      </c>
    </row>
    <row r="93" spans="1:15" x14ac:dyDescent="0.25">
      <c r="L93" s="10" t="s">
        <v>359</v>
      </c>
      <c r="M93" s="10" t="s">
        <v>362</v>
      </c>
      <c r="N93" s="10" t="s">
        <v>363</v>
      </c>
    </row>
    <row r="95" spans="1:15" x14ac:dyDescent="0.25">
      <c r="L95" t="s">
        <v>349</v>
      </c>
      <c r="M95" s="11"/>
      <c r="N95" s="11"/>
    </row>
    <row r="96" spans="1:15" x14ac:dyDescent="0.25">
      <c r="L96" t="s">
        <v>360</v>
      </c>
      <c r="M96" s="11"/>
      <c r="N96" s="11"/>
    </row>
    <row r="97" spans="12:14" x14ac:dyDescent="0.25">
      <c r="L97" t="s">
        <v>361</v>
      </c>
      <c r="M97" s="11"/>
      <c r="N97" s="11"/>
    </row>
    <row r="99" spans="12:14" x14ac:dyDescent="0.25">
      <c r="L99" s="10" t="s">
        <v>357</v>
      </c>
      <c r="M99" s="10"/>
      <c r="N99" s="10"/>
    </row>
    <row r="100" spans="12:14" x14ac:dyDescent="0.25">
      <c r="L100" s="10" t="s">
        <v>369</v>
      </c>
      <c r="M100" s="10"/>
      <c r="N100" s="10"/>
    </row>
    <row r="101" spans="12:14" x14ac:dyDescent="0.25">
      <c r="L101" s="10"/>
      <c r="M101" s="10"/>
      <c r="N101" s="10"/>
    </row>
  </sheetData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2022-09-21T13:33:46Z</dcterms:created>
  <dcterms:modified xsi:type="dcterms:W3CDTF">2022-10-13T09:42:54Z</dcterms:modified>
</cp:coreProperties>
</file>