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04"/>
  <workbookPr defaultThemeVersion="166925"/>
  <mc:AlternateContent xmlns:mc="http://schemas.openxmlformats.org/markup-compatibility/2006">
    <mc:Choice Requires="x15">
      <x15ac:absPath xmlns:x15ac="http://schemas.microsoft.com/office/spreadsheetml/2010/11/ac" url="https://veiligheidsregioflevoland.sharepoint.com/sites/WarmedrankenautomatenVRGV/Gedeelde documenten/General/3. Specificeren/2. Aanbestedingsdocumenten/"/>
    </mc:Choice>
  </mc:AlternateContent>
  <xr:revisionPtr revIDLastSave="0" documentId="11_C149AD99E0CE1A3CE161B4B4D6FDA78F904FD3C8" xr6:coauthVersionLast="47" xr6:coauthVersionMax="47" xr10:uidLastSave="{00000000-0000-0000-0000-000000000000}"/>
  <bookViews>
    <workbookView xWindow="0" yWindow="0" windowWidth="17775" windowHeight="4860" xr2:uid="{00000000-000D-0000-FFFF-FFFF00000000}"/>
  </bookViews>
  <sheets>
    <sheet name="Prijzenblad" sheetId="10" r:id="rId1"/>
  </sheets>
  <externalReferences>
    <externalReference r:id="rId2"/>
  </externalReferences>
  <definedNames>
    <definedName name="dienstverlening">'[1]Brabant Noord'!#REF!</definedName>
    <definedName name="keuze">#REF!</definedName>
    <definedName name="Scope">'[1]Brabant Noord'!#REF!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10" l="1"/>
  <c r="D26" i="10"/>
  <c r="D28" i="10"/>
  <c r="D51" i="10"/>
  <c r="D52" i="10" s="1"/>
  <c r="D46" i="10"/>
  <c r="D45" i="10"/>
  <c r="D44" i="10"/>
  <c r="D43" i="10"/>
  <c r="D42" i="10"/>
  <c r="D41" i="10"/>
  <c r="D40" i="10"/>
  <c r="D39" i="10"/>
  <c r="D38" i="10"/>
  <c r="D37" i="10"/>
  <c r="D36" i="10"/>
  <c r="D35" i="10"/>
  <c r="D34" i="10"/>
  <c r="D33" i="10"/>
  <c r="D32" i="10"/>
  <c r="D21" i="10"/>
  <c r="D22" i="10" s="1"/>
  <c r="D15" i="10"/>
  <c r="D14" i="10"/>
  <c r="D9" i="10"/>
  <c r="D8" i="10"/>
  <c r="D10" i="10" s="1"/>
  <c r="D16" i="10" l="1"/>
  <c r="D47" i="10"/>
  <c r="B54" i="10" s="1"/>
</calcChain>
</file>

<file path=xl/sharedStrings.xml><?xml version="1.0" encoding="utf-8"?>
<sst xmlns="http://schemas.openxmlformats.org/spreadsheetml/2006/main" count="64" uniqueCount="53">
  <si>
    <t>Bijlage 12 - Prijzenblad</t>
  </si>
  <si>
    <t>Inschrijver dient zich te houden aan de voorwaarden en toelichting met betrekking tot het prijzenblad zoals opgenomen in paragraaf 8.1.2 van het Beschrijvend Document. Het niet voldoen aan deze voorwaarden leidt tot een ongeldige Inschrijving.</t>
  </si>
  <si>
    <t>Onderdelen tbv vaste kosten</t>
  </si>
  <si>
    <t>Huur/ leaseprijs inclusief technisch onderhoud (preventief en correctief)</t>
  </si>
  <si>
    <t>Type automaat</t>
  </si>
  <si>
    <t>Aantal automaten</t>
  </si>
  <si>
    <t>Prijs per automaat per maand</t>
  </si>
  <si>
    <t>Totaal per jaar</t>
  </si>
  <si>
    <t>Type 1</t>
  </si>
  <si>
    <t>Type 2</t>
  </si>
  <si>
    <t>Prijs operating service</t>
  </si>
  <si>
    <t>Onderdelen tbv variabele kosten</t>
  </si>
  <si>
    <t>Koopprijs</t>
  </si>
  <si>
    <t>Prijs per automaat</t>
  </si>
  <si>
    <t>Totaal</t>
  </si>
  <si>
    <t>Type 3</t>
  </si>
  <si>
    <t>Extra service</t>
  </si>
  <si>
    <t>Verplaatsingen</t>
  </si>
  <si>
    <t>Aantal verplaatsingen</t>
  </si>
  <si>
    <t>Prijs per verplaatsing</t>
  </si>
  <si>
    <t>Verplaatsen WDA intern, vast tarief</t>
  </si>
  <si>
    <t>Verplaatsen WDA extern, vast tarief</t>
  </si>
  <si>
    <t>Ingrediënten</t>
  </si>
  <si>
    <t xml:space="preserve">Ingrediënten/verbruiksmiddelen </t>
  </si>
  <si>
    <t>Aantal eenheden per jaar*</t>
  </si>
  <si>
    <t>Prijs per eenheid</t>
  </si>
  <si>
    <t>Koffiebonen Melange A (per kilo)</t>
  </si>
  <si>
    <t>Koffiebonen Melange B (per kilo)</t>
  </si>
  <si>
    <t>Koffiebonen Melange C (per kilo)</t>
  </si>
  <si>
    <t>Koffie via instantautomaten (per kilo)</t>
  </si>
  <si>
    <t>Snelfiltermaling koffie (per kilo)</t>
  </si>
  <si>
    <t>Topping (per kilo)</t>
  </si>
  <si>
    <t>Theezakjes Earl grey (doos van 100 st.)</t>
  </si>
  <si>
    <t>Theezakjes smaak (doos 80 st.)</t>
  </si>
  <si>
    <t>Cacao (per kilo)</t>
  </si>
  <si>
    <t>Melkstaafjes (per doos 1000 st.)</t>
  </si>
  <si>
    <t>Suikerstaafjes (per doos 1000 st.)</t>
  </si>
  <si>
    <t>Zoetjes  (per doos van 500 st.)</t>
  </si>
  <si>
    <t>Roerstaafjes  (per doos van 1000 st.)</t>
  </si>
  <si>
    <t xml:space="preserve">Soep (4 x 24 sachets) </t>
  </si>
  <si>
    <t>Beker (per doos van 2000 st.)</t>
  </si>
  <si>
    <t>Onderkast</t>
  </si>
  <si>
    <t>Type kast</t>
  </si>
  <si>
    <t>Aantal onderkasten</t>
  </si>
  <si>
    <t>Prijs per onderkast</t>
  </si>
  <si>
    <t>Onderkast (minimaal 85 cm hoog)</t>
  </si>
  <si>
    <t>Inschrijfprijs</t>
  </si>
  <si>
    <t>Voor akkoord</t>
  </si>
  <si>
    <t>Naam organisatie</t>
  </si>
  <si>
    <t>Naam rechtsgeldig vertegenwoordiger</t>
  </si>
  <si>
    <t>Functie rechtsgeldig vertegenwoordiger</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</si>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</sst>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_ ;\-#,##0\ "/>
  </numFmts>
  <fonts count="7">
    <font>
      <sz val="11"/>
      <color theme="1"/>
      <name val="Calibri"/>
      <family val="2"/>
      <scheme val="minor"/>
    </font>
    <font>
      <sz val="10"/>
      <color theme="1"/>
      <name val="Arial"/>
      <family val="2"/>
    </font>
    <font>
      <b/>
      <sz val="10"/>
      <color theme="1"/>
      <name val="Arial"/>
      <family val="2"/>
    </font>
    <font>
      <sz val="10"/>
      <name val="Arial"/>
      <family val="2"/>
    </font>
    <font>
      <sz val="11"/>
      <color theme="1"/>
      <name val="Calibri"/>
      <family val="2"/>
      <scheme val="minor"/>
    </font>
    <font>
      <b/>
      <sz val="12"/>
      <color theme="1"/>
      <name val="Arial"/>
      <family val="2"/>
    </font>
    <font>
      <b/>
      <sz val="10"/>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FFFF"/>
        <bgColor rgb="FF000000"/>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4" fontId="4" fillId="0" borderId="0" applyFont="0" applyFill="0" applyBorder="0" applyAlignment="0" applyProtection="0"/>
    <xf numFmtId="0" fontId="4" fillId="0" borderId="0"/>
  </cellStyleXfs>
  <cellXfs count="43">
    <xf numFmtId="0" fontId="0" fillId="0" borderId="0" xfId="0"/>
    <xf numFmtId="0" fontId="1" fillId="2" borderId="0" xfId="0" applyFont="1" applyFill="1"/>
    <xf numFmtId="0" fontId="1" fillId="2" borderId="1" xfId="0" applyFont="1" applyFill="1" applyBorder="1"/>
    <xf numFmtId="0" fontId="1" fillId="0" borderId="1" xfId="0" applyFont="1" applyBorder="1"/>
    <xf numFmtId="44" fontId="1" fillId="3" borderId="1" xfId="0" applyNumberFormat="1" applyFont="1" applyFill="1" applyBorder="1"/>
    <xf numFmtId="0" fontId="3" fillId="0" borderId="1" xfId="0" applyFont="1" applyBorder="1"/>
    <xf numFmtId="0" fontId="2" fillId="2" borderId="0" xfId="0" applyFont="1" applyFill="1" applyAlignment="1">
      <alignment horizontal="center"/>
    </xf>
    <xf numFmtId="0" fontId="2" fillId="2" borderId="0" xfId="0" applyFont="1" applyFill="1"/>
    <xf numFmtId="44" fontId="1" fillId="2" borderId="0" xfId="0" applyNumberFormat="1" applyFont="1" applyFill="1"/>
    <xf numFmtId="0" fontId="1" fillId="2" borderId="1" xfId="0" applyFont="1" applyFill="1" applyBorder="1" applyAlignment="1">
      <alignment wrapText="1"/>
    </xf>
    <xf numFmtId="0" fontId="1" fillId="0" borderId="0" xfId="0" applyFont="1"/>
    <xf numFmtId="0" fontId="2" fillId="2" borderId="2" xfId="0" applyFont="1" applyFill="1" applyBorder="1" applyAlignment="1">
      <alignment horizontal="left" wrapText="1"/>
    </xf>
    <xf numFmtId="0" fontId="2" fillId="2" borderId="1" xfId="0" applyFont="1" applyFill="1" applyBorder="1"/>
    <xf numFmtId="0" fontId="2" fillId="2" borderId="1" xfId="0" applyFont="1" applyFill="1" applyBorder="1" applyAlignment="1">
      <alignment wrapText="1"/>
    </xf>
    <xf numFmtId="0" fontId="2" fillId="2" borderId="1" xfId="0" applyFont="1" applyFill="1" applyBorder="1" applyAlignment="1">
      <alignment vertical="top" wrapText="1"/>
    </xf>
    <xf numFmtId="0" fontId="5" fillId="0" borderId="1" xfId="0" applyFont="1" applyBorder="1"/>
    <xf numFmtId="44" fontId="5" fillId="3" borderId="1" xfId="0" applyNumberFormat="1" applyFont="1" applyFill="1" applyBorder="1"/>
    <xf numFmtId="44" fontId="1" fillId="3" borderId="2" xfId="0" applyNumberFormat="1" applyFont="1" applyFill="1" applyBorder="1"/>
    <xf numFmtId="44" fontId="1" fillId="3" borderId="4" xfId="0" applyNumberFormat="1" applyFont="1" applyFill="1" applyBorder="1"/>
    <xf numFmtId="0" fontId="3" fillId="2" borderId="3" xfId="2" applyFont="1" applyFill="1" applyBorder="1" applyAlignment="1">
      <alignment horizontal="left"/>
    </xf>
    <xf numFmtId="0" fontId="3" fillId="2" borderId="5" xfId="2" applyFont="1" applyFill="1" applyBorder="1" applyAlignment="1">
      <alignment horizontal="left"/>
    </xf>
    <xf numFmtId="0" fontId="3" fillId="5" borderId="0" xfId="0" applyFont="1" applyFill="1"/>
    <xf numFmtId="0" fontId="2" fillId="2" borderId="1" xfId="0" applyFont="1" applyFill="1" applyBorder="1" applyAlignment="1">
      <alignment horizontal="left" wrapText="1"/>
    </xf>
    <xf numFmtId="44" fontId="2" fillId="3" borderId="4" xfId="0" applyNumberFormat="1" applyFont="1" applyFill="1" applyBorder="1"/>
    <xf numFmtId="0" fontId="2" fillId="2" borderId="1" xfId="0" applyFont="1" applyFill="1" applyBorder="1" applyAlignment="1">
      <alignment horizontal="center"/>
    </xf>
    <xf numFmtId="0" fontId="2" fillId="2" borderId="1" xfId="0" applyFont="1" applyFill="1" applyBorder="1" applyAlignment="1">
      <alignment horizontal="center" wrapText="1"/>
    </xf>
    <xf numFmtId="44" fontId="2" fillId="2" borderId="1" xfId="0" applyNumberFormat="1" applyFont="1" applyFill="1" applyBorder="1" applyAlignment="1">
      <alignment horizontal="center"/>
    </xf>
    <xf numFmtId="44" fontId="1" fillId="0" borderId="0" xfId="0" applyNumberFormat="1" applyFont="1"/>
    <xf numFmtId="0" fontId="1" fillId="2" borderId="0" xfId="0" applyFont="1" applyFill="1" applyAlignment="1">
      <alignment wrapText="1"/>
    </xf>
    <xf numFmtId="0" fontId="1" fillId="6" borderId="1" xfId="0" applyFont="1" applyFill="1" applyBorder="1"/>
    <xf numFmtId="164" fontId="1" fillId="0" borderId="1" xfId="0" applyNumberFormat="1" applyFont="1" applyBorder="1"/>
    <xf numFmtId="0" fontId="2" fillId="2" borderId="1" xfId="0" applyFont="1" applyFill="1" applyBorder="1" applyAlignment="1">
      <alignment horizontal="left" vertical="top" wrapText="1"/>
    </xf>
    <xf numFmtId="44" fontId="1" fillId="4" borderId="1" xfId="0" applyNumberFormat="1" applyFont="1" applyFill="1" applyBorder="1" applyProtection="1">
      <protection locked="0"/>
    </xf>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0" fontId="3" fillId="2" borderId="3" xfId="2" applyFont="1" applyFill="1" applyBorder="1" applyAlignment="1">
      <alignment horizontal="left"/>
    </xf>
    <xf numFmtId="0" fontId="3" fillId="2" borderId="5" xfId="2" applyFont="1" applyFill="1" applyBorder="1" applyAlignment="1">
      <alignment horizontal="left"/>
    </xf>
    <xf numFmtId="10" fontId="3" fillId="4" borderId="3" xfId="1" applyNumberFormat="1" applyFont="1" applyFill="1" applyBorder="1" applyAlignment="1" applyProtection="1">
      <alignment horizontal="center" vertical="center" wrapText="1"/>
      <protection locked="0"/>
    </xf>
    <xf numFmtId="10" fontId="3" fillId="4" borderId="6" xfId="1" applyNumberFormat="1" applyFont="1" applyFill="1" applyBorder="1" applyAlignment="1" applyProtection="1">
      <alignment horizontal="center" vertical="center" wrapText="1"/>
      <protection locked="0"/>
    </xf>
    <xf numFmtId="10" fontId="3" fillId="4" borderId="5" xfId="1" applyNumberFormat="1" applyFont="1" applyFill="1" applyBorder="1" applyAlignment="1" applyProtection="1">
      <alignment horizontal="center" vertical="center" wrapText="1"/>
      <protection locked="0"/>
    </xf>
    <xf numFmtId="0" fontId="3" fillId="2" borderId="3" xfId="2" applyFont="1" applyFill="1" applyBorder="1" applyAlignment="1">
      <alignment horizontal="left" vertical="top"/>
    </xf>
    <xf numFmtId="0" fontId="3" fillId="2" borderId="5" xfId="2" applyFont="1" applyFill="1" applyBorder="1" applyAlignment="1">
      <alignment horizontal="left" vertical="top"/>
    </xf>
    <xf numFmtId="0" fontId="6" fillId="2" borderId="1" xfId="2" applyFont="1" applyFill="1" applyBorder="1" applyAlignment="1">
      <alignment horizontal="left"/>
    </xf>
  </cellXfs>
  <cellStyles count="3">
    <cellStyle name="Standaard" xfId="0" builtinId="0"/>
    <cellStyle name="Standaard_Blad1" xfId="2" xr:uid="{00000000-0005-0000-0000-000001000000}"/>
    <cellStyle name="Valuta" xfId="1" builtinId="4"/>
  </cellStyles>
  <dxfs count="0"/>
  <tableStyles count="0" defaultTableStyle="TableStyleMedium2" defaultPivotStyle="PivotStyleLight16"/>
  <colors>
    <mruColors>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FR/Contracten%20LFR/CONTRACTENDOSSIER/5_FLIB/2.%20Lopende%20aanbestedingen/2020-FLIB-01%20Drankenautomaten/04%20Nota%20van%20Inlichtingen/NVI2/200525%20totaaloverzicht%20automat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overzicht"/>
      <sheetName val="Brabant Noord"/>
      <sheetName val="Flevoland"/>
      <sheetName val="Haaglanden"/>
      <sheetName val="Hollands Midden"/>
      <sheetName val="Kennemerland"/>
      <sheetName val="Twente"/>
      <sheetName val="Utrecht"/>
      <sheetName val="Rotterdam Rijnmond"/>
      <sheetName val="IFV"/>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2"/>
  <sheetViews>
    <sheetView tabSelected="1" zoomScale="90" zoomScaleNormal="90" workbookViewId="0">
      <selection activeCell="C40" sqref="C40"/>
    </sheetView>
  </sheetViews>
  <sheetFormatPr defaultColWidth="9" defaultRowHeight="12.75"/>
  <cols>
    <col min="1" max="1" width="68.85546875" style="1" customWidth="1"/>
    <col min="2" max="2" width="34.140625" style="1" bestFit="1" customWidth="1"/>
    <col min="3" max="3" width="49.85546875" style="1" bestFit="1" customWidth="1"/>
    <col min="4" max="4" width="19" style="1" customWidth="1"/>
    <col min="5" max="5" width="49" style="1" customWidth="1"/>
    <col min="6" max="16384" width="9" style="1"/>
  </cols>
  <sheetData>
    <row r="1" spans="1:4">
      <c r="A1" s="7" t="s">
        <v>0</v>
      </c>
    </row>
    <row r="2" spans="1:4">
      <c r="A2" s="7"/>
    </row>
    <row r="3" spans="1:4">
      <c r="A3" s="21" t="s">
        <v>1</v>
      </c>
    </row>
    <row r="4" spans="1:4">
      <c r="A4" s="7"/>
    </row>
    <row r="5" spans="1:4">
      <c r="A5" s="7" t="s">
        <v>2</v>
      </c>
    </row>
    <row r="6" spans="1:4">
      <c r="A6" s="11" t="s">
        <v>3</v>
      </c>
      <c r="B6" s="11"/>
      <c r="C6" s="11"/>
      <c r="D6" s="11"/>
    </row>
    <row r="7" spans="1:4">
      <c r="A7" s="12" t="s">
        <v>4</v>
      </c>
      <c r="B7" s="13" t="s">
        <v>5</v>
      </c>
      <c r="C7" s="12" t="s">
        <v>6</v>
      </c>
      <c r="D7" s="24" t="s">
        <v>7</v>
      </c>
    </row>
    <row r="8" spans="1:4">
      <c r="A8" s="2" t="s">
        <v>8</v>
      </c>
      <c r="B8" s="2">
        <v>12</v>
      </c>
      <c r="C8" s="32"/>
      <c r="D8" s="4">
        <f>(B8*C8)*12</f>
        <v>0</v>
      </c>
    </row>
    <row r="9" spans="1:4" ht="13.5" thickBot="1">
      <c r="A9" s="2" t="s">
        <v>9</v>
      </c>
      <c r="B9" s="2">
        <v>3</v>
      </c>
      <c r="C9" s="32"/>
      <c r="D9" s="17">
        <f>(B9*C9)*12</f>
        <v>0</v>
      </c>
    </row>
    <row r="10" spans="1:4" ht="13.5" thickBot="1">
      <c r="C10" s="10"/>
      <c r="D10" s="23">
        <f>SUM(D8:D9)</f>
        <v>0</v>
      </c>
    </row>
    <row r="11" spans="1:4">
      <c r="B11" s="8"/>
      <c r="C11" s="8"/>
    </row>
    <row r="12" spans="1:4">
      <c r="A12" s="11" t="s">
        <v>10</v>
      </c>
      <c r="B12" s="11"/>
      <c r="C12" s="11"/>
      <c r="D12" s="11"/>
    </row>
    <row r="13" spans="1:4">
      <c r="A13" s="12" t="s">
        <v>4</v>
      </c>
      <c r="B13" s="13" t="s">
        <v>5</v>
      </c>
      <c r="C13" s="12" t="s">
        <v>6</v>
      </c>
      <c r="D13" s="25" t="s">
        <v>7</v>
      </c>
    </row>
    <row r="14" spans="1:4">
      <c r="A14" s="2" t="s">
        <v>8</v>
      </c>
      <c r="B14" s="2">
        <v>12</v>
      </c>
      <c r="C14" s="32"/>
      <c r="D14" s="4">
        <f t="shared" ref="D14:D15" si="0">(B14*C14)*12</f>
        <v>0</v>
      </c>
    </row>
    <row r="15" spans="1:4">
      <c r="A15" s="2" t="s">
        <v>9</v>
      </c>
      <c r="B15" s="2">
        <v>3</v>
      </c>
      <c r="C15" s="32"/>
      <c r="D15" s="4">
        <f t="shared" si="0"/>
        <v>0</v>
      </c>
    </row>
    <row r="16" spans="1:4" ht="13.5" thickBot="1">
      <c r="D16" s="23">
        <f>SUM(D14:D15)</f>
        <v>0</v>
      </c>
    </row>
    <row r="18" spans="1:5">
      <c r="A18" s="7" t="s">
        <v>11</v>
      </c>
      <c r="B18" s="8"/>
      <c r="D18" s="8"/>
      <c r="E18" s="8"/>
    </row>
    <row r="19" spans="1:5">
      <c r="A19" s="11" t="s">
        <v>12</v>
      </c>
      <c r="B19" s="11"/>
      <c r="C19" s="11"/>
      <c r="D19" s="22"/>
      <c r="E19" s="8"/>
    </row>
    <row r="20" spans="1:5">
      <c r="A20" s="12" t="s">
        <v>4</v>
      </c>
      <c r="B20" s="13" t="s">
        <v>5</v>
      </c>
      <c r="C20" s="13" t="s">
        <v>13</v>
      </c>
      <c r="D20" s="26" t="s">
        <v>14</v>
      </c>
      <c r="E20" s="8"/>
    </row>
    <row r="21" spans="1:5" ht="13.5" thickBot="1">
      <c r="A21" s="2" t="s">
        <v>15</v>
      </c>
      <c r="B21" s="2">
        <v>3</v>
      </c>
      <c r="C21" s="32"/>
      <c r="D21" s="4">
        <f>B21*C21</f>
        <v>0</v>
      </c>
      <c r="E21" s="8"/>
    </row>
    <row r="22" spans="1:5" ht="13.5" thickBot="1">
      <c r="D22" s="23">
        <f>D21</f>
        <v>0</v>
      </c>
      <c r="E22" s="8"/>
    </row>
    <row r="23" spans="1:5">
      <c r="A23" s="7"/>
      <c r="B23" s="8"/>
      <c r="D23" s="8"/>
      <c r="E23" s="8"/>
    </row>
    <row r="24" spans="1:5">
      <c r="A24" s="11" t="s">
        <v>16</v>
      </c>
      <c r="B24" s="6"/>
      <c r="C24" s="6"/>
    </row>
    <row r="25" spans="1:5">
      <c r="A25" s="12" t="s">
        <v>17</v>
      </c>
      <c r="B25" s="14" t="s">
        <v>18</v>
      </c>
      <c r="C25" s="31" t="s">
        <v>19</v>
      </c>
      <c r="D25" s="26" t="s">
        <v>14</v>
      </c>
    </row>
    <row r="26" spans="1:5">
      <c r="A26" s="9" t="s">
        <v>20</v>
      </c>
      <c r="B26" s="30">
        <v>1</v>
      </c>
      <c r="C26" s="32"/>
      <c r="D26" s="4">
        <f t="shared" ref="D26:D27" si="1">B26*C26</f>
        <v>0</v>
      </c>
    </row>
    <row r="27" spans="1:5" ht="13.5" thickBot="1">
      <c r="A27" s="9" t="s">
        <v>21</v>
      </c>
      <c r="B27" s="30">
        <v>1</v>
      </c>
      <c r="C27" s="32"/>
      <c r="D27" s="4">
        <f t="shared" si="1"/>
        <v>0</v>
      </c>
    </row>
    <row r="28" spans="1:5" ht="13.5" thickBot="1">
      <c r="A28" s="28"/>
      <c r="B28" s="8"/>
      <c r="C28" s="8"/>
      <c r="D28" s="23">
        <f>SUM(D26:D27)</f>
        <v>0</v>
      </c>
    </row>
    <row r="29" spans="1:5">
      <c r="B29" s="8"/>
      <c r="C29" s="8"/>
    </row>
    <row r="30" spans="1:5">
      <c r="A30" s="33" t="s">
        <v>22</v>
      </c>
      <c r="B30" s="34"/>
      <c r="C30" s="34"/>
      <c r="D30" s="34"/>
    </row>
    <row r="31" spans="1:5">
      <c r="A31" s="12" t="s">
        <v>23</v>
      </c>
      <c r="B31" s="14" t="s">
        <v>24</v>
      </c>
      <c r="C31" s="14" t="s">
        <v>25</v>
      </c>
      <c r="D31" s="14" t="s">
        <v>7</v>
      </c>
    </row>
    <row r="32" spans="1:5">
      <c r="A32" s="3" t="s">
        <v>26</v>
      </c>
      <c r="B32" s="3">
        <v>211</v>
      </c>
      <c r="C32" s="32"/>
      <c r="D32" s="4">
        <f>B32*C32</f>
        <v>0</v>
      </c>
    </row>
    <row r="33" spans="1:4">
      <c r="A33" s="29" t="s">
        <v>27</v>
      </c>
      <c r="B33" s="29">
        <v>211</v>
      </c>
      <c r="C33" s="32"/>
      <c r="D33" s="4">
        <f t="shared" ref="D33:D46" si="2">B33*C33</f>
        <v>0</v>
      </c>
    </row>
    <row r="34" spans="1:4">
      <c r="A34" s="29" t="s">
        <v>28</v>
      </c>
      <c r="B34" s="29">
        <v>211</v>
      </c>
      <c r="C34" s="32"/>
      <c r="D34" s="4">
        <f t="shared" si="2"/>
        <v>0</v>
      </c>
    </row>
    <row r="35" spans="1:4">
      <c r="A35" s="3" t="s">
        <v>29</v>
      </c>
      <c r="B35" s="3">
        <v>167</v>
      </c>
      <c r="C35" s="32"/>
      <c r="D35" s="4">
        <f t="shared" si="2"/>
        <v>0</v>
      </c>
    </row>
    <row r="36" spans="1:4">
      <c r="A36" s="29" t="s">
        <v>30</v>
      </c>
      <c r="B36" s="29">
        <v>70</v>
      </c>
      <c r="C36" s="32"/>
      <c r="D36" s="4">
        <f t="shared" si="2"/>
        <v>0</v>
      </c>
    </row>
    <row r="37" spans="1:4">
      <c r="A37" s="3" t="s">
        <v>31</v>
      </c>
      <c r="B37" s="3">
        <v>130</v>
      </c>
      <c r="C37" s="32"/>
      <c r="D37" s="4">
        <f t="shared" si="2"/>
        <v>0</v>
      </c>
    </row>
    <row r="38" spans="1:4">
      <c r="A38" s="5" t="s">
        <v>32</v>
      </c>
      <c r="B38" s="3">
        <v>20</v>
      </c>
      <c r="C38" s="32"/>
      <c r="D38" s="4">
        <f t="shared" si="2"/>
        <v>0</v>
      </c>
    </row>
    <row r="39" spans="1:4">
      <c r="A39" s="3" t="s">
        <v>33</v>
      </c>
      <c r="B39" s="3">
        <v>90</v>
      </c>
      <c r="C39" s="32"/>
      <c r="D39" s="4">
        <f t="shared" si="2"/>
        <v>0</v>
      </c>
    </row>
    <row r="40" spans="1:4">
      <c r="A40" s="3" t="s">
        <v>34</v>
      </c>
      <c r="B40" s="3">
        <v>185</v>
      </c>
      <c r="C40" s="32"/>
      <c r="D40" s="4">
        <f t="shared" si="2"/>
        <v>0</v>
      </c>
    </row>
    <row r="41" spans="1:4">
      <c r="A41" s="3" t="s">
        <v>35</v>
      </c>
      <c r="B41" s="3">
        <v>6</v>
      </c>
      <c r="C41" s="32"/>
      <c r="D41" s="4">
        <f t="shared" si="2"/>
        <v>0</v>
      </c>
    </row>
    <row r="42" spans="1:4">
      <c r="A42" s="3" t="s">
        <v>36</v>
      </c>
      <c r="B42" s="3">
        <v>12</v>
      </c>
      <c r="C42" s="32"/>
      <c r="D42" s="4">
        <f t="shared" si="2"/>
        <v>0</v>
      </c>
    </row>
    <row r="43" spans="1:4">
      <c r="A43" s="3" t="s">
        <v>37</v>
      </c>
      <c r="B43" s="3">
        <v>2.5</v>
      </c>
      <c r="C43" s="32"/>
      <c r="D43" s="4">
        <f t="shared" si="2"/>
        <v>0</v>
      </c>
    </row>
    <row r="44" spans="1:4">
      <c r="A44" s="3" t="s">
        <v>38</v>
      </c>
      <c r="B44" s="3">
        <v>22</v>
      </c>
      <c r="C44" s="32"/>
      <c r="D44" s="4">
        <f t="shared" si="2"/>
        <v>0</v>
      </c>
    </row>
    <row r="45" spans="1:4">
      <c r="A45" s="3" t="s">
        <v>39</v>
      </c>
      <c r="B45" s="3">
        <v>50</v>
      </c>
      <c r="C45" s="32"/>
      <c r="D45" s="4">
        <f t="shared" si="2"/>
        <v>0</v>
      </c>
    </row>
    <row r="46" spans="1:4" ht="13.5" thickBot="1">
      <c r="A46" s="3" t="s">
        <v>40</v>
      </c>
      <c r="B46" s="3">
        <v>43</v>
      </c>
      <c r="C46" s="32"/>
      <c r="D46" s="4">
        <f t="shared" si="2"/>
        <v>0</v>
      </c>
    </row>
    <row r="47" spans="1:4" ht="13.5" thickBot="1">
      <c r="A47" s="7"/>
      <c r="B47" s="8"/>
      <c r="D47" s="18">
        <f>SUM(D32:D46)</f>
        <v>0</v>
      </c>
    </row>
    <row r="48" spans="1:4">
      <c r="A48" s="7"/>
      <c r="B48" s="8"/>
      <c r="D48" s="27"/>
    </row>
    <row r="49" spans="1:7">
      <c r="A49" s="33" t="s">
        <v>41</v>
      </c>
      <c r="B49" s="34"/>
      <c r="C49" s="34"/>
      <c r="D49" s="34"/>
    </row>
    <row r="50" spans="1:7">
      <c r="A50" s="12" t="s">
        <v>42</v>
      </c>
      <c r="B50" s="12" t="s">
        <v>43</v>
      </c>
      <c r="C50" s="12" t="s">
        <v>44</v>
      </c>
      <c r="D50" s="26" t="s">
        <v>14</v>
      </c>
    </row>
    <row r="51" spans="1:7" ht="13.5" thickBot="1">
      <c r="A51" s="2" t="s">
        <v>45</v>
      </c>
      <c r="B51" s="3">
        <v>10</v>
      </c>
      <c r="C51" s="32"/>
      <c r="D51" s="4">
        <f>B51*C51</f>
        <v>0</v>
      </c>
    </row>
    <row r="52" spans="1:7" ht="13.5" thickBot="1">
      <c r="D52" s="23">
        <f>D51</f>
        <v>0</v>
      </c>
    </row>
    <row r="54" spans="1:7" ht="15.75">
      <c r="A54" s="15" t="s">
        <v>46</v>
      </c>
      <c r="B54" s="16">
        <f>D52+D47+D28+D22+D16+D10</f>
        <v>0</v>
      </c>
    </row>
    <row r="55" spans="1:7">
      <c r="A55" s="10"/>
    </row>
    <row r="57" spans="1:7">
      <c r="A57" s="42" t="s">
        <v>47</v>
      </c>
      <c r="B57" s="42"/>
      <c r="C57" s="42"/>
      <c r="D57" s="42"/>
      <c r="E57" s="42"/>
      <c r="F57" s="42"/>
      <c r="G57" s="42"/>
    </row>
    <row r="58" spans="1:7">
      <c r="A58" s="35" t="s">
        <v>48</v>
      </c>
      <c r="B58" s="36"/>
      <c r="C58" s="37"/>
      <c r="D58" s="38"/>
      <c r="E58" s="38"/>
      <c r="F58" s="38"/>
      <c r="G58" s="39"/>
    </row>
    <row r="59" spans="1:7">
      <c r="A59" s="19" t="s">
        <v>49</v>
      </c>
      <c r="B59" s="20"/>
      <c r="C59" s="37"/>
      <c r="D59" s="38"/>
      <c r="E59" s="38"/>
      <c r="F59" s="38"/>
      <c r="G59" s="39"/>
    </row>
    <row r="60" spans="1:7">
      <c r="A60" s="35" t="s">
        <v>50</v>
      </c>
      <c r="B60" s="36"/>
      <c r="C60" s="37"/>
      <c r="D60" s="38"/>
      <c r="E60" s="38"/>
      <c r="F60" s="38"/>
      <c r="G60" s="39"/>
    </row>
    <row r="61" spans="1:7">
      <c r="A61" s="35" t="s">
        <v>51</v>
      </c>
      <c r="B61" s="36"/>
      <c r="C61" s="37"/>
      <c r="D61" s="38"/>
      <c r="E61" s="38"/>
      <c r="F61" s="38"/>
      <c r="G61" s="39"/>
    </row>
    <row r="62" spans="1:7">
      <c r="A62" s="40" t="s">
        <v>52</v>
      </c>
      <c r="B62" s="41"/>
      <c r="C62" s="37"/>
      <c r="D62" s="38"/>
      <c r="E62" s="38"/>
      <c r="F62" s="38"/>
      <c r="G62" s="39"/>
    </row>
  </sheetData>
  <sheetProtection algorithmName="SHA-512" hashValue="BZ+mXDorUlZpj/5kYxXlAHtL9taqUdytYzSGn8O5Zrjj58MASFK5m0G4K8AteGkS+hIWf5gB78JFWJmW7MWgbA==" saltValue="ndMhQfn3tnCq7O3AfxKT5w==" spinCount="100000" sheet="1" objects="1" scenarios="1"/>
  <mergeCells count="12">
    <mergeCell ref="A30:D30"/>
    <mergeCell ref="A61:B61"/>
    <mergeCell ref="C61:G61"/>
    <mergeCell ref="A62:B62"/>
    <mergeCell ref="C62:G62"/>
    <mergeCell ref="A49:D49"/>
    <mergeCell ref="A57:G57"/>
    <mergeCell ref="A58:B58"/>
    <mergeCell ref="C58:G58"/>
    <mergeCell ref="C59:G59"/>
    <mergeCell ref="A60:B60"/>
    <mergeCell ref="C60:G6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459974290E6743A7215BF473DD8B71" ma:contentTypeVersion="2" ma:contentTypeDescription="Een nieuw document maken." ma:contentTypeScope="" ma:versionID="95679c95e7d56bab78c7cdc41b426925">
  <xsd:schema xmlns:xsd="http://www.w3.org/2001/XMLSchema" xmlns:xs="http://www.w3.org/2001/XMLSchema" xmlns:p="http://schemas.microsoft.com/office/2006/metadata/properties" xmlns:ns2="b02cc990-fa9d-475c-acdc-7405845baebe" targetNamespace="http://schemas.microsoft.com/office/2006/metadata/properties" ma:root="true" ma:fieldsID="dc3a184a5c65f7f63b19c3c083282735" ns2:_="">
    <xsd:import namespace="b02cc990-fa9d-475c-acdc-7405845bae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cc990-fa9d-475c-acdc-7405845bae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1E5B70-C541-4FF8-854C-26B39F967DD6}"/>
</file>

<file path=customXml/itemProps2.xml><?xml version="1.0" encoding="utf-8"?>
<ds:datastoreItem xmlns:ds="http://schemas.openxmlformats.org/officeDocument/2006/customXml" ds:itemID="{57061B13-0BB7-412B-A6EE-6CBA1A7E3D80}"/>
</file>

<file path=customXml/itemProps3.xml><?xml version="1.0" encoding="utf-8"?>
<ds:datastoreItem xmlns:ds="http://schemas.openxmlformats.org/officeDocument/2006/customXml" ds:itemID="{895D0599-731F-440C-8A93-B60A2EA8D75E}"/>
</file>

<file path=docProps/app.xml><?xml version="1.0" encoding="utf-8"?>
<Properties xmlns="http://schemas.openxmlformats.org/officeDocument/2006/extended-properties" xmlns:vt="http://schemas.openxmlformats.org/officeDocument/2006/docPropsVTypes">
  <Application>Microsoft Excel Online</Application>
  <Manager/>
  <Company>Instituut Fysieke Veiligheid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van de Geer [IFV]</dc:creator>
  <cp:keywords/>
  <dc:description/>
  <cp:lastModifiedBy>Jeroen de Jonge</cp:lastModifiedBy>
  <cp:revision/>
  <dcterms:created xsi:type="dcterms:W3CDTF">2020-02-18T12:41:37Z</dcterms:created>
  <dcterms:modified xsi:type="dcterms:W3CDTF">2022-09-13T09:33:07Z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0x01010013459974290E6743A7215BF473DD8B71</vt:lpwstr>
  </property>
  <property fmtid="{D5CDD505-2E9C-101B-9397-08002B2CF9AE}" pid="3" name="Order">
    <vt:r8>32205200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