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F:\BBP\36_Facilitaire_Zaken\02_Interne_Faciliteiten\07_Centrale_Inkoop\_W_\_G_\Aanbestedingen actueel\RJ WAN (KPNOne) en M2M\WAN (EA en KPNOne)\03 Aanbestedingsdocumenten (definitief)\"/>
    </mc:Choice>
  </mc:AlternateContent>
  <xr:revisionPtr revIDLastSave="0" documentId="8_{BD25EA63-ECA0-4A69-B76A-3651D471AC5A}" xr6:coauthVersionLast="47" xr6:coauthVersionMax="47" xr10:uidLastSave="{00000000-0000-0000-0000-000000000000}"/>
  <bookViews>
    <workbookView xWindow="-108" yWindow="-108" windowWidth="23256" windowHeight="12576" activeTab="1" xr2:uid="{FD3631FB-46F6-47F6-A8F5-037C343C32ED}"/>
  </bookViews>
  <sheets>
    <sheet name="Bijlage 1 - Voorblad" sheetId="2" r:id="rId1"/>
    <sheet name="Bijlage 1 - Prijzenblad" sheetId="1" r:id="rId2"/>
    <sheet name="Voorbeeld"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3" i="1" l="1"/>
  <c r="H20" i="1"/>
  <c r="F20" i="1"/>
  <c r="H11" i="1"/>
  <c r="F11" i="1"/>
  <c r="H14" i="1"/>
  <c r="F14" i="1"/>
  <c r="I55" i="1"/>
  <c r="G55" i="1"/>
  <c r="E55" i="1"/>
  <c r="F9" i="1"/>
  <c r="I16" i="1"/>
  <c r="G16" i="1"/>
  <c r="E16" i="1"/>
  <c r="G8" i="1"/>
  <c r="I8" i="1"/>
  <c r="E8" i="1"/>
  <c r="H87" i="1"/>
  <c r="H6" i="3"/>
  <c r="I5" i="3"/>
  <c r="F5" i="3"/>
  <c r="E5" i="3"/>
  <c r="F8" i="3"/>
  <c r="H8" i="3"/>
  <c r="H11" i="3"/>
  <c r="F11" i="3"/>
  <c r="H10" i="3"/>
  <c r="F10" i="3"/>
  <c r="H9" i="3"/>
  <c r="F9" i="3"/>
  <c r="H7" i="3"/>
  <c r="F7" i="3"/>
  <c r="F6" i="3"/>
  <c r="G5" i="3"/>
  <c r="F12" i="3"/>
  <c r="H12" i="3"/>
  <c r="G86" i="1"/>
  <c r="I86" i="1"/>
  <c r="E86" i="1"/>
  <c r="H91" i="1"/>
  <c r="F91" i="1"/>
  <c r="G78" i="1"/>
  <c r="I78" i="1"/>
  <c r="E78" i="1"/>
  <c r="F83" i="1"/>
  <c r="H83" i="1"/>
  <c r="F84" i="1"/>
  <c r="H84" i="1"/>
  <c r="H90" i="1"/>
  <c r="F90" i="1"/>
  <c r="H82" i="1"/>
  <c r="F82" i="1"/>
  <c r="H69" i="1"/>
  <c r="F69" i="1"/>
  <c r="G71" i="1"/>
  <c r="I71" i="1"/>
  <c r="E71" i="1"/>
  <c r="H61" i="1"/>
  <c r="F61" i="1"/>
  <c r="H53" i="1"/>
  <c r="F53" i="1"/>
  <c r="H45" i="1"/>
  <c r="F45" i="1"/>
  <c r="H37" i="1"/>
  <c r="F37" i="1"/>
  <c r="F29" i="1"/>
  <c r="H29" i="1"/>
  <c r="F21" i="1"/>
  <c r="H21" i="1"/>
  <c r="H13" i="1"/>
  <c r="G4" i="1"/>
  <c r="I4" i="1"/>
  <c r="E4" i="1"/>
  <c r="F6" i="1"/>
  <c r="H6" i="1"/>
  <c r="F73" i="1"/>
  <c r="H73" i="1"/>
  <c r="F74" i="1"/>
  <c r="H74" i="1"/>
  <c r="F75" i="1"/>
  <c r="H75" i="1"/>
  <c r="G63" i="1"/>
  <c r="I63" i="1"/>
  <c r="E63" i="1"/>
  <c r="F66" i="1"/>
  <c r="H66" i="1"/>
  <c r="F67" i="1"/>
  <c r="H67" i="1"/>
  <c r="F68" i="1"/>
  <c r="H68" i="1"/>
  <c r="F58" i="1"/>
  <c r="H58" i="1"/>
  <c r="F59" i="1"/>
  <c r="H59" i="1"/>
  <c r="G47" i="1"/>
  <c r="I47" i="1"/>
  <c r="E47" i="1"/>
  <c r="G39" i="1"/>
  <c r="I39" i="1"/>
  <c r="E39" i="1"/>
  <c r="F51" i="1"/>
  <c r="H51" i="1"/>
  <c r="F52" i="1"/>
  <c r="H52" i="1"/>
  <c r="F43" i="1"/>
  <c r="H43" i="1"/>
  <c r="F44" i="1"/>
  <c r="H44" i="1"/>
  <c r="G31" i="1"/>
  <c r="I31" i="1"/>
  <c r="E31" i="1"/>
  <c r="F35" i="1"/>
  <c r="H35" i="1"/>
  <c r="F36" i="1"/>
  <c r="H36" i="1"/>
  <c r="G23" i="1"/>
  <c r="I23" i="1"/>
  <c r="H24" i="1"/>
  <c r="F24" i="1"/>
  <c r="E23" i="1"/>
  <c r="F27" i="1"/>
  <c r="H27" i="1"/>
  <c r="F28" i="1"/>
  <c r="H28" i="1"/>
  <c r="H89" i="1"/>
  <c r="F89" i="1"/>
  <c r="H88" i="1"/>
  <c r="F88" i="1"/>
  <c r="F87" i="1"/>
  <c r="H81" i="1"/>
  <c r="F81" i="1"/>
  <c r="H80" i="1"/>
  <c r="F80" i="1"/>
  <c r="H79" i="1"/>
  <c r="F79" i="1"/>
  <c r="H72" i="1"/>
  <c r="F72" i="1"/>
  <c r="H65" i="1"/>
  <c r="F65" i="1"/>
  <c r="H64" i="1"/>
  <c r="F64" i="1"/>
  <c r="H60" i="1"/>
  <c r="F60" i="1"/>
  <c r="H57" i="1"/>
  <c r="F57" i="1"/>
  <c r="H56" i="1"/>
  <c r="F56" i="1"/>
  <c r="H50" i="1"/>
  <c r="F50" i="1"/>
  <c r="H49" i="1"/>
  <c r="F49" i="1"/>
  <c r="H48" i="1"/>
  <c r="F48" i="1"/>
  <c r="H42" i="1"/>
  <c r="F42" i="1"/>
  <c r="H41" i="1"/>
  <c r="F41" i="1"/>
  <c r="H40" i="1"/>
  <c r="F40" i="1"/>
  <c r="H34" i="1"/>
  <c r="F34" i="1"/>
  <c r="H33" i="1"/>
  <c r="F33" i="1"/>
  <c r="H32" i="1"/>
  <c r="F32" i="1"/>
  <c r="H26" i="1"/>
  <c r="F26" i="1"/>
  <c r="H25" i="1"/>
  <c r="F25" i="1"/>
  <c r="H19" i="1"/>
  <c r="F19" i="1"/>
  <c r="H18" i="1"/>
  <c r="F18" i="1"/>
  <c r="H17" i="1"/>
  <c r="F17" i="1"/>
  <c r="H12" i="1"/>
  <c r="F12" i="1"/>
  <c r="H10" i="1"/>
  <c r="F10" i="1"/>
  <c r="H9" i="1"/>
  <c r="H5" i="1"/>
  <c r="F5" i="1"/>
  <c r="F55" i="1" l="1"/>
  <c r="H55" i="1"/>
  <c r="F63" i="1"/>
  <c r="H16" i="1"/>
  <c r="F16" i="1"/>
  <c r="H8" i="1"/>
  <c r="F8" i="1"/>
  <c r="H71" i="1"/>
  <c r="H86" i="1"/>
  <c r="H78" i="1"/>
  <c r="H5" i="3"/>
  <c r="F78" i="1"/>
  <c r="F86" i="1"/>
  <c r="F71" i="1"/>
  <c r="H4" i="1"/>
  <c r="H23" i="1"/>
  <c r="F4" i="1"/>
  <c r="H63" i="1"/>
  <c r="H47" i="1"/>
  <c r="F47" i="1"/>
  <c r="F31" i="1"/>
  <c r="H39" i="1"/>
  <c r="F39" i="1"/>
  <c r="H31" i="1"/>
  <c r="F23" i="1"/>
  <c r="F93" i="1" l="1"/>
  <c r="F94" i="1" s="1"/>
  <c r="H93" i="1"/>
  <c r="H94" i="1" s="1"/>
  <c r="G95" i="1" l="1"/>
</calcChain>
</file>

<file path=xl/sharedStrings.xml><?xml version="1.0" encoding="utf-8"?>
<sst xmlns="http://schemas.openxmlformats.org/spreadsheetml/2006/main" count="277" uniqueCount="111">
  <si>
    <t>Hoogheemraadschap Hollands Noorderkwartier</t>
  </si>
  <si>
    <t>Europese openbare aanbesteding</t>
  </si>
  <si>
    <t>Managed VPN Omgeving</t>
  </si>
  <si>
    <t>Bijlage 1 - Prijsaanbiedingsformulier (Prijzenblad)</t>
  </si>
  <si>
    <t>Prijsaanbiedingsformulier (prijzenblad) Managed VPN omgeving</t>
  </si>
  <si>
    <t>Prijscomponenten</t>
  </si>
  <si>
    <t>Eenheid</t>
  </si>
  <si>
    <t>Aantal</t>
  </si>
  <si>
    <t>Prijs/Eenheid
Eenmalig</t>
  </si>
  <si>
    <t>Prijsaanbieding
Eenmalig</t>
  </si>
  <si>
    <t>Prijs/Eenheid
Terugkerend</t>
  </si>
  <si>
    <t>Prijsaanbieding
Terugkerend</t>
  </si>
  <si>
    <t>Prijsaanbieding
Op/afschalen</t>
  </si>
  <si>
    <t>Te specificeren en totaliseren voor Dienst, Building Blocks/Locaties/Verbindingen</t>
  </si>
  <si>
    <t>Toelichting Inschrijver (of verwijzing naar separate bijlage)</t>
  </si>
  <si>
    <t>Dienst</t>
  </si>
  <si>
    <t>Building Blocks, Locaties en Verbindingen overstijgende prijscomponenten</t>
  </si>
  <si>
    <t>Building Block BB-HQ (Heerhugowaard)</t>
  </si>
  <si>
    <t>BB-HQ specifieke prijscomponenten</t>
  </si>
  <si>
    <t>Building Block BB-HQ</t>
  </si>
  <si>
    <t xml:space="preserve">__Locatie specifieke  prijscomponenten </t>
  </si>
  <si>
    <t xml:space="preserve">per locatie (1) toegewezen aan Building Block </t>
  </si>
  <si>
    <t xml:space="preserve">____Verbinding specifieke prijscomponenten </t>
  </si>
  <si>
    <t>per verbinding benodigd per locatie</t>
  </si>
  <si>
    <t>BB-ALM (Almere)</t>
  </si>
  <si>
    <t>Building Block BB-ALM</t>
  </si>
  <si>
    <t>BB-BL-100 specifieke prijscomponenten</t>
  </si>
  <si>
    <t>Building Block BB-BL-100</t>
  </si>
  <si>
    <t>BB-BL-100S</t>
  </si>
  <si>
    <t>BB-BL-100S specifieke prijscomponenten</t>
  </si>
  <si>
    <t>Building Block BB-BL-100S</t>
  </si>
  <si>
    <t>BB-Bl-50 specifieke prijscomponenten</t>
  </si>
  <si>
    <t>Building Block BB-BL-50</t>
  </si>
  <si>
    <t xml:space="preserve">per locatie (4) toegewezen aan Building Block </t>
  </si>
  <si>
    <t>BB-BL-50S specifieke prijscomponenten</t>
  </si>
  <si>
    <t>Building Block BB-BL-50S</t>
  </si>
  <si>
    <t>per locatie (1) toegewezen aan Building Block</t>
  </si>
  <si>
    <t>BB-BL-20 specifieke prijscomponenten</t>
  </si>
  <si>
    <t>Building Block BB-BL-20</t>
  </si>
  <si>
    <t>BB-BL-20S specifieke prijscomponenten</t>
  </si>
  <si>
    <t>Building Block BB-BL-20S</t>
  </si>
  <si>
    <t>BB-BL-Onbemand specifieke prijscomponenten</t>
  </si>
  <si>
    <t>Building Block BB-BL-Onbemand</t>
  </si>
  <si>
    <r>
      <t xml:space="preserve">Alle opgegeven bedragen zijn </t>
    </r>
    <r>
      <rPr>
        <b/>
        <sz val="9"/>
        <color theme="1"/>
        <rFont val="Verdana"/>
        <family val="2"/>
      </rPr>
      <t>exclusief</t>
    </r>
    <r>
      <rPr>
        <sz val="9"/>
        <color theme="1"/>
        <rFont val="Verdana"/>
        <family val="2"/>
      </rPr>
      <t xml:space="preserve"> btw</t>
    </r>
  </si>
  <si>
    <r>
      <t xml:space="preserve">Alle opgegeven bedragen zijn </t>
    </r>
    <r>
      <rPr>
        <b/>
        <sz val="9"/>
        <color theme="1"/>
        <rFont val="Verdana"/>
        <family val="2"/>
      </rPr>
      <t>inclusief</t>
    </r>
    <r>
      <rPr>
        <sz val="9"/>
        <color theme="1"/>
        <rFont val="Verdana"/>
        <family val="2"/>
      </rPr>
      <t xml:space="preserve"> de bijkomende kosten, waar onder bijvoorbeeld de ten behoeve van de opdracht te maken reis- en verblijfkosten of b.v. overheadkosten.</t>
    </r>
  </si>
  <si>
    <r>
      <t>Ondergetekende (zijnde de inschrijver) verklaart dat deze zich volledig conformeert aan het programma van eisen zoals opgenomen in de Uitnodiging tot inschrijving met referentienummer 22.</t>
    </r>
    <r>
      <rPr>
        <sz val="9"/>
        <color rgb="FFFF0000"/>
        <rFont val="Verdana"/>
        <family val="2"/>
      </rPr>
      <t>xxxxxx</t>
    </r>
    <r>
      <rPr>
        <sz val="9"/>
        <rFont val="Verdana"/>
        <family val="2"/>
      </rPr>
      <t xml:space="preserve"> en TenderNed kenmerk: </t>
    </r>
    <r>
      <rPr>
        <sz val="9"/>
        <color rgb="FFFF0000"/>
        <rFont val="Verdana"/>
        <family val="2"/>
      </rPr>
      <t>xxxxxxx</t>
    </r>
    <r>
      <rPr>
        <b/>
        <sz val="9"/>
        <rFont val="Verdana"/>
        <family val="2"/>
      </rPr>
      <t>.</t>
    </r>
    <r>
      <rPr>
        <sz val="9"/>
        <rFont val="Verdana"/>
        <family val="2"/>
      </rPr>
      <t xml:space="preserve"> Tevens accepteert Inschrijver eventuele wijzigingen/aanvullingen, zoals opgenomen in de nota(‘s) van inlichtingen en gaat ermee akkoord dat de hierin opgenomen wijzigingen/aanvullingen prevaleren boven hetgeen bepaald in het eerder genoemde programma van eisen.Ondergetekende verklaart tevens dat de Inschrijving volledig is gebaseerd op en voldoet aan de bepalingen in het eerder genoemde programma van eisen, de nota(‘s) van inlichting en de eigen beantwoording van de vragen. Inschrijver verklaart met het ondertekenen van dit prijsformat dat de door hem geoffreerde prijzen zonder voorbehoud zijn. </t>
    </r>
  </si>
  <si>
    <t>Naam Inschrijver:</t>
  </si>
  <si>
    <t xml:space="preserve">Rechtsgeldig ondertekend door: </t>
  </si>
  <si>
    <t>Datum:</t>
  </si>
  <si>
    <t xml:space="preserve">Handtekening: </t>
  </si>
  <si>
    <t>Private line BB-HQ &lt;-&gt; BB-ALM</t>
  </si>
  <si>
    <t>BB-HQ &lt;-&gt; BB-ALM specifieke prijscomponenten</t>
  </si>
  <si>
    <t>Building Block BB-HQ &lt;-&gt; BB-ALM</t>
  </si>
  <si>
    <t>per locatie (2) toegewezen aan Building Block</t>
  </si>
  <si>
    <t>Private line BB-HQ &lt;-&gt; BB-EDM</t>
  </si>
  <si>
    <t>BB-HQ &lt;-&gt; BB-EDM specifieke prijscomponenten</t>
  </si>
  <si>
    <t>Building Block BB-HQ &lt;-&gt; BB-EDM</t>
  </si>
  <si>
    <t>____Verbinding specifieke prijscomponenten primaire lijn</t>
  </si>
  <si>
    <t xml:space="preserve">BB-BL-100 (RWZI Geestmerambacht, RWZI Beverwijk/SDI, RWZI Alkmaar en steunpunt Zwaagdijk) </t>
  </si>
  <si>
    <t>Stuks</t>
  </si>
  <si>
    <t>____Verbinding specifieke prijscomponenten secundaire lijn 4G</t>
  </si>
  <si>
    <t>____Verbinding specifieke prijscomponenten secundaire lijn als primaire lijn</t>
  </si>
  <si>
    <t>Optelsom is exclusief opties</t>
  </si>
  <si>
    <t>Aanleggen glas verbinding (geen glas aanwezig)</t>
  </si>
  <si>
    <t>Aanleggen glas ==&gt; huidige glas aansluitingen vol</t>
  </si>
  <si>
    <t>Inschrijver levert 5G als standaard</t>
  </si>
  <si>
    <t xml:space="preserve">_ Locatie specifieke  prijscomponenten </t>
  </si>
  <si>
    <t xml:space="preserve">per locatie (0) toegewezen aan Building Block </t>
  </si>
  <si>
    <t>Optie 1: per verbinding benodigd per locatie</t>
  </si>
  <si>
    <t>Optie 2: per verbinding benodigd per locatie</t>
  </si>
  <si>
    <t>Optie 2: indien de aanbesteder kiest voor een identieke verbinding als de primaire lijn</t>
  </si>
  <si>
    <t>Optelsom is Inclusief optie 1: 4G/5G backup</t>
  </si>
  <si>
    <t xml:space="preserve">Optie 2: per verbinding benodigd per locatie </t>
  </si>
  <si>
    <t>BB-BL-50S 
(RWZI Den Helder)</t>
  </si>
  <si>
    <t>BB-BL-50 
(RWZI Wervershoof, RWZI ZO Beemster, Steunpunt Dirshoorn en Steunpunt Kwadijk)</t>
  </si>
  <si>
    <t>BB-BL-20S (RWZI Heiloo)</t>
  </si>
  <si>
    <t>optie 1:per verbinding benodigd per locatie</t>
  </si>
  <si>
    <t>optie 2: per verbinding benodigd per locatie</t>
  </si>
  <si>
    <t>optie 3: per locatie benodigd</t>
  </si>
  <si>
    <t>____Meerprijs geclusterde oplossing (3.3.1 basiseisen BB-BL eis 8)</t>
  </si>
  <si>
    <t>Optelsom is exclusief optie 1: 4G/5G backup</t>
  </si>
  <si>
    <t xml:space="preserve">Private lijnen </t>
  </si>
  <si>
    <t>Optelsom is inclusief optie 1: secudaire lijn</t>
  </si>
  <si>
    <t>____Meerprijs primaire lijn 25Gbps oplossing (3.6 basiseisen BB-BL eis 5)</t>
  </si>
  <si>
    <t>____Meerprijs primaire lijn 100Gbps oplossing (3.6 basiseisen BB-BL eis 5)</t>
  </si>
  <si>
    <t>optie 2: per verbinding benodigd (secudaire blijft 10GB)</t>
  </si>
  <si>
    <t>optie 3: per verbinding benodigd (secudaire blijft 10GB)</t>
  </si>
  <si>
    <t>____Meerprijs primaire lijn 1Gbps oplossing (3.2.1 basiseisen BB-HQ eis 7)</t>
  </si>
  <si>
    <t>optie 2: per verbinding benodigd (secudaire blijft 100Mbps)</t>
  </si>
  <si>
    <t>_ Locatie specifieke  prijscomponenten RWZI ZO Beemster</t>
  </si>
  <si>
    <t xml:space="preserve">Opmerking: prijzen en voorbeelden zijn fictief </t>
  </si>
  <si>
    <t>_ Locatie specifieke  prijscomponenten RWZI Wervershoof</t>
  </si>
  <si>
    <t>4 x € 400,- eenmaligekosten tbv routers inclusief installatie.
4 x 15 euro maandelijks voor 24x7 monitoring .
Op/afschalen: € 200,- indien aanbesteder naar BB-BL-20 of BB-BL-100 gaat, de maandelijkse kosten volgt dan de kosten van het buildingblock</t>
  </si>
  <si>
    <t>€ 150,- voor de dienst</t>
  </si>
  <si>
    <t>(fictieve) inschrijfsom (exclusief BTW) / mnd</t>
  </si>
  <si>
    <t>(fictieve) inschrijfsom (exclusief BTW) over 4 Jr.</t>
  </si>
  <si>
    <t xml:space="preserve">Totale (fictieve) inschrijfsom (max € 250.000,- per jaar) </t>
  </si>
  <si>
    <t>Deze bijlage (tabblad 'Prijzenblad') biedt Inschrijver een formaat om haar prijsaanbieding te specificeren.
Inschrijver voorziet in een integrale prijsstelling voor realisatie, implementatie en exploitatie van de gehele gevraagde Dienst, inclusief kosten voor beheer, onderhoud, support en garantie, verbijzonderd naar Building Blocks (zie document 'Bijlage 3: Building Blocks Buitenlocaties'), locaties, verbindingen. Tevens voorziet inschrijver in een overzicht van standaard meer/minder prijzen voor het op/afschalen van Building Blocks en/of verbindingen.
Indien de inschrijver specifieke werkzaamheden moet uitvoeren op een locatie kan hij/zij zelf een regel toevoegen en de kosten specificeren.
Qua Berekening:
Elke buildingblock bevat vereiste en optionele onderdelen. Indien u per Buildingblock de aantallen en bedragen invult worden de totalen per buildingblock automatisch opgeteld. De groene cellen tellen mee voor de Totale (fictieve) inschrijfsom (max € 250.000,- per jaar) welke in G92 is gepresenteerd.
Let op: Indien u regels toevoegd in de sheet dient u de formules aan te passen.</t>
  </si>
  <si>
    <t>____Verbinding specifieke prijscomponenten (optioneel)</t>
  </si>
  <si>
    <t>BB-BL-20 
(RWZI Everstekoog, RWZI Wieringen, RWZI Wieringermeer, RWZI De Stolpen, RWZI Ursem, RWZI Zaandam, RWZI Katwoude, RWZI Oosthuizen, Steunpunt Anna Paulowna, Steunpunt Noorderpolderhuis, Gemaal de Helsdeur, Gemaal de Waakzaamheid, Gemaal Zaangemaal, Gemaal Lely, Gemaal Leemans)</t>
  </si>
  <si>
    <t>BB-BL-Onbemand (Zaandam Gemaal Overtoom, Alkmaar Gemaal Boekel, Gemaal Geestmerambacht, Wijdewormer Gemaal, Zaandam Wilhelminasluis)</t>
  </si>
  <si>
    <t>BB-BL-50 
(RWZI Wervershoof, RWZI ZO Beemster, Steunpunt Dirshorn en Steunpunt Kwadijk)</t>
  </si>
  <si>
    <t>…</t>
  </si>
  <si>
    <t xml:space="preserve">per locatie (15) toegewezen aan Building Block </t>
  </si>
  <si>
    <t>per locatie (5) toegewezen aan Building Block</t>
  </si>
  <si>
    <t>____Meerprijs 10GB oplossing (3.2.1 basiseisen BB-HQ eis 2)</t>
  </si>
  <si>
    <t>____Verbinding specifieke prijscomponenten (Cluster)</t>
  </si>
  <si>
    <t>____Verbinding specifieke prijscomponenten (NextGen Firewall cluster)</t>
  </si>
  <si>
    <t>____Meerprijs 10GB oplossing (3.6 basiseisen BB-ALM eis 2)</t>
  </si>
  <si>
    <t>optie 1: per locatie benodigd</t>
  </si>
  <si>
    <t>____Verbinding specifieke prijscomponenten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</si>
</sst>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1" x14ac:knownFonts="1">
    <font>
      <sz val="9"/>
      <color theme="1"/>
      <name val="Verdana"/>
      <family val="2"/>
    </font>
    <font>
      <sz val="9"/>
      <color theme="1"/>
      <name val="Verdana"/>
      <family val="2"/>
    </font>
    <font>
      <b/>
      <sz val="9"/>
      <color theme="1"/>
      <name val="Verdana"/>
      <family val="2"/>
    </font>
    <font>
      <b/>
      <sz val="12"/>
      <color theme="1"/>
      <name val="Verdana"/>
      <family val="2"/>
    </font>
    <font>
      <sz val="12"/>
      <color theme="1"/>
      <name val="Verdana"/>
      <family val="2"/>
    </font>
    <font>
      <sz val="9"/>
      <name val="Verdana"/>
      <family val="2"/>
    </font>
    <font>
      <b/>
      <sz val="9"/>
      <name val="Verdana"/>
      <family val="2"/>
    </font>
    <font>
      <sz val="12"/>
      <name val="Verdana"/>
      <family val="2"/>
    </font>
    <font>
      <sz val="10"/>
      <color theme="1"/>
      <name val="Verdana"/>
      <family val="2"/>
    </font>
    <font>
      <b/>
      <sz val="11"/>
      <color theme="1"/>
      <name val="Verdana"/>
      <family val="2"/>
    </font>
    <font>
      <sz val="11"/>
      <color theme="1"/>
      <name val="Verdana"/>
      <family val="2"/>
    </font>
    <font>
      <b/>
      <sz val="11"/>
      <color rgb="FF000000"/>
      <name val="Calibri"/>
      <family val="2"/>
    </font>
    <font>
      <sz val="11"/>
      <color rgb="FF000000"/>
      <name val="Calibri"/>
      <family val="2"/>
    </font>
    <font>
      <sz val="9"/>
      <color rgb="FF0000FF"/>
      <name val="Verdana"/>
      <family val="2"/>
    </font>
    <font>
      <b/>
      <i/>
      <sz val="9"/>
      <color rgb="FF0000FF"/>
      <name val="Verdana"/>
      <family val="2"/>
    </font>
    <font>
      <sz val="9"/>
      <color rgb="FFFF0000"/>
      <name val="Verdana"/>
      <family val="2"/>
    </font>
    <font>
      <sz val="16"/>
      <color theme="1"/>
      <name val="Verdana"/>
      <family val="2"/>
    </font>
    <font>
      <b/>
      <sz val="16"/>
      <color theme="1"/>
      <name val="Verdana"/>
      <family val="2"/>
    </font>
    <font>
      <i/>
      <sz val="14"/>
      <color theme="1"/>
      <name val="Verdana"/>
      <family val="2"/>
    </font>
    <font>
      <sz val="9"/>
      <color theme="0"/>
      <name val="Verdana"/>
      <family val="2"/>
    </font>
    <font>
      <sz val="11"/>
      <color rgb="FF0061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rgb="FFC6EFCE"/>
      </patternFill>
    </fill>
  </fills>
  <borders count="29">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medium">
        <color auto="1"/>
      </right>
      <top/>
      <bottom style="thin">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medium">
        <color auto="1"/>
      </top>
      <bottom/>
      <diagonal/>
    </border>
    <border>
      <left/>
      <right/>
      <top style="medium">
        <color auto="1"/>
      </top>
      <bottom style="double">
        <color indexed="64"/>
      </bottom>
      <diagonal/>
    </border>
  </borders>
  <cellStyleXfs count="3">
    <xf numFmtId="0" fontId="0" fillId="0" borderId="0"/>
    <xf numFmtId="44" fontId="1" fillId="0" borderId="0" applyFont="0" applyFill="0" applyBorder="0" applyAlignment="0" applyProtection="0"/>
    <xf numFmtId="0" fontId="20" fillId="6" borderId="0" applyNumberFormat="0" applyBorder="0" applyAlignment="0" applyProtection="0"/>
  </cellStyleXfs>
  <cellXfs count="108">
    <xf numFmtId="0" fontId="0" fillId="0" borderId="0" xfId="0"/>
    <xf numFmtId="0" fontId="0" fillId="0" borderId="7" xfId="0" applyBorder="1" applyAlignment="1">
      <alignment vertical="top" wrapText="1"/>
    </xf>
    <xf numFmtId="0" fontId="0" fillId="0" borderId="3" xfId="0" applyBorder="1" applyAlignment="1">
      <alignment vertical="top" wrapText="1"/>
    </xf>
    <xf numFmtId="0" fontId="0" fillId="0" borderId="0" xfId="0" applyAlignment="1">
      <alignment vertical="top" wrapText="1"/>
    </xf>
    <xf numFmtId="0" fontId="0" fillId="0" borderId="11" xfId="0" applyBorder="1"/>
    <xf numFmtId="0" fontId="0" fillId="0" borderId="10" xfId="0" applyBorder="1"/>
    <xf numFmtId="0" fontId="0" fillId="3" borderId="0" xfId="0" applyFill="1" applyAlignment="1">
      <alignment vertical="top" wrapText="1"/>
    </xf>
    <xf numFmtId="0" fontId="0" fillId="3" borderId="0" xfId="0" applyFill="1" applyAlignment="1">
      <alignment vertical="top"/>
    </xf>
    <xf numFmtId="0" fontId="5" fillId="3" borderId="0" xfId="0" applyFont="1" applyFill="1" applyAlignment="1">
      <alignment horizontal="right" vertical="top"/>
    </xf>
    <xf numFmtId="0" fontId="7" fillId="2" borderId="0" xfId="0" applyFont="1" applyFill="1" applyAlignment="1" applyProtection="1">
      <alignment horizontal="center" vertical="top"/>
      <protection locked="0"/>
    </xf>
    <xf numFmtId="1" fontId="7" fillId="2" borderId="0" xfId="0" applyNumberFormat="1" applyFont="1" applyFill="1" applyAlignment="1" applyProtection="1">
      <alignment horizontal="center" vertical="top"/>
      <protection locked="0"/>
    </xf>
    <xf numFmtId="0" fontId="7" fillId="3" borderId="0" xfId="0" applyFont="1" applyFill="1" applyAlignment="1" applyProtection="1">
      <alignment horizontal="center" vertical="top"/>
      <protection locked="0"/>
    </xf>
    <xf numFmtId="0" fontId="8" fillId="3" borderId="0" xfId="0" applyFont="1" applyFill="1" applyAlignment="1">
      <alignment vertical="top"/>
    </xf>
    <xf numFmtId="0" fontId="7" fillId="3" borderId="0" xfId="0" applyFont="1" applyFill="1" applyAlignment="1">
      <alignment vertical="top"/>
    </xf>
    <xf numFmtId="1" fontId="7" fillId="3" borderId="0" xfId="0" applyNumberFormat="1" applyFont="1" applyFill="1" applyAlignment="1">
      <alignment vertical="top"/>
    </xf>
    <xf numFmtId="0" fontId="7" fillId="2" borderId="0" xfId="0" applyFont="1" applyFill="1" applyAlignment="1">
      <alignment vertical="top"/>
    </xf>
    <xf numFmtId="0" fontId="16" fillId="0" borderId="0" xfId="0" applyFont="1" applyAlignment="1">
      <alignment vertical="center" wrapText="1"/>
    </xf>
    <xf numFmtId="0" fontId="16" fillId="0" borderId="0" xfId="0" applyFont="1" applyAlignment="1">
      <alignment vertical="center"/>
    </xf>
    <xf numFmtId="0" fontId="17" fillId="0" borderId="0" xfId="0" applyFont="1" applyAlignment="1">
      <alignment vertical="center" wrapText="1"/>
    </xf>
    <xf numFmtId="0" fontId="17" fillId="0" borderId="0" xfId="0" applyFont="1" applyAlignment="1">
      <alignment vertical="center"/>
    </xf>
    <xf numFmtId="0" fontId="0" fillId="0" borderId="0" xfId="0" applyAlignment="1">
      <alignment vertical="center" wrapText="1"/>
    </xf>
    <xf numFmtId="0" fontId="0" fillId="0" borderId="0" xfId="0" applyAlignment="1">
      <alignment vertical="center"/>
    </xf>
    <xf numFmtId="0" fontId="18" fillId="0" borderId="0" xfId="0" applyFont="1" applyAlignment="1">
      <alignment vertical="center" wrapText="1"/>
    </xf>
    <xf numFmtId="0" fontId="0" fillId="0" borderId="0" xfId="0" applyAlignment="1">
      <alignment wrapText="1"/>
    </xf>
    <xf numFmtId="0" fontId="0" fillId="0" borderId="21" xfId="0" applyBorder="1"/>
    <xf numFmtId="49" fontId="0" fillId="0" borderId="2" xfId="0" applyNumberFormat="1" applyBorder="1" applyAlignment="1">
      <alignment horizontal="left" vertical="top" wrapText="1" indent="2"/>
    </xf>
    <xf numFmtId="49" fontId="0" fillId="0" borderId="0" xfId="0" applyNumberFormat="1" applyAlignment="1">
      <alignment horizontal="left" vertical="top" wrapText="1" indent="7"/>
    </xf>
    <xf numFmtId="49" fontId="0" fillId="0" borderId="6" xfId="0" applyNumberFormat="1" applyBorder="1" applyAlignment="1">
      <alignment horizontal="left"/>
    </xf>
    <xf numFmtId="49" fontId="0" fillId="0" borderId="0" xfId="0" applyNumberFormat="1" applyAlignment="1">
      <alignment horizontal="left"/>
    </xf>
    <xf numFmtId="49" fontId="0" fillId="3" borderId="0" xfId="0" applyNumberFormat="1" applyFill="1" applyAlignment="1">
      <alignment horizontal="left" vertical="top"/>
    </xf>
    <xf numFmtId="49" fontId="13" fillId="0" borderId="0" xfId="0" applyNumberFormat="1" applyFont="1" applyAlignment="1">
      <alignment horizontal="left" vertical="center"/>
    </xf>
    <xf numFmtId="49" fontId="14" fillId="0" borderId="0" xfId="0" applyNumberFormat="1" applyFont="1" applyAlignment="1">
      <alignment horizontal="left" vertical="center"/>
    </xf>
    <xf numFmtId="49" fontId="9" fillId="0" borderId="0" xfId="0" applyNumberFormat="1" applyFont="1" applyAlignment="1">
      <alignment horizontal="left" vertical="center"/>
    </xf>
    <xf numFmtId="49" fontId="10" fillId="0" borderId="0" xfId="0" applyNumberFormat="1" applyFont="1" applyAlignment="1">
      <alignment horizontal="left" vertical="center"/>
    </xf>
    <xf numFmtId="49" fontId="11" fillId="0" borderId="0" xfId="0" applyNumberFormat="1" applyFont="1" applyAlignment="1">
      <alignment horizontal="left" vertical="center"/>
    </xf>
    <xf numFmtId="49" fontId="12" fillId="0" borderId="0" xfId="0" applyNumberFormat="1" applyFont="1" applyAlignment="1">
      <alignment horizontal="left" vertical="center"/>
    </xf>
    <xf numFmtId="49" fontId="3" fillId="0" borderId="0" xfId="0" applyNumberFormat="1" applyFont="1" applyAlignment="1">
      <alignment horizontal="left" vertical="center"/>
    </xf>
    <xf numFmtId="0" fontId="4" fillId="0" borderId="0" xfId="0" applyFont="1" applyAlignment="1">
      <alignment vertical="center"/>
    </xf>
    <xf numFmtId="0" fontId="4" fillId="0" borderId="0" xfId="0" applyFont="1" applyAlignment="1">
      <alignment vertical="center" wrapText="1"/>
    </xf>
    <xf numFmtId="49" fontId="0" fillId="0" borderId="6" xfId="0" applyNumberFormat="1" applyBorder="1" applyAlignment="1">
      <alignment horizontal="left" wrapText="1"/>
    </xf>
    <xf numFmtId="49" fontId="0" fillId="0" borderId="0" xfId="0" applyNumberFormat="1" applyAlignment="1">
      <alignment horizontal="left" wrapText="1"/>
    </xf>
    <xf numFmtId="0" fontId="3" fillId="0" borderId="0" xfId="0" applyFont="1" applyAlignment="1">
      <alignment horizontal="center" vertical="center"/>
    </xf>
    <xf numFmtId="0" fontId="4" fillId="0" borderId="0" xfId="0" applyFont="1" applyAlignment="1">
      <alignment horizontal="center" vertical="center"/>
    </xf>
    <xf numFmtId="0" fontId="0" fillId="0" borderId="18" xfId="0" applyBorder="1" applyAlignment="1">
      <alignment horizontal="center"/>
    </xf>
    <xf numFmtId="0" fontId="0" fillId="0" borderId="19" xfId="0" applyBorder="1" applyAlignment="1">
      <alignment horizontal="center" vertical="top" wrapText="1"/>
    </xf>
    <xf numFmtId="0" fontId="0" fillId="0" borderId="0" xfId="0" applyAlignment="1">
      <alignment horizontal="center"/>
    </xf>
    <xf numFmtId="0" fontId="0" fillId="0" borderId="0" xfId="0" applyAlignment="1">
      <alignment horizontal="center" vertical="top" wrapText="1"/>
    </xf>
    <xf numFmtId="0" fontId="0" fillId="3" borderId="0" xfId="0" applyFill="1" applyAlignment="1">
      <alignment horizontal="center" vertical="top"/>
    </xf>
    <xf numFmtId="0" fontId="5" fillId="3" borderId="0" xfId="0" applyFont="1" applyFill="1" applyAlignment="1">
      <alignment horizontal="center" vertical="top"/>
    </xf>
    <xf numFmtId="0" fontId="13" fillId="0" borderId="0" xfId="0" applyFont="1" applyAlignment="1">
      <alignment horizontal="center" vertical="center"/>
    </xf>
    <xf numFmtId="0" fontId="14"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49" fontId="0" fillId="0" borderId="6" xfId="0" applyNumberFormat="1" applyBorder="1" applyAlignment="1">
      <alignment horizontal="left" vertical="center" wrapText="1"/>
    </xf>
    <xf numFmtId="0" fontId="0" fillId="0" borderId="18" xfId="0" applyBorder="1" applyAlignment="1">
      <alignment horizontal="center" vertical="center"/>
    </xf>
    <xf numFmtId="0" fontId="0" fillId="0" borderId="7" xfId="0" applyBorder="1" applyAlignment="1">
      <alignment vertical="center" wrapText="1"/>
    </xf>
    <xf numFmtId="0" fontId="0" fillId="0" borderId="21" xfId="0" applyBorder="1" applyAlignment="1">
      <alignment vertical="center"/>
    </xf>
    <xf numFmtId="49" fontId="2" fillId="4" borderId="6" xfId="0" applyNumberFormat="1" applyFont="1" applyFill="1" applyBorder="1" applyAlignment="1">
      <alignment horizontal="left" vertical="center" wrapText="1"/>
    </xf>
    <xf numFmtId="0" fontId="2" fillId="4" borderId="18" xfId="0" applyFont="1" applyFill="1" applyBorder="1" applyAlignment="1">
      <alignment horizontal="center" vertical="center"/>
    </xf>
    <xf numFmtId="0" fontId="2" fillId="4" borderId="7" xfId="0" applyFont="1" applyFill="1" applyBorder="1" applyAlignment="1">
      <alignment vertical="center" wrapText="1"/>
    </xf>
    <xf numFmtId="0" fontId="2" fillId="4" borderId="21" xfId="0" applyFont="1" applyFill="1" applyBorder="1" applyAlignment="1">
      <alignment vertical="center"/>
    </xf>
    <xf numFmtId="0" fontId="2" fillId="4" borderId="0" xfId="0" applyFont="1" applyFill="1" applyAlignment="1">
      <alignment vertical="center"/>
    </xf>
    <xf numFmtId="49" fontId="2" fillId="4" borderId="8" xfId="0" applyNumberFormat="1" applyFont="1" applyFill="1" applyBorder="1" applyAlignment="1">
      <alignment horizontal="left" vertical="center" wrapText="1"/>
    </xf>
    <xf numFmtId="0" fontId="2" fillId="4" borderId="17"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0" xfId="0" applyFont="1" applyFill="1" applyAlignment="1">
      <alignment horizontal="center" vertical="center" wrapText="1"/>
    </xf>
    <xf numFmtId="49" fontId="2" fillId="4" borderId="4" xfId="0" applyNumberFormat="1" applyFont="1" applyFill="1" applyBorder="1" applyAlignment="1">
      <alignment horizontal="left" vertical="center"/>
    </xf>
    <xf numFmtId="0" fontId="2" fillId="4" borderId="20" xfId="0" applyFont="1" applyFill="1" applyBorder="1" applyAlignment="1">
      <alignment horizontal="center" vertical="center"/>
    </xf>
    <xf numFmtId="44" fontId="2" fillId="4" borderId="1" xfId="0" applyNumberFormat="1" applyFont="1" applyFill="1" applyBorder="1"/>
    <xf numFmtId="0" fontId="2" fillId="4" borderId="5" xfId="0" applyFont="1" applyFill="1" applyBorder="1" applyAlignment="1">
      <alignment vertical="top" wrapText="1"/>
    </xf>
    <xf numFmtId="0" fontId="2" fillId="4" borderId="12" xfId="0" applyFont="1" applyFill="1" applyBorder="1"/>
    <xf numFmtId="0" fontId="2" fillId="4" borderId="0" xfId="0" applyFont="1" applyFill="1"/>
    <xf numFmtId="0" fontId="0" fillId="0" borderId="18" xfId="0" applyBorder="1"/>
    <xf numFmtId="164" fontId="2" fillId="4" borderId="19" xfId="1" applyNumberFormat="1" applyFont="1" applyFill="1" applyBorder="1" applyAlignment="1">
      <alignment vertical="center"/>
    </xf>
    <xf numFmtId="164" fontId="0" fillId="0" borderId="19" xfId="1" applyNumberFormat="1" applyFont="1" applyBorder="1" applyAlignment="1">
      <alignment vertical="center"/>
    </xf>
    <xf numFmtId="164" fontId="1" fillId="0" borderId="19" xfId="1" applyNumberFormat="1" applyFont="1" applyBorder="1" applyAlignment="1">
      <alignment vertical="center"/>
    </xf>
    <xf numFmtId="164" fontId="0" fillId="0" borderId="19" xfId="1" applyNumberFormat="1" applyFont="1" applyBorder="1" applyAlignment="1">
      <alignment vertical="top"/>
    </xf>
    <xf numFmtId="0" fontId="2" fillId="4" borderId="22" xfId="0" applyFont="1" applyFill="1" applyBorder="1"/>
    <xf numFmtId="0" fontId="0" fillId="0" borderId="7" xfId="0" applyBorder="1" applyAlignment="1">
      <alignment horizontal="center"/>
    </xf>
    <xf numFmtId="0" fontId="2" fillId="4" borderId="7" xfId="0" applyFont="1" applyFill="1"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xf>
    <xf numFmtId="0" fontId="2" fillId="4" borderId="23" xfId="0" applyFont="1" applyFill="1" applyBorder="1" applyAlignment="1">
      <alignment horizontal="center"/>
    </xf>
    <xf numFmtId="0" fontId="0" fillId="0" borderId="7" xfId="0" applyBorder="1"/>
    <xf numFmtId="164" fontId="0" fillId="0" borderId="3" xfId="1" applyNumberFormat="1" applyFont="1" applyBorder="1" applyAlignment="1">
      <alignment vertical="center"/>
    </xf>
    <xf numFmtId="164" fontId="1" fillId="0" borderId="3" xfId="1" applyNumberFormat="1" applyFont="1" applyBorder="1" applyAlignment="1">
      <alignment vertical="center"/>
    </xf>
    <xf numFmtId="164" fontId="0" fillId="0" borderId="3" xfId="1" applyNumberFormat="1" applyFont="1" applyBorder="1" applyAlignment="1">
      <alignment vertical="top"/>
    </xf>
    <xf numFmtId="0" fontId="19" fillId="0" borderId="0" xfId="0" applyFont="1" applyAlignment="1">
      <alignment vertical="center"/>
    </xf>
    <xf numFmtId="0" fontId="0" fillId="0" borderId="21" xfId="0" applyBorder="1" applyAlignment="1">
      <alignment vertical="center" wrapText="1"/>
    </xf>
    <xf numFmtId="0" fontId="0" fillId="0" borderId="21" xfId="0" applyBorder="1" applyAlignment="1">
      <alignment wrapText="1"/>
    </xf>
    <xf numFmtId="44" fontId="2" fillId="4" borderId="0" xfId="0" applyNumberFormat="1" applyFont="1" applyFill="1"/>
    <xf numFmtId="0" fontId="2" fillId="4" borderId="0" xfId="0" applyFont="1" applyFill="1" applyAlignment="1">
      <alignment vertical="top" wrapText="1"/>
    </xf>
    <xf numFmtId="44" fontId="2" fillId="2" borderId="28" xfId="0" applyNumberFormat="1" applyFont="1" applyFill="1" applyBorder="1"/>
    <xf numFmtId="49" fontId="20" fillId="6" borderId="6" xfId="2" applyNumberFormat="1" applyBorder="1" applyAlignment="1">
      <alignment horizontal="left" vertical="center" wrapText="1"/>
    </xf>
    <xf numFmtId="0" fontId="20" fillId="6" borderId="18" xfId="2" applyBorder="1" applyAlignment="1">
      <alignment horizontal="center" vertical="center"/>
    </xf>
    <xf numFmtId="0" fontId="20" fillId="6" borderId="7" xfId="2" applyBorder="1" applyAlignment="1">
      <alignment horizontal="center" vertical="center"/>
    </xf>
    <xf numFmtId="164" fontId="20" fillId="6" borderId="19" xfId="2" applyNumberFormat="1" applyBorder="1" applyAlignment="1">
      <alignment vertical="center"/>
    </xf>
    <xf numFmtId="164" fontId="20" fillId="6" borderId="3" xfId="2" applyNumberFormat="1" applyBorder="1" applyAlignment="1">
      <alignment vertical="center"/>
    </xf>
    <xf numFmtId="49" fontId="19" fillId="5" borderId="24" xfId="0" applyNumberFormat="1" applyFont="1" applyFill="1" applyBorder="1" applyAlignment="1">
      <alignment horizontal="left" vertical="center" wrapText="1"/>
    </xf>
    <xf numFmtId="0" fontId="19" fillId="5" borderId="25" xfId="0" applyFont="1" applyFill="1" applyBorder="1" applyAlignment="1">
      <alignment vertical="center"/>
    </xf>
    <xf numFmtId="0" fontId="19" fillId="5" borderId="26" xfId="0" applyFont="1" applyFill="1" applyBorder="1" applyAlignment="1">
      <alignment vertical="center"/>
    </xf>
    <xf numFmtId="0" fontId="5" fillId="3" borderId="14" xfId="0" applyFont="1" applyFill="1" applyBorder="1" applyAlignment="1">
      <alignment horizontal="left" vertical="top" wrapText="1"/>
    </xf>
    <xf numFmtId="0" fontId="5" fillId="3" borderId="15" xfId="0" applyFont="1" applyFill="1" applyBorder="1" applyAlignment="1">
      <alignment horizontal="left" vertical="top" wrapText="1"/>
    </xf>
    <xf numFmtId="0" fontId="5" fillId="3" borderId="16" xfId="0" applyFont="1" applyFill="1" applyBorder="1" applyAlignment="1">
      <alignment horizontal="left" vertical="top" wrapText="1"/>
    </xf>
    <xf numFmtId="49" fontId="2" fillId="4" borderId="27" xfId="0" applyNumberFormat="1" applyFont="1" applyFill="1" applyBorder="1" applyAlignment="1">
      <alignment horizontal="left" vertical="center"/>
    </xf>
  </cellXfs>
  <cellStyles count="3">
    <cellStyle name="Goed" xfId="2" builtinId="26"/>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15240</xdr:colOff>
      <xdr:row>0</xdr:row>
      <xdr:rowOff>144779</xdr:rowOff>
    </xdr:from>
    <xdr:to>
      <xdr:col>4</xdr:col>
      <xdr:colOff>0</xdr:colOff>
      <xdr:row>4</xdr:row>
      <xdr:rowOff>144780</xdr:rowOff>
    </xdr:to>
    <xdr:pic>
      <xdr:nvPicPr>
        <xdr:cNvPr id="2" name="Afbeelding 1">
          <a:extLst>
            <a:ext uri="{FF2B5EF4-FFF2-40B4-BE49-F238E27FC236}">
              <a16:creationId xmlns:a16="http://schemas.microsoft.com/office/drawing/2014/main" id="{20B3A551-D067-4DB1-9CC5-FB3E4ABBF1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06640" y="144779"/>
          <a:ext cx="1325880" cy="137922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DE885-FC41-4D08-9BE2-33C20FBEE444}">
  <dimension ref="B2:B7"/>
  <sheetViews>
    <sheetView topLeftCell="A6" workbookViewId="0">
      <selection activeCell="B7" sqref="B7"/>
    </sheetView>
  </sheetViews>
  <sheetFormatPr defaultRowHeight="11.4" x14ac:dyDescent="0.2"/>
  <cols>
    <col min="2" max="2" width="88.19921875" style="23" customWidth="1"/>
  </cols>
  <sheetData>
    <row r="2" spans="2:2" s="17" customFormat="1" ht="32.4" customHeight="1" x14ac:dyDescent="0.2">
      <c r="B2" s="16" t="s">
        <v>0</v>
      </c>
    </row>
    <row r="3" spans="2:2" s="17" customFormat="1" ht="32.4" customHeight="1" x14ac:dyDescent="0.2">
      <c r="B3" s="16" t="s">
        <v>1</v>
      </c>
    </row>
    <row r="4" spans="2:2" s="17" customFormat="1" ht="32.4" customHeight="1" x14ac:dyDescent="0.2">
      <c r="B4" s="16" t="s">
        <v>2</v>
      </c>
    </row>
    <row r="5" spans="2:2" s="19" customFormat="1" ht="32.4" customHeight="1" x14ac:dyDescent="0.2">
      <c r="B5" s="18" t="s">
        <v>3</v>
      </c>
    </row>
    <row r="6" spans="2:2" s="21" customFormat="1" ht="33" customHeight="1" x14ac:dyDescent="0.2">
      <c r="B6" s="20"/>
    </row>
    <row r="7" spans="2:2" s="21" customFormat="1" ht="400.2" x14ac:dyDescent="0.2">
      <c r="B7" s="22" t="s">
        <v>97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A34EA-3873-41F9-B90C-6634A1F640F9}">
  <sheetPr>
    <pageSetUpPr fitToPage="1"/>
  </sheetPr>
  <dimension ref="A1:L137"/>
  <sheetViews>
    <sheetView tabSelected="1" zoomScale="130" zoomScaleNormal="130" workbookViewId="0">
      <pane xSplit="4" ySplit="2" topLeftCell="E3" activePane="bottomRight" state="frozen"/>
      <selection pane="topRight" activeCell="E1" sqref="E1"/>
      <selection pane="bottomLeft" activeCell="A3" sqref="A3"/>
      <selection pane="bottomRight" activeCell="E9" sqref="E9"/>
    </sheetView>
  </sheetViews>
  <sheetFormatPr defaultRowHeight="11.4" x14ac:dyDescent="0.2"/>
  <cols>
    <col min="1" max="1" width="3.09765625" customWidth="1"/>
    <col min="2" max="2" width="61.19921875" style="28" customWidth="1"/>
    <col min="3" max="4" width="9.19921875" style="45" customWidth="1"/>
    <col min="5" max="9" width="15.09765625" customWidth="1"/>
    <col min="10" max="10" width="49" style="3" bestFit="1" customWidth="1"/>
    <col min="11" max="11" width="40.8984375" customWidth="1"/>
  </cols>
  <sheetData>
    <row r="1" spans="2:11" s="37" customFormat="1" ht="28.2" customHeight="1" thickBot="1" x14ac:dyDescent="0.25">
      <c r="B1" s="36" t="s">
        <v>4</v>
      </c>
      <c r="C1" s="41"/>
      <c r="D1" s="42"/>
      <c r="J1" s="38"/>
    </row>
    <row r="2" spans="2:11" s="68" customFormat="1" ht="28.5" customHeight="1" thickBot="1" x14ac:dyDescent="0.25">
      <c r="B2" s="64" t="s">
        <v>5</v>
      </c>
      <c r="C2" s="65" t="s">
        <v>6</v>
      </c>
      <c r="D2" s="66" t="s">
        <v>7</v>
      </c>
      <c r="E2" s="65" t="s">
        <v>8</v>
      </c>
      <c r="F2" s="66" t="s">
        <v>9</v>
      </c>
      <c r="G2" s="65" t="s">
        <v>10</v>
      </c>
      <c r="H2" s="66" t="s">
        <v>11</v>
      </c>
      <c r="I2" s="65" t="s">
        <v>12</v>
      </c>
      <c r="J2" s="66" t="s">
        <v>13</v>
      </c>
      <c r="K2" s="67" t="s">
        <v>14</v>
      </c>
    </row>
    <row r="3" spans="2:11" x14ac:dyDescent="0.2">
      <c r="B3" s="27"/>
      <c r="C3" s="43"/>
      <c r="D3" s="81"/>
      <c r="E3" s="75"/>
      <c r="F3" s="86"/>
      <c r="G3" s="75"/>
      <c r="H3" s="86"/>
      <c r="I3" s="75"/>
      <c r="J3" s="1"/>
      <c r="K3" s="5"/>
    </row>
    <row r="4" spans="2:11" s="63" customFormat="1" ht="13.95" customHeight="1" x14ac:dyDescent="0.2">
      <c r="B4" s="59" t="s">
        <v>15</v>
      </c>
      <c r="C4" s="60"/>
      <c r="D4" s="82"/>
      <c r="E4" s="76">
        <f>SUM(E5:E6)</f>
        <v>0</v>
      </c>
      <c r="F4" s="76">
        <f t="shared" ref="F4:I4" si="0">SUM(F5:F6)</f>
        <v>0</v>
      </c>
      <c r="G4" s="76">
        <f t="shared" si="0"/>
        <v>0</v>
      </c>
      <c r="H4" s="76">
        <f t="shared" si="0"/>
        <v>0</v>
      </c>
      <c r="I4" s="76">
        <f t="shared" si="0"/>
        <v>0</v>
      </c>
      <c r="J4" s="61"/>
      <c r="K4" s="62"/>
    </row>
    <row r="5" spans="2:11" s="21" customFormat="1" ht="14.4" x14ac:dyDescent="0.2">
      <c r="B5" s="96" t="s">
        <v>16</v>
      </c>
      <c r="C5" s="97"/>
      <c r="D5" s="98"/>
      <c r="E5" s="99">
        <v>0</v>
      </c>
      <c r="F5" s="100">
        <f t="shared" ref="F5:F72" si="1">D5*E5</f>
        <v>0</v>
      </c>
      <c r="G5" s="99">
        <v>0</v>
      </c>
      <c r="H5" s="100">
        <f t="shared" ref="H5:H72" si="2">D5*G5</f>
        <v>0</v>
      </c>
      <c r="I5" s="88">
        <v>0</v>
      </c>
      <c r="J5" s="57"/>
      <c r="K5" s="58"/>
    </row>
    <row r="6" spans="2:11" s="21" customFormat="1" ht="14.4" x14ac:dyDescent="0.2">
      <c r="B6" s="96" t="s">
        <v>102</v>
      </c>
      <c r="C6" s="97"/>
      <c r="D6" s="98"/>
      <c r="E6" s="99">
        <v>0</v>
      </c>
      <c r="F6" s="100">
        <f t="shared" ref="F6" si="3">D6*E6</f>
        <v>0</v>
      </c>
      <c r="G6" s="99">
        <v>0</v>
      </c>
      <c r="H6" s="100">
        <f t="shared" ref="H6" si="4">D6*G6</f>
        <v>0</v>
      </c>
      <c r="I6" s="88">
        <v>0</v>
      </c>
      <c r="J6" s="57"/>
      <c r="K6" s="58"/>
    </row>
    <row r="7" spans="2:11" s="21" customFormat="1" ht="13.95" customHeight="1" x14ac:dyDescent="0.2">
      <c r="B7" s="55"/>
      <c r="C7" s="56"/>
      <c r="D7" s="83"/>
      <c r="E7" s="77"/>
      <c r="F7" s="87"/>
      <c r="G7" s="77"/>
      <c r="H7" s="87"/>
      <c r="I7" s="77"/>
      <c r="J7" s="57"/>
      <c r="K7" s="58"/>
    </row>
    <row r="8" spans="2:11" s="63" customFormat="1" ht="13.95" customHeight="1" x14ac:dyDescent="0.2">
      <c r="B8" s="59" t="s">
        <v>17</v>
      </c>
      <c r="C8" s="60"/>
      <c r="D8" s="82"/>
      <c r="E8" s="76">
        <f>SUM(E9:E12)</f>
        <v>0</v>
      </c>
      <c r="F8" s="76">
        <f t="shared" ref="F8:I8" si="5">SUM(F9:F12)</f>
        <v>0</v>
      </c>
      <c r="G8" s="76">
        <f t="shared" si="5"/>
        <v>0</v>
      </c>
      <c r="H8" s="76">
        <f t="shared" si="5"/>
        <v>0</v>
      </c>
      <c r="I8" s="76">
        <f t="shared" si="5"/>
        <v>0</v>
      </c>
      <c r="J8" s="61"/>
      <c r="K8" s="62"/>
    </row>
    <row r="9" spans="2:11" s="21" customFormat="1" ht="13.95" customHeight="1" x14ac:dyDescent="0.2">
      <c r="B9" s="96" t="s">
        <v>18</v>
      </c>
      <c r="C9" s="97" t="s">
        <v>59</v>
      </c>
      <c r="D9" s="98">
        <v>1</v>
      </c>
      <c r="E9" s="99"/>
      <c r="F9" s="100">
        <f t="shared" si="1"/>
        <v>0</v>
      </c>
      <c r="G9" s="99">
        <v>0</v>
      </c>
      <c r="H9" s="100">
        <f t="shared" si="2"/>
        <v>0</v>
      </c>
      <c r="I9" s="88">
        <v>0</v>
      </c>
      <c r="J9" s="57" t="s">
        <v>19</v>
      </c>
      <c r="K9" s="58"/>
    </row>
    <row r="10" spans="2:11" s="21" customFormat="1" ht="13.95" customHeight="1" x14ac:dyDescent="0.2">
      <c r="B10" s="96" t="s">
        <v>20</v>
      </c>
      <c r="C10" s="97" t="s">
        <v>59</v>
      </c>
      <c r="D10" s="98">
        <v>1</v>
      </c>
      <c r="E10" s="99"/>
      <c r="F10" s="100">
        <f t="shared" si="1"/>
        <v>0</v>
      </c>
      <c r="G10" s="99">
        <v>0</v>
      </c>
      <c r="H10" s="100">
        <f t="shared" si="2"/>
        <v>0</v>
      </c>
      <c r="I10" s="88">
        <v>0</v>
      </c>
      <c r="J10" s="57" t="s">
        <v>21</v>
      </c>
      <c r="K10" s="58"/>
    </row>
    <row r="11" spans="2:11" s="21" customFormat="1" ht="13.95" customHeight="1" x14ac:dyDescent="0.2">
      <c r="B11" s="96" t="s">
        <v>106</v>
      </c>
      <c r="C11" s="97" t="s">
        <v>59</v>
      </c>
      <c r="D11" s="98">
        <v>1</v>
      </c>
      <c r="E11" s="99"/>
      <c r="F11" s="100">
        <f t="shared" ref="F11" si="6">D11*E11</f>
        <v>0</v>
      </c>
      <c r="G11" s="99">
        <v>0</v>
      </c>
      <c r="H11" s="100">
        <f t="shared" ref="H11" si="7">D11*G11</f>
        <v>0</v>
      </c>
      <c r="I11" s="88">
        <v>0</v>
      </c>
      <c r="J11" s="57" t="s">
        <v>23</v>
      </c>
      <c r="K11" s="58"/>
    </row>
    <row r="12" spans="2:11" s="21" customFormat="1" ht="13.95" customHeight="1" x14ac:dyDescent="0.2">
      <c r="B12" s="96" t="s">
        <v>107</v>
      </c>
      <c r="C12" s="97" t="s">
        <v>59</v>
      </c>
      <c r="D12" s="98">
        <v>1</v>
      </c>
      <c r="E12" s="99"/>
      <c r="F12" s="100">
        <f t="shared" si="1"/>
        <v>0</v>
      </c>
      <c r="G12" s="99">
        <v>0</v>
      </c>
      <c r="H12" s="100">
        <f t="shared" si="2"/>
        <v>0</v>
      </c>
      <c r="I12" s="88">
        <v>0</v>
      </c>
      <c r="J12" s="57" t="s">
        <v>23</v>
      </c>
      <c r="K12" s="58"/>
    </row>
    <row r="13" spans="2:11" s="21" customFormat="1" ht="13.95" customHeight="1" x14ac:dyDescent="0.2">
      <c r="B13" s="55" t="s">
        <v>98</v>
      </c>
      <c r="C13" s="56" t="s">
        <v>59</v>
      </c>
      <c r="D13" s="83">
        <v>1</v>
      </c>
      <c r="E13" s="78"/>
      <c r="F13" s="88">
        <f t="shared" ref="F13:F14" si="8">D13*E13</f>
        <v>0</v>
      </c>
      <c r="G13" s="78">
        <v>0</v>
      </c>
      <c r="H13" s="88">
        <f t="shared" ref="H13:H14" si="9">D13*G13</f>
        <v>0</v>
      </c>
      <c r="I13" s="78">
        <v>0</v>
      </c>
      <c r="J13" s="57" t="s">
        <v>23</v>
      </c>
      <c r="K13" s="58"/>
    </row>
    <row r="14" spans="2:11" s="21" customFormat="1" x14ac:dyDescent="0.2">
      <c r="B14" s="55" t="s">
        <v>105</v>
      </c>
      <c r="C14" s="56" t="s">
        <v>59</v>
      </c>
      <c r="D14" s="83">
        <v>1</v>
      </c>
      <c r="E14" s="78"/>
      <c r="F14" s="88">
        <f t="shared" si="8"/>
        <v>0</v>
      </c>
      <c r="G14" s="78">
        <v>0</v>
      </c>
      <c r="H14" s="88">
        <f t="shared" si="9"/>
        <v>0</v>
      </c>
      <c r="I14" s="78">
        <v>0</v>
      </c>
      <c r="J14" s="57" t="s">
        <v>109</v>
      </c>
      <c r="K14" s="58"/>
    </row>
    <row r="15" spans="2:11" x14ac:dyDescent="0.2">
      <c r="B15" s="39"/>
      <c r="C15" s="43"/>
      <c r="D15" s="81"/>
      <c r="E15" s="79"/>
      <c r="F15" s="89"/>
      <c r="G15" s="78"/>
      <c r="H15" s="88"/>
      <c r="I15" s="78"/>
      <c r="J15" s="1"/>
      <c r="K15" s="24"/>
    </row>
    <row r="16" spans="2:11" s="63" customFormat="1" ht="13.95" customHeight="1" x14ac:dyDescent="0.2">
      <c r="B16" s="59" t="s">
        <v>24</v>
      </c>
      <c r="C16" s="60"/>
      <c r="D16" s="82"/>
      <c r="E16" s="76">
        <f>SUM(E17:E19)</f>
        <v>0</v>
      </c>
      <c r="F16" s="76">
        <f t="shared" ref="F16:I16" si="10">SUM(F17:F19)</f>
        <v>0</v>
      </c>
      <c r="G16" s="76">
        <f t="shared" si="10"/>
        <v>0</v>
      </c>
      <c r="H16" s="76">
        <f t="shared" si="10"/>
        <v>0</v>
      </c>
      <c r="I16" s="76">
        <f t="shared" si="10"/>
        <v>0</v>
      </c>
      <c r="J16" s="61"/>
      <c r="K16" s="62"/>
    </row>
    <row r="17" spans="2:11" s="21" customFormat="1" ht="13.95" customHeight="1" x14ac:dyDescent="0.2">
      <c r="B17" s="96" t="s">
        <v>18</v>
      </c>
      <c r="C17" s="97" t="s">
        <v>59</v>
      </c>
      <c r="D17" s="98">
        <v>1</v>
      </c>
      <c r="E17" s="99">
        <v>0</v>
      </c>
      <c r="F17" s="100">
        <f t="shared" si="1"/>
        <v>0</v>
      </c>
      <c r="G17" s="99">
        <v>0</v>
      </c>
      <c r="H17" s="100">
        <f t="shared" si="2"/>
        <v>0</v>
      </c>
      <c r="I17" s="78">
        <v>0</v>
      </c>
      <c r="J17" s="57" t="s">
        <v>25</v>
      </c>
      <c r="K17" s="58"/>
    </row>
    <row r="18" spans="2:11" s="21" customFormat="1" ht="13.95" customHeight="1" x14ac:dyDescent="0.2">
      <c r="B18" s="96" t="s">
        <v>20</v>
      </c>
      <c r="C18" s="97" t="s">
        <v>59</v>
      </c>
      <c r="D18" s="98">
        <v>1</v>
      </c>
      <c r="E18" s="99">
        <v>0</v>
      </c>
      <c r="F18" s="100">
        <f t="shared" si="1"/>
        <v>0</v>
      </c>
      <c r="G18" s="99">
        <v>0</v>
      </c>
      <c r="H18" s="100">
        <f t="shared" si="2"/>
        <v>0</v>
      </c>
      <c r="I18" s="78">
        <v>0</v>
      </c>
      <c r="J18" s="57" t="s">
        <v>21</v>
      </c>
      <c r="K18" s="58"/>
    </row>
    <row r="19" spans="2:11" s="21" customFormat="1" ht="13.95" customHeight="1" x14ac:dyDescent="0.2">
      <c r="B19" s="96" t="s">
        <v>22</v>
      </c>
      <c r="C19" s="97" t="s">
        <v>59</v>
      </c>
      <c r="D19" s="98">
        <v>1</v>
      </c>
      <c r="E19" s="99">
        <v>0</v>
      </c>
      <c r="F19" s="100">
        <f t="shared" si="1"/>
        <v>0</v>
      </c>
      <c r="G19" s="99">
        <v>0</v>
      </c>
      <c r="H19" s="100">
        <f t="shared" si="2"/>
        <v>0</v>
      </c>
      <c r="I19" s="78">
        <v>0</v>
      </c>
      <c r="J19" s="57" t="s">
        <v>23</v>
      </c>
      <c r="K19" s="58"/>
    </row>
    <row r="20" spans="2:11" s="21" customFormat="1" ht="13.95" customHeight="1" x14ac:dyDescent="0.2">
      <c r="B20" s="55" t="s">
        <v>98</v>
      </c>
      <c r="C20" s="56" t="s">
        <v>59</v>
      </c>
      <c r="D20" s="83">
        <v>1</v>
      </c>
      <c r="E20" s="78">
        <v>0</v>
      </c>
      <c r="F20" s="88">
        <f t="shared" si="1"/>
        <v>0</v>
      </c>
      <c r="G20" s="78">
        <v>0</v>
      </c>
      <c r="H20" s="88">
        <f t="shared" si="2"/>
        <v>0</v>
      </c>
      <c r="I20" s="78">
        <v>0</v>
      </c>
      <c r="J20" s="57" t="s">
        <v>23</v>
      </c>
      <c r="K20" s="58"/>
    </row>
    <row r="21" spans="2:11" s="21" customFormat="1" ht="13.95" customHeight="1" x14ac:dyDescent="0.2">
      <c r="B21" s="55" t="s">
        <v>108</v>
      </c>
      <c r="C21" s="56" t="s">
        <v>59</v>
      </c>
      <c r="D21" s="83">
        <v>1</v>
      </c>
      <c r="E21" s="78">
        <v>0</v>
      </c>
      <c r="F21" s="88">
        <f t="shared" ref="F21" si="11">D21*E21</f>
        <v>0</v>
      </c>
      <c r="G21" s="78">
        <v>0</v>
      </c>
      <c r="H21" s="88">
        <f t="shared" ref="H21" si="12">D21*G21</f>
        <v>0</v>
      </c>
      <c r="I21" s="78">
        <v>0</v>
      </c>
      <c r="J21" s="57" t="s">
        <v>109</v>
      </c>
      <c r="K21" s="58"/>
    </row>
    <row r="22" spans="2:11" x14ac:dyDescent="0.2">
      <c r="B22" s="39"/>
      <c r="C22" s="43"/>
      <c r="D22" s="81"/>
      <c r="E22" s="79"/>
      <c r="F22" s="89"/>
      <c r="G22" s="78"/>
      <c r="H22" s="88"/>
      <c r="I22" s="78"/>
      <c r="J22" s="1"/>
      <c r="K22" s="24"/>
    </row>
    <row r="23" spans="2:11" s="63" customFormat="1" ht="24.75" customHeight="1" x14ac:dyDescent="0.2">
      <c r="B23" s="59" t="s">
        <v>58</v>
      </c>
      <c r="C23" s="60"/>
      <c r="D23" s="82"/>
      <c r="E23" s="76">
        <f>SUM(E24:E27)</f>
        <v>0</v>
      </c>
      <c r="F23" s="76">
        <f t="shared" ref="F23:I23" si="13">SUM(F24:F27)</f>
        <v>0</v>
      </c>
      <c r="G23" s="76">
        <f t="shared" si="13"/>
        <v>0</v>
      </c>
      <c r="H23" s="76">
        <f t="shared" si="13"/>
        <v>0</v>
      </c>
      <c r="I23" s="76">
        <f t="shared" si="13"/>
        <v>0</v>
      </c>
      <c r="J23" s="61" t="s">
        <v>71</v>
      </c>
      <c r="K23" s="62"/>
    </row>
    <row r="24" spans="2:11" s="21" customFormat="1" ht="13.95" customHeight="1" x14ac:dyDescent="0.2">
      <c r="B24" s="96" t="s">
        <v>26</v>
      </c>
      <c r="C24" s="97" t="s">
        <v>59</v>
      </c>
      <c r="D24" s="98">
        <v>4</v>
      </c>
      <c r="E24" s="99">
        <v>0</v>
      </c>
      <c r="F24" s="100">
        <f t="shared" si="1"/>
        <v>0</v>
      </c>
      <c r="G24" s="99">
        <v>0</v>
      </c>
      <c r="H24" s="100">
        <f t="shared" si="2"/>
        <v>0</v>
      </c>
      <c r="I24" s="78">
        <v>0</v>
      </c>
      <c r="J24" s="57" t="s">
        <v>27</v>
      </c>
      <c r="K24" s="58"/>
    </row>
    <row r="25" spans="2:11" s="21" customFormat="1" ht="13.95" customHeight="1" x14ac:dyDescent="0.2">
      <c r="B25" s="96" t="s">
        <v>66</v>
      </c>
      <c r="C25" s="97" t="s">
        <v>59</v>
      </c>
      <c r="D25" s="98">
        <v>4</v>
      </c>
      <c r="E25" s="99">
        <v>0</v>
      </c>
      <c r="F25" s="100">
        <f t="shared" si="1"/>
        <v>0</v>
      </c>
      <c r="G25" s="99">
        <v>0</v>
      </c>
      <c r="H25" s="100">
        <f t="shared" si="2"/>
        <v>0</v>
      </c>
      <c r="I25" s="78">
        <v>0</v>
      </c>
      <c r="J25" s="57" t="s">
        <v>33</v>
      </c>
      <c r="K25" s="58"/>
    </row>
    <row r="26" spans="2:11" s="21" customFormat="1" ht="13.95" customHeight="1" x14ac:dyDescent="0.2">
      <c r="B26" s="96" t="s">
        <v>57</v>
      </c>
      <c r="C26" s="97" t="s">
        <v>59</v>
      </c>
      <c r="D26" s="98">
        <v>4</v>
      </c>
      <c r="E26" s="99">
        <v>0</v>
      </c>
      <c r="F26" s="100">
        <f t="shared" si="1"/>
        <v>0</v>
      </c>
      <c r="G26" s="99">
        <v>0</v>
      </c>
      <c r="H26" s="100">
        <f t="shared" si="2"/>
        <v>0</v>
      </c>
      <c r="I26" s="78">
        <v>0</v>
      </c>
      <c r="J26" s="57" t="s">
        <v>23</v>
      </c>
      <c r="K26" s="58"/>
    </row>
    <row r="27" spans="2:11" s="21" customFormat="1" ht="13.95" customHeight="1" x14ac:dyDescent="0.2">
      <c r="B27" s="96" t="s">
        <v>60</v>
      </c>
      <c r="C27" s="97" t="s">
        <v>59</v>
      </c>
      <c r="D27" s="98">
        <v>4</v>
      </c>
      <c r="E27" s="99">
        <v>0</v>
      </c>
      <c r="F27" s="100">
        <f t="shared" ref="F27:F28" si="14">D27*E27</f>
        <v>0</v>
      </c>
      <c r="G27" s="99">
        <v>0</v>
      </c>
      <c r="H27" s="100">
        <f t="shared" ref="H27:H28" si="15">D27*G27</f>
        <v>0</v>
      </c>
      <c r="I27" s="78">
        <v>0</v>
      </c>
      <c r="J27" s="57" t="s">
        <v>76</v>
      </c>
      <c r="K27" s="58"/>
    </row>
    <row r="28" spans="2:11" s="21" customFormat="1" x14ac:dyDescent="0.2">
      <c r="B28" s="55" t="s">
        <v>61</v>
      </c>
      <c r="C28" s="56" t="s">
        <v>59</v>
      </c>
      <c r="D28" s="83">
        <v>4</v>
      </c>
      <c r="E28" s="78">
        <v>0</v>
      </c>
      <c r="F28" s="88">
        <f t="shared" si="14"/>
        <v>0</v>
      </c>
      <c r="G28" s="78">
        <v>0</v>
      </c>
      <c r="H28" s="88">
        <f t="shared" si="15"/>
        <v>0</v>
      </c>
      <c r="I28" s="78">
        <v>0</v>
      </c>
      <c r="J28" s="57" t="s">
        <v>77</v>
      </c>
      <c r="K28" s="58"/>
    </row>
    <row r="29" spans="2:11" s="21" customFormat="1" x14ac:dyDescent="0.2">
      <c r="B29" s="55" t="s">
        <v>79</v>
      </c>
      <c r="C29" s="56" t="s">
        <v>59</v>
      </c>
      <c r="D29" s="83">
        <v>4</v>
      </c>
      <c r="E29" s="78">
        <v>0</v>
      </c>
      <c r="F29" s="88">
        <f t="shared" ref="F29" si="16">D29*E29</f>
        <v>0</v>
      </c>
      <c r="G29" s="78">
        <v>0</v>
      </c>
      <c r="H29" s="88">
        <f t="shared" ref="H29" si="17">D29*G29</f>
        <v>0</v>
      </c>
      <c r="I29" s="78">
        <v>0</v>
      </c>
      <c r="J29" s="57" t="s">
        <v>78</v>
      </c>
      <c r="K29" s="58"/>
    </row>
    <row r="30" spans="2:11" x14ac:dyDescent="0.2">
      <c r="B30" s="39"/>
      <c r="C30" s="43"/>
      <c r="D30" s="81"/>
      <c r="E30" s="78"/>
      <c r="F30" s="88"/>
      <c r="G30" s="78"/>
      <c r="H30" s="88"/>
      <c r="I30" s="78"/>
      <c r="J30" s="1"/>
      <c r="K30" s="24"/>
    </row>
    <row r="31" spans="2:11" s="63" customFormat="1" ht="13.95" customHeight="1" x14ac:dyDescent="0.2">
      <c r="B31" s="59" t="s">
        <v>28</v>
      </c>
      <c r="C31" s="60"/>
      <c r="D31" s="82"/>
      <c r="E31" s="76">
        <f>SUM(E32:E35)</f>
        <v>0</v>
      </c>
      <c r="F31" s="76">
        <f t="shared" ref="F31:I31" si="18">SUM(F32:F35)</f>
        <v>0</v>
      </c>
      <c r="G31" s="76">
        <f t="shared" si="18"/>
        <v>0</v>
      </c>
      <c r="H31" s="76">
        <f t="shared" si="18"/>
        <v>0</v>
      </c>
      <c r="I31" s="76">
        <f t="shared" si="18"/>
        <v>0</v>
      </c>
      <c r="J31" s="61" t="s">
        <v>71</v>
      </c>
      <c r="K31" s="62"/>
    </row>
    <row r="32" spans="2:11" s="21" customFormat="1" ht="13.95" customHeight="1" x14ac:dyDescent="0.2">
      <c r="B32" s="96" t="s">
        <v>29</v>
      </c>
      <c r="C32" s="97" t="s">
        <v>59</v>
      </c>
      <c r="D32" s="98">
        <v>0</v>
      </c>
      <c r="E32" s="99">
        <v>0</v>
      </c>
      <c r="F32" s="100">
        <f t="shared" si="1"/>
        <v>0</v>
      </c>
      <c r="G32" s="99">
        <v>0</v>
      </c>
      <c r="H32" s="100">
        <f t="shared" si="2"/>
        <v>0</v>
      </c>
      <c r="I32" s="78">
        <v>0</v>
      </c>
      <c r="J32" s="57" t="s">
        <v>30</v>
      </c>
      <c r="K32" s="58"/>
    </row>
    <row r="33" spans="2:11" s="21" customFormat="1" ht="13.95" customHeight="1" x14ac:dyDescent="0.2">
      <c r="B33" s="96" t="s">
        <v>66</v>
      </c>
      <c r="C33" s="97" t="s">
        <v>59</v>
      </c>
      <c r="D33" s="98">
        <v>0</v>
      </c>
      <c r="E33" s="99">
        <v>0</v>
      </c>
      <c r="F33" s="100">
        <f t="shared" si="1"/>
        <v>0</v>
      </c>
      <c r="G33" s="99">
        <v>0</v>
      </c>
      <c r="H33" s="100">
        <f t="shared" si="2"/>
        <v>0</v>
      </c>
      <c r="I33" s="78">
        <v>0</v>
      </c>
      <c r="J33" s="57" t="s">
        <v>67</v>
      </c>
      <c r="K33" s="58"/>
    </row>
    <row r="34" spans="2:11" s="21" customFormat="1" ht="13.95" customHeight="1" x14ac:dyDescent="0.2">
      <c r="B34" s="96" t="s">
        <v>57</v>
      </c>
      <c r="C34" s="97" t="s">
        <v>59</v>
      </c>
      <c r="D34" s="98">
        <v>0</v>
      </c>
      <c r="E34" s="99">
        <v>0</v>
      </c>
      <c r="F34" s="100">
        <f t="shared" si="1"/>
        <v>0</v>
      </c>
      <c r="G34" s="99">
        <v>0</v>
      </c>
      <c r="H34" s="100">
        <f t="shared" si="2"/>
        <v>0</v>
      </c>
      <c r="I34" s="78">
        <v>0</v>
      </c>
      <c r="J34" s="57" t="s">
        <v>23</v>
      </c>
      <c r="K34" s="58"/>
    </row>
    <row r="35" spans="2:11" s="21" customFormat="1" ht="13.95" customHeight="1" x14ac:dyDescent="0.2">
      <c r="B35" s="96" t="s">
        <v>60</v>
      </c>
      <c r="C35" s="97" t="s">
        <v>59</v>
      </c>
      <c r="D35" s="98">
        <v>0</v>
      </c>
      <c r="E35" s="99">
        <v>0</v>
      </c>
      <c r="F35" s="100">
        <f t="shared" ref="F35:F37" si="19">D35*E35</f>
        <v>0</v>
      </c>
      <c r="G35" s="99">
        <v>0</v>
      </c>
      <c r="H35" s="100">
        <f t="shared" ref="H35:H37" si="20">D35*G35</f>
        <v>0</v>
      </c>
      <c r="I35" s="78">
        <v>0</v>
      </c>
      <c r="J35" s="57" t="s">
        <v>68</v>
      </c>
      <c r="K35" s="58"/>
    </row>
    <row r="36" spans="2:11" s="21" customFormat="1" x14ac:dyDescent="0.2">
      <c r="B36" s="55" t="s">
        <v>61</v>
      </c>
      <c r="C36" s="56" t="s">
        <v>59</v>
      </c>
      <c r="D36" s="83">
        <v>0</v>
      </c>
      <c r="E36" s="78">
        <v>0</v>
      </c>
      <c r="F36" s="88">
        <f t="shared" si="19"/>
        <v>0</v>
      </c>
      <c r="G36" s="78">
        <v>0</v>
      </c>
      <c r="H36" s="88">
        <f t="shared" si="20"/>
        <v>0</v>
      </c>
      <c r="I36" s="78">
        <v>0</v>
      </c>
      <c r="J36" s="57" t="s">
        <v>72</v>
      </c>
      <c r="K36" s="58"/>
    </row>
    <row r="37" spans="2:11" s="21" customFormat="1" x14ac:dyDescent="0.2">
      <c r="B37" s="55" t="s">
        <v>79</v>
      </c>
      <c r="C37" s="56" t="s">
        <v>59</v>
      </c>
      <c r="D37" s="83">
        <v>0</v>
      </c>
      <c r="E37" s="78">
        <v>0</v>
      </c>
      <c r="F37" s="88">
        <f t="shared" si="19"/>
        <v>0</v>
      </c>
      <c r="G37" s="78">
        <v>0</v>
      </c>
      <c r="H37" s="88">
        <f t="shared" si="20"/>
        <v>0</v>
      </c>
      <c r="I37" s="78">
        <v>0</v>
      </c>
      <c r="J37" s="57" t="s">
        <v>78</v>
      </c>
      <c r="K37" s="58"/>
    </row>
    <row r="38" spans="2:11" x14ac:dyDescent="0.2">
      <c r="B38" s="39"/>
      <c r="C38" s="43"/>
      <c r="D38" s="81"/>
      <c r="E38" s="79"/>
      <c r="F38" s="89"/>
      <c r="G38" s="79"/>
      <c r="H38" s="89"/>
      <c r="I38" s="79"/>
      <c r="J38" s="1"/>
      <c r="K38" s="24"/>
    </row>
    <row r="39" spans="2:11" s="63" customFormat="1" ht="34.200000000000003" x14ac:dyDescent="0.2">
      <c r="B39" s="59" t="s">
        <v>101</v>
      </c>
      <c r="C39" s="60"/>
      <c r="D39" s="82"/>
      <c r="E39" s="76">
        <f>SUM(E40:E43)</f>
        <v>0</v>
      </c>
      <c r="F39" s="76">
        <f t="shared" ref="F39:I39" si="21">SUM(F40:F43)</f>
        <v>0</v>
      </c>
      <c r="G39" s="76">
        <f t="shared" si="21"/>
        <v>0</v>
      </c>
      <c r="H39" s="76">
        <f t="shared" si="21"/>
        <v>0</v>
      </c>
      <c r="I39" s="76">
        <f t="shared" si="21"/>
        <v>0</v>
      </c>
      <c r="J39" s="61" t="s">
        <v>71</v>
      </c>
      <c r="K39" s="62"/>
    </row>
    <row r="40" spans="2:11" s="21" customFormat="1" ht="13.95" customHeight="1" x14ac:dyDescent="0.2">
      <c r="B40" s="96" t="s">
        <v>31</v>
      </c>
      <c r="C40" s="97" t="s">
        <v>59</v>
      </c>
      <c r="D40" s="98">
        <v>4</v>
      </c>
      <c r="E40" s="99">
        <v>0</v>
      </c>
      <c r="F40" s="100">
        <f t="shared" si="1"/>
        <v>0</v>
      </c>
      <c r="G40" s="99">
        <v>0</v>
      </c>
      <c r="H40" s="100">
        <f t="shared" si="2"/>
        <v>0</v>
      </c>
      <c r="I40" s="78">
        <v>0</v>
      </c>
      <c r="J40" s="57" t="s">
        <v>32</v>
      </c>
      <c r="K40" s="58"/>
    </row>
    <row r="41" spans="2:11" s="21" customFormat="1" ht="13.95" customHeight="1" x14ac:dyDescent="0.2">
      <c r="B41" s="96" t="s">
        <v>66</v>
      </c>
      <c r="C41" s="97" t="s">
        <v>59</v>
      </c>
      <c r="D41" s="98">
        <v>4</v>
      </c>
      <c r="E41" s="99">
        <v>0</v>
      </c>
      <c r="F41" s="100">
        <f t="shared" si="1"/>
        <v>0</v>
      </c>
      <c r="G41" s="99">
        <v>0</v>
      </c>
      <c r="H41" s="100">
        <f t="shared" si="2"/>
        <v>0</v>
      </c>
      <c r="I41" s="78">
        <v>0</v>
      </c>
      <c r="J41" s="57" t="s">
        <v>33</v>
      </c>
      <c r="K41" s="58"/>
    </row>
    <row r="42" spans="2:11" s="21" customFormat="1" ht="13.95" customHeight="1" x14ac:dyDescent="0.2">
      <c r="B42" s="96" t="s">
        <v>57</v>
      </c>
      <c r="C42" s="97" t="s">
        <v>59</v>
      </c>
      <c r="D42" s="98">
        <v>4</v>
      </c>
      <c r="E42" s="99">
        <v>0</v>
      </c>
      <c r="F42" s="100">
        <f t="shared" si="1"/>
        <v>0</v>
      </c>
      <c r="G42" s="99">
        <v>0</v>
      </c>
      <c r="H42" s="100">
        <f t="shared" si="2"/>
        <v>0</v>
      </c>
      <c r="I42" s="78">
        <v>0</v>
      </c>
      <c r="J42" s="57" t="s">
        <v>23</v>
      </c>
      <c r="K42" s="58"/>
    </row>
    <row r="43" spans="2:11" s="21" customFormat="1" ht="13.95" customHeight="1" x14ac:dyDescent="0.2">
      <c r="B43" s="96" t="s">
        <v>60</v>
      </c>
      <c r="C43" s="97" t="s">
        <v>59</v>
      </c>
      <c r="D43" s="98">
        <v>4</v>
      </c>
      <c r="E43" s="99">
        <v>0</v>
      </c>
      <c r="F43" s="100">
        <f t="shared" ref="F43:F45" si="22">D43*E43</f>
        <v>0</v>
      </c>
      <c r="G43" s="99">
        <v>0</v>
      </c>
      <c r="H43" s="100">
        <f t="shared" ref="H43:H45" si="23">D43*G43</f>
        <v>0</v>
      </c>
      <c r="I43" s="78">
        <v>0</v>
      </c>
      <c r="J43" s="57" t="s">
        <v>68</v>
      </c>
      <c r="K43" s="58"/>
    </row>
    <row r="44" spans="2:11" s="21" customFormat="1" x14ac:dyDescent="0.2">
      <c r="B44" s="55" t="s">
        <v>61</v>
      </c>
      <c r="C44" s="56" t="s">
        <v>59</v>
      </c>
      <c r="D44" s="83">
        <v>4</v>
      </c>
      <c r="E44" s="78">
        <v>0</v>
      </c>
      <c r="F44" s="88">
        <f t="shared" si="22"/>
        <v>0</v>
      </c>
      <c r="G44" s="78">
        <v>0</v>
      </c>
      <c r="H44" s="88">
        <f t="shared" si="23"/>
        <v>0</v>
      </c>
      <c r="I44" s="78">
        <v>0</v>
      </c>
      <c r="J44" s="57" t="s">
        <v>69</v>
      </c>
      <c r="K44" s="58"/>
    </row>
    <row r="45" spans="2:11" s="21" customFormat="1" x14ac:dyDescent="0.2">
      <c r="B45" s="55" t="s">
        <v>79</v>
      </c>
      <c r="C45" s="56" t="s">
        <v>59</v>
      </c>
      <c r="D45" s="83">
        <v>4</v>
      </c>
      <c r="E45" s="78">
        <v>0</v>
      </c>
      <c r="F45" s="88">
        <f t="shared" si="22"/>
        <v>0</v>
      </c>
      <c r="G45" s="78">
        <v>0</v>
      </c>
      <c r="H45" s="88">
        <f t="shared" si="23"/>
        <v>0</v>
      </c>
      <c r="I45" s="78">
        <v>0</v>
      </c>
      <c r="J45" s="57" t="s">
        <v>78</v>
      </c>
      <c r="K45" s="58"/>
    </row>
    <row r="46" spans="2:11" x14ac:dyDescent="0.2">
      <c r="B46" s="39"/>
      <c r="C46" s="43"/>
      <c r="D46" s="81"/>
      <c r="E46" s="78"/>
      <c r="F46" s="88"/>
      <c r="G46" s="78"/>
      <c r="H46" s="88"/>
      <c r="I46" s="78"/>
      <c r="J46" s="1"/>
      <c r="K46" s="24"/>
    </row>
    <row r="47" spans="2:11" s="63" customFormat="1" ht="22.8" x14ac:dyDescent="0.2">
      <c r="B47" s="59" t="s">
        <v>73</v>
      </c>
      <c r="C47" s="60"/>
      <c r="D47" s="82"/>
      <c r="E47" s="76">
        <f>SUM(E48:E51)</f>
        <v>0</v>
      </c>
      <c r="F47" s="76">
        <f t="shared" ref="F47:I47" si="24">SUM(F48:F51)</f>
        <v>0</v>
      </c>
      <c r="G47" s="76">
        <f t="shared" si="24"/>
        <v>0</v>
      </c>
      <c r="H47" s="76">
        <f t="shared" si="24"/>
        <v>0</v>
      </c>
      <c r="I47" s="76">
        <f t="shared" si="24"/>
        <v>0</v>
      </c>
      <c r="J47" s="61" t="s">
        <v>71</v>
      </c>
      <c r="K47" s="62"/>
    </row>
    <row r="48" spans="2:11" s="21" customFormat="1" ht="13.95" customHeight="1" x14ac:dyDescent="0.2">
      <c r="B48" s="96" t="s">
        <v>34</v>
      </c>
      <c r="C48" s="97" t="s">
        <v>59</v>
      </c>
      <c r="D48" s="98">
        <v>1</v>
      </c>
      <c r="E48" s="99">
        <v>0</v>
      </c>
      <c r="F48" s="100">
        <f t="shared" si="1"/>
        <v>0</v>
      </c>
      <c r="G48" s="99">
        <v>0</v>
      </c>
      <c r="H48" s="100">
        <f t="shared" si="2"/>
        <v>0</v>
      </c>
      <c r="I48" s="78">
        <v>0</v>
      </c>
      <c r="J48" s="57" t="s">
        <v>35</v>
      </c>
      <c r="K48" s="58"/>
    </row>
    <row r="49" spans="2:11" s="21" customFormat="1" ht="13.95" customHeight="1" x14ac:dyDescent="0.2">
      <c r="B49" s="96" t="s">
        <v>66</v>
      </c>
      <c r="C49" s="97" t="s">
        <v>59</v>
      </c>
      <c r="D49" s="98">
        <v>1</v>
      </c>
      <c r="E49" s="99">
        <v>0</v>
      </c>
      <c r="F49" s="100">
        <f t="shared" si="1"/>
        <v>0</v>
      </c>
      <c r="G49" s="99">
        <v>0</v>
      </c>
      <c r="H49" s="100">
        <f t="shared" si="2"/>
        <v>0</v>
      </c>
      <c r="I49" s="78">
        <v>0</v>
      </c>
      <c r="J49" s="57" t="s">
        <v>36</v>
      </c>
      <c r="K49" s="58"/>
    </row>
    <row r="50" spans="2:11" s="21" customFormat="1" ht="13.95" customHeight="1" x14ac:dyDescent="0.2">
      <c r="B50" s="96" t="s">
        <v>57</v>
      </c>
      <c r="C50" s="97" t="s">
        <v>59</v>
      </c>
      <c r="D50" s="98">
        <v>1</v>
      </c>
      <c r="E50" s="99">
        <v>0</v>
      </c>
      <c r="F50" s="100">
        <f t="shared" si="1"/>
        <v>0</v>
      </c>
      <c r="G50" s="99">
        <v>0</v>
      </c>
      <c r="H50" s="100">
        <f t="shared" si="2"/>
        <v>0</v>
      </c>
      <c r="I50" s="78">
        <v>0</v>
      </c>
      <c r="J50" s="57" t="s">
        <v>23</v>
      </c>
      <c r="K50" s="58"/>
    </row>
    <row r="51" spans="2:11" s="21" customFormat="1" ht="13.95" customHeight="1" x14ac:dyDescent="0.2">
      <c r="B51" s="96" t="s">
        <v>60</v>
      </c>
      <c r="C51" s="97" t="s">
        <v>59</v>
      </c>
      <c r="D51" s="98">
        <v>1</v>
      </c>
      <c r="E51" s="99">
        <v>0</v>
      </c>
      <c r="F51" s="100">
        <f t="shared" ref="F51:F53" si="25">D51*E51</f>
        <v>0</v>
      </c>
      <c r="G51" s="99">
        <v>0</v>
      </c>
      <c r="H51" s="100">
        <f t="shared" ref="H51:H53" si="26">D51*G51</f>
        <v>0</v>
      </c>
      <c r="I51" s="78">
        <v>0</v>
      </c>
      <c r="J51" s="57" t="s">
        <v>68</v>
      </c>
      <c r="K51" s="58"/>
    </row>
    <row r="52" spans="2:11" s="21" customFormat="1" ht="13.95" customHeight="1" x14ac:dyDescent="0.2">
      <c r="B52" s="55" t="s">
        <v>61</v>
      </c>
      <c r="C52" s="56" t="s">
        <v>59</v>
      </c>
      <c r="D52" s="83">
        <v>1</v>
      </c>
      <c r="E52" s="78">
        <v>0</v>
      </c>
      <c r="F52" s="88">
        <f t="shared" si="25"/>
        <v>0</v>
      </c>
      <c r="G52" s="78">
        <v>0</v>
      </c>
      <c r="H52" s="88">
        <f t="shared" si="26"/>
        <v>0</v>
      </c>
      <c r="I52" s="78">
        <v>0</v>
      </c>
      <c r="J52" s="57" t="s">
        <v>69</v>
      </c>
      <c r="K52" s="58"/>
    </row>
    <row r="53" spans="2:11" s="21" customFormat="1" x14ac:dyDescent="0.2">
      <c r="B53" s="55" t="s">
        <v>79</v>
      </c>
      <c r="C53" s="56" t="s">
        <v>59</v>
      </c>
      <c r="D53" s="83">
        <v>1</v>
      </c>
      <c r="E53" s="78">
        <v>0</v>
      </c>
      <c r="F53" s="88">
        <f t="shared" si="25"/>
        <v>0</v>
      </c>
      <c r="G53" s="78">
        <v>0</v>
      </c>
      <c r="H53" s="88">
        <f t="shared" si="26"/>
        <v>0</v>
      </c>
      <c r="I53" s="78">
        <v>0</v>
      </c>
      <c r="J53" s="57" t="s">
        <v>78</v>
      </c>
      <c r="K53" s="58"/>
    </row>
    <row r="54" spans="2:11" x14ac:dyDescent="0.2">
      <c r="B54" s="39"/>
      <c r="C54" s="43"/>
      <c r="D54" s="81"/>
      <c r="E54" s="79"/>
      <c r="F54" s="89"/>
      <c r="G54" s="79"/>
      <c r="H54" s="89"/>
      <c r="I54" s="79"/>
      <c r="J54" s="1"/>
      <c r="K54" s="24"/>
    </row>
    <row r="55" spans="2:11" s="63" customFormat="1" ht="68.400000000000006" x14ac:dyDescent="0.2">
      <c r="B55" s="59" t="s">
        <v>99</v>
      </c>
      <c r="C55" s="60"/>
      <c r="D55" s="82"/>
      <c r="E55" s="76">
        <f>SUM(E56:E59)</f>
        <v>0</v>
      </c>
      <c r="F55" s="76">
        <f t="shared" ref="F55:I55" si="27">SUM(F56:F59)</f>
        <v>0</v>
      </c>
      <c r="G55" s="76">
        <f t="shared" si="27"/>
        <v>0</v>
      </c>
      <c r="H55" s="76">
        <f t="shared" si="27"/>
        <v>0</v>
      </c>
      <c r="I55" s="76">
        <f t="shared" si="27"/>
        <v>0</v>
      </c>
      <c r="J55" s="61" t="s">
        <v>71</v>
      </c>
      <c r="K55" s="62"/>
    </row>
    <row r="56" spans="2:11" s="21" customFormat="1" ht="13.95" customHeight="1" x14ac:dyDescent="0.2">
      <c r="B56" s="96" t="s">
        <v>37</v>
      </c>
      <c r="C56" s="97" t="s">
        <v>59</v>
      </c>
      <c r="D56" s="98">
        <v>15</v>
      </c>
      <c r="E56" s="99">
        <v>0</v>
      </c>
      <c r="F56" s="100">
        <f t="shared" si="1"/>
        <v>0</v>
      </c>
      <c r="G56" s="99">
        <v>0</v>
      </c>
      <c r="H56" s="100">
        <f t="shared" si="2"/>
        <v>0</v>
      </c>
      <c r="I56" s="78">
        <v>0</v>
      </c>
      <c r="J56" s="57" t="s">
        <v>38</v>
      </c>
      <c r="K56" s="58"/>
    </row>
    <row r="57" spans="2:11" s="21" customFormat="1" ht="13.95" customHeight="1" x14ac:dyDescent="0.2">
      <c r="B57" s="96" t="s">
        <v>66</v>
      </c>
      <c r="C57" s="97" t="s">
        <v>59</v>
      </c>
      <c r="D57" s="98">
        <v>15</v>
      </c>
      <c r="E57" s="99">
        <v>0</v>
      </c>
      <c r="F57" s="100">
        <f t="shared" si="1"/>
        <v>0</v>
      </c>
      <c r="G57" s="99">
        <v>0</v>
      </c>
      <c r="H57" s="100">
        <f t="shared" si="2"/>
        <v>0</v>
      </c>
      <c r="I57" s="78">
        <v>0</v>
      </c>
      <c r="J57" s="57" t="s">
        <v>103</v>
      </c>
      <c r="K57" s="58"/>
    </row>
    <row r="58" spans="2:11" s="21" customFormat="1" ht="13.95" customHeight="1" x14ac:dyDescent="0.2">
      <c r="B58" s="96" t="s">
        <v>57</v>
      </c>
      <c r="C58" s="97" t="s">
        <v>59</v>
      </c>
      <c r="D58" s="98">
        <v>15</v>
      </c>
      <c r="E58" s="99">
        <v>0</v>
      </c>
      <c r="F58" s="100">
        <f t="shared" ref="F58:F59" si="28">D58*E58</f>
        <v>0</v>
      </c>
      <c r="G58" s="99">
        <v>0</v>
      </c>
      <c r="H58" s="100">
        <f t="shared" ref="H58:H59" si="29">D58*G58</f>
        <v>0</v>
      </c>
      <c r="I58" s="78">
        <v>0</v>
      </c>
      <c r="J58" s="57" t="s">
        <v>23</v>
      </c>
      <c r="K58" s="58"/>
    </row>
    <row r="59" spans="2:11" s="21" customFormat="1" ht="13.95" customHeight="1" x14ac:dyDescent="0.2">
      <c r="B59" s="96" t="s">
        <v>60</v>
      </c>
      <c r="C59" s="97" t="s">
        <v>59</v>
      </c>
      <c r="D59" s="98">
        <v>15</v>
      </c>
      <c r="E59" s="99">
        <v>0</v>
      </c>
      <c r="F59" s="100">
        <f t="shared" si="28"/>
        <v>0</v>
      </c>
      <c r="G59" s="99">
        <v>0</v>
      </c>
      <c r="H59" s="100">
        <f t="shared" si="29"/>
        <v>0</v>
      </c>
      <c r="I59" s="78">
        <v>0</v>
      </c>
      <c r="J59" s="57" t="s">
        <v>68</v>
      </c>
      <c r="K59" s="58"/>
    </row>
    <row r="60" spans="2:11" s="21" customFormat="1" ht="13.95" customHeight="1" x14ac:dyDescent="0.2">
      <c r="B60" s="55" t="s">
        <v>61</v>
      </c>
      <c r="C60" s="56" t="s">
        <v>59</v>
      </c>
      <c r="D60" s="83">
        <v>15</v>
      </c>
      <c r="E60" s="78">
        <v>0</v>
      </c>
      <c r="F60" s="88">
        <f t="shared" si="1"/>
        <v>0</v>
      </c>
      <c r="G60" s="78">
        <v>0</v>
      </c>
      <c r="H60" s="88">
        <f t="shared" si="2"/>
        <v>0</v>
      </c>
      <c r="I60" s="78">
        <v>0</v>
      </c>
      <c r="J60" s="57" t="s">
        <v>69</v>
      </c>
      <c r="K60" s="58"/>
    </row>
    <row r="61" spans="2:11" s="21" customFormat="1" x14ac:dyDescent="0.2">
      <c r="B61" s="55" t="s">
        <v>79</v>
      </c>
      <c r="C61" s="56" t="s">
        <v>59</v>
      </c>
      <c r="D61" s="83">
        <v>15</v>
      </c>
      <c r="E61" s="78">
        <v>0</v>
      </c>
      <c r="F61" s="88">
        <f t="shared" si="1"/>
        <v>0</v>
      </c>
      <c r="G61" s="78">
        <v>0</v>
      </c>
      <c r="H61" s="88">
        <f t="shared" si="2"/>
        <v>0</v>
      </c>
      <c r="I61" s="78">
        <v>0</v>
      </c>
      <c r="J61" s="57" t="s">
        <v>78</v>
      </c>
      <c r="K61" s="58"/>
    </row>
    <row r="62" spans="2:11" x14ac:dyDescent="0.2">
      <c r="B62" s="39"/>
      <c r="C62" s="43"/>
      <c r="D62" s="81"/>
      <c r="E62" s="79"/>
      <c r="F62" s="89"/>
      <c r="G62" s="79"/>
      <c r="H62" s="89"/>
      <c r="I62" s="79"/>
      <c r="J62" s="1"/>
      <c r="K62" s="24"/>
    </row>
    <row r="63" spans="2:11" s="63" customFormat="1" ht="13.95" customHeight="1" x14ac:dyDescent="0.2">
      <c r="B63" s="59" t="s">
        <v>75</v>
      </c>
      <c r="C63" s="60"/>
      <c r="D63" s="82"/>
      <c r="E63" s="76">
        <f>SUM(E64:E67)</f>
        <v>0</v>
      </c>
      <c r="F63" s="76">
        <f>SUM(F64:F67)</f>
        <v>0</v>
      </c>
      <c r="G63" s="76">
        <f t="shared" ref="G63:I63" si="30">SUM(G64:G67)</f>
        <v>0</v>
      </c>
      <c r="H63" s="76">
        <f t="shared" si="30"/>
        <v>0</v>
      </c>
      <c r="I63" s="76">
        <f t="shared" si="30"/>
        <v>0</v>
      </c>
      <c r="J63" s="61" t="s">
        <v>71</v>
      </c>
      <c r="K63" s="62"/>
    </row>
    <row r="64" spans="2:11" s="21" customFormat="1" ht="13.95" customHeight="1" x14ac:dyDescent="0.2">
      <c r="B64" s="96" t="s">
        <v>39</v>
      </c>
      <c r="C64" s="97" t="s">
        <v>59</v>
      </c>
      <c r="D64" s="98">
        <v>1</v>
      </c>
      <c r="E64" s="99">
        <v>0</v>
      </c>
      <c r="F64" s="100">
        <f t="shared" si="1"/>
        <v>0</v>
      </c>
      <c r="G64" s="99">
        <v>0</v>
      </c>
      <c r="H64" s="100">
        <f t="shared" si="2"/>
        <v>0</v>
      </c>
      <c r="I64" s="78">
        <v>0</v>
      </c>
      <c r="J64" s="57" t="s">
        <v>40</v>
      </c>
      <c r="K64" s="58"/>
    </row>
    <row r="65" spans="1:11" s="21" customFormat="1" ht="13.95" customHeight="1" x14ac:dyDescent="0.2">
      <c r="B65" s="96" t="s">
        <v>66</v>
      </c>
      <c r="C65" s="97" t="s">
        <v>59</v>
      </c>
      <c r="D65" s="98">
        <v>1</v>
      </c>
      <c r="E65" s="99">
        <v>0</v>
      </c>
      <c r="F65" s="100">
        <f t="shared" si="1"/>
        <v>0</v>
      </c>
      <c r="G65" s="99">
        <v>0</v>
      </c>
      <c r="H65" s="100">
        <f t="shared" si="2"/>
        <v>0</v>
      </c>
      <c r="I65" s="78">
        <v>0</v>
      </c>
      <c r="J65" s="57" t="s">
        <v>36</v>
      </c>
      <c r="K65" s="58"/>
    </row>
    <row r="66" spans="1:11" s="21" customFormat="1" ht="13.95" customHeight="1" x14ac:dyDescent="0.2">
      <c r="B66" s="96" t="s">
        <v>57</v>
      </c>
      <c r="C66" s="97" t="s">
        <v>59</v>
      </c>
      <c r="D66" s="98">
        <v>1</v>
      </c>
      <c r="E66" s="99">
        <v>0</v>
      </c>
      <c r="F66" s="100">
        <f t="shared" ref="F66:F69" si="31">D66*E66</f>
        <v>0</v>
      </c>
      <c r="G66" s="99">
        <v>0</v>
      </c>
      <c r="H66" s="100">
        <f t="shared" ref="H66:H69" si="32">D66*G66</f>
        <v>0</v>
      </c>
      <c r="I66" s="78">
        <v>0</v>
      </c>
      <c r="J66" s="57" t="s">
        <v>23</v>
      </c>
      <c r="K66" s="58"/>
    </row>
    <row r="67" spans="1:11" s="21" customFormat="1" ht="13.95" customHeight="1" x14ac:dyDescent="0.2">
      <c r="B67" s="96" t="s">
        <v>60</v>
      </c>
      <c r="C67" s="97" t="s">
        <v>59</v>
      </c>
      <c r="D67" s="98">
        <v>1</v>
      </c>
      <c r="E67" s="99">
        <v>0</v>
      </c>
      <c r="F67" s="100">
        <f t="shared" si="31"/>
        <v>0</v>
      </c>
      <c r="G67" s="99">
        <v>0</v>
      </c>
      <c r="H67" s="100">
        <f t="shared" si="32"/>
        <v>0</v>
      </c>
      <c r="I67" s="78">
        <v>0</v>
      </c>
      <c r="J67" s="57" t="s">
        <v>68</v>
      </c>
      <c r="K67" s="58"/>
    </row>
    <row r="68" spans="1:11" s="21" customFormat="1" ht="13.95" customHeight="1" x14ac:dyDescent="0.2">
      <c r="B68" s="55" t="s">
        <v>61</v>
      </c>
      <c r="C68" s="56" t="s">
        <v>59</v>
      </c>
      <c r="D68" s="83">
        <v>1</v>
      </c>
      <c r="E68" s="78">
        <v>0</v>
      </c>
      <c r="F68" s="88">
        <f t="shared" si="31"/>
        <v>0</v>
      </c>
      <c r="G68" s="78">
        <v>0</v>
      </c>
      <c r="H68" s="88">
        <f t="shared" si="32"/>
        <v>0</v>
      </c>
      <c r="I68" s="78">
        <v>0</v>
      </c>
      <c r="J68" s="57" t="s">
        <v>69</v>
      </c>
      <c r="K68" s="58"/>
    </row>
    <row r="69" spans="1:11" s="21" customFormat="1" x14ac:dyDescent="0.2">
      <c r="B69" s="55" t="s">
        <v>79</v>
      </c>
      <c r="C69" s="56" t="s">
        <v>59</v>
      </c>
      <c r="D69" s="83">
        <v>1</v>
      </c>
      <c r="E69" s="78">
        <v>0</v>
      </c>
      <c r="F69" s="88">
        <f t="shared" si="31"/>
        <v>0</v>
      </c>
      <c r="G69" s="78">
        <v>0</v>
      </c>
      <c r="H69" s="88">
        <f t="shared" si="32"/>
        <v>0</v>
      </c>
      <c r="I69" s="78">
        <v>0</v>
      </c>
      <c r="J69" s="57" t="s">
        <v>78</v>
      </c>
      <c r="K69" s="58"/>
    </row>
    <row r="70" spans="1:11" x14ac:dyDescent="0.2">
      <c r="B70" s="39"/>
      <c r="C70" s="43"/>
      <c r="D70" s="81"/>
      <c r="E70" s="79"/>
      <c r="F70" s="89"/>
      <c r="G70" s="79"/>
      <c r="H70" s="89"/>
      <c r="I70" s="79"/>
      <c r="J70" s="1"/>
      <c r="K70" s="24"/>
    </row>
    <row r="71" spans="1:11" s="63" customFormat="1" ht="34.200000000000003" x14ac:dyDescent="0.2">
      <c r="B71" s="59" t="s">
        <v>100</v>
      </c>
      <c r="C71" s="60"/>
      <c r="D71" s="82"/>
      <c r="E71" s="76">
        <f>SUM(E72:E74)</f>
        <v>0</v>
      </c>
      <c r="F71" s="76">
        <f t="shared" ref="F71:I71" si="33">SUM(F72:F74)</f>
        <v>0</v>
      </c>
      <c r="G71" s="76">
        <f t="shared" si="33"/>
        <v>0</v>
      </c>
      <c r="H71" s="76">
        <f t="shared" si="33"/>
        <v>0</v>
      </c>
      <c r="I71" s="76">
        <f t="shared" si="33"/>
        <v>0</v>
      </c>
      <c r="J71" s="61" t="s">
        <v>80</v>
      </c>
      <c r="K71" s="62"/>
    </row>
    <row r="72" spans="1:11" s="21" customFormat="1" ht="13.95" customHeight="1" x14ac:dyDescent="0.2">
      <c r="B72" s="96" t="s">
        <v>41</v>
      </c>
      <c r="C72" s="97" t="s">
        <v>59</v>
      </c>
      <c r="D72" s="98">
        <v>5</v>
      </c>
      <c r="E72" s="99">
        <v>0</v>
      </c>
      <c r="F72" s="100">
        <f t="shared" si="1"/>
        <v>0</v>
      </c>
      <c r="G72" s="99">
        <v>0</v>
      </c>
      <c r="H72" s="100">
        <f t="shared" si="2"/>
        <v>0</v>
      </c>
      <c r="I72" s="78">
        <v>0</v>
      </c>
      <c r="J72" s="57" t="s">
        <v>42</v>
      </c>
      <c r="K72" s="58"/>
    </row>
    <row r="73" spans="1:11" s="21" customFormat="1" ht="13.95" customHeight="1" x14ac:dyDescent="0.2">
      <c r="B73" s="96" t="s">
        <v>66</v>
      </c>
      <c r="C73" s="97" t="s">
        <v>59</v>
      </c>
      <c r="D73" s="98">
        <v>5</v>
      </c>
      <c r="E73" s="99">
        <v>0</v>
      </c>
      <c r="F73" s="100">
        <f t="shared" ref="F73:F75" si="34">D73*E73</f>
        <v>0</v>
      </c>
      <c r="G73" s="99">
        <v>0</v>
      </c>
      <c r="H73" s="100">
        <f t="shared" ref="H73:H75" si="35">D73*G73</f>
        <v>0</v>
      </c>
      <c r="I73" s="78">
        <v>0</v>
      </c>
      <c r="J73" s="57" t="s">
        <v>104</v>
      </c>
      <c r="K73" s="58"/>
    </row>
    <row r="74" spans="1:11" s="21" customFormat="1" ht="13.95" customHeight="1" x14ac:dyDescent="0.2">
      <c r="B74" s="96" t="s">
        <v>57</v>
      </c>
      <c r="C74" s="97" t="s">
        <v>59</v>
      </c>
      <c r="D74" s="98">
        <v>5</v>
      </c>
      <c r="E74" s="99">
        <v>0</v>
      </c>
      <c r="F74" s="100">
        <f t="shared" si="34"/>
        <v>0</v>
      </c>
      <c r="G74" s="99">
        <v>0</v>
      </c>
      <c r="H74" s="100">
        <f t="shared" si="35"/>
        <v>0</v>
      </c>
      <c r="I74" s="78">
        <v>0</v>
      </c>
      <c r="J74" s="57" t="s">
        <v>23</v>
      </c>
      <c r="K74" s="58"/>
    </row>
    <row r="75" spans="1:11" s="21" customFormat="1" ht="13.95" customHeight="1" x14ac:dyDescent="0.2">
      <c r="B75" s="55" t="s">
        <v>60</v>
      </c>
      <c r="C75" s="56" t="s">
        <v>59</v>
      </c>
      <c r="D75" s="83">
        <v>5</v>
      </c>
      <c r="E75" s="78">
        <v>0</v>
      </c>
      <c r="F75" s="88">
        <f t="shared" si="34"/>
        <v>0</v>
      </c>
      <c r="G75" s="78">
        <v>0</v>
      </c>
      <c r="H75" s="88">
        <f t="shared" si="35"/>
        <v>0</v>
      </c>
      <c r="I75" s="78">
        <v>0</v>
      </c>
      <c r="J75" s="57" t="s">
        <v>68</v>
      </c>
      <c r="K75" s="58"/>
    </row>
    <row r="76" spans="1:11" s="21" customFormat="1" ht="13.95" customHeight="1" x14ac:dyDescent="0.2">
      <c r="B76" s="55"/>
      <c r="C76" s="56"/>
      <c r="D76" s="83"/>
      <c r="E76" s="78"/>
      <c r="F76" s="88"/>
      <c r="G76" s="78"/>
      <c r="H76" s="88"/>
      <c r="I76" s="78"/>
      <c r="J76" s="57"/>
      <c r="K76" s="58"/>
    </row>
    <row r="77" spans="1:11" s="21" customFormat="1" ht="13.95" customHeight="1" x14ac:dyDescent="0.2">
      <c r="A77" s="90"/>
      <c r="B77" s="101" t="s">
        <v>81</v>
      </c>
      <c r="C77" s="102"/>
      <c r="D77" s="102"/>
      <c r="E77" s="102"/>
      <c r="F77" s="102"/>
      <c r="G77" s="102"/>
      <c r="H77" s="102"/>
      <c r="I77" s="102"/>
      <c r="J77" s="102"/>
      <c r="K77" s="103"/>
    </row>
    <row r="78" spans="1:11" s="63" customFormat="1" ht="13.95" customHeight="1" x14ac:dyDescent="0.2">
      <c r="B78" s="59" t="s">
        <v>50</v>
      </c>
      <c r="C78" s="60"/>
      <c r="D78" s="82"/>
      <c r="E78" s="76">
        <f>SUM(E79:E82)</f>
        <v>0</v>
      </c>
      <c r="F78" s="76">
        <f t="shared" ref="F78:I78" si="36">SUM(F79:F82)</f>
        <v>0</v>
      </c>
      <c r="G78" s="76">
        <f t="shared" si="36"/>
        <v>0</v>
      </c>
      <c r="H78" s="76">
        <f t="shared" si="36"/>
        <v>0</v>
      </c>
      <c r="I78" s="76">
        <f t="shared" si="36"/>
        <v>0</v>
      </c>
      <c r="J78" s="61" t="s">
        <v>82</v>
      </c>
      <c r="K78" s="62"/>
    </row>
    <row r="79" spans="1:11" s="21" customFormat="1" ht="13.95" customHeight="1" x14ac:dyDescent="0.2">
      <c r="B79" s="96" t="s">
        <v>51</v>
      </c>
      <c r="C79" s="97" t="s">
        <v>59</v>
      </c>
      <c r="D79" s="98">
        <v>2</v>
      </c>
      <c r="E79" s="99">
        <v>0</v>
      </c>
      <c r="F79" s="100">
        <f t="shared" ref="F79:F82" si="37">D79*E79</f>
        <v>0</v>
      </c>
      <c r="G79" s="99">
        <v>0</v>
      </c>
      <c r="H79" s="100">
        <f t="shared" ref="H79:H82" si="38">D79*G79</f>
        <v>0</v>
      </c>
      <c r="I79" s="78">
        <v>0</v>
      </c>
      <c r="J79" s="57" t="s">
        <v>52</v>
      </c>
      <c r="K79" s="58"/>
    </row>
    <row r="80" spans="1:11" s="21" customFormat="1" ht="13.95" customHeight="1" x14ac:dyDescent="0.2">
      <c r="B80" s="96" t="s">
        <v>20</v>
      </c>
      <c r="C80" s="97" t="s">
        <v>59</v>
      </c>
      <c r="D80" s="98">
        <v>2</v>
      </c>
      <c r="E80" s="99">
        <v>0</v>
      </c>
      <c r="F80" s="100">
        <f t="shared" si="37"/>
        <v>0</v>
      </c>
      <c r="G80" s="99">
        <v>0</v>
      </c>
      <c r="H80" s="100">
        <f t="shared" si="38"/>
        <v>0</v>
      </c>
      <c r="I80" s="78">
        <v>0</v>
      </c>
      <c r="J80" s="57" t="s">
        <v>53</v>
      </c>
      <c r="K80" s="58"/>
    </row>
    <row r="81" spans="2:11" s="21" customFormat="1" ht="13.95" customHeight="1" x14ac:dyDescent="0.2">
      <c r="B81" s="96" t="s">
        <v>22</v>
      </c>
      <c r="C81" s="97" t="s">
        <v>59</v>
      </c>
      <c r="D81" s="98">
        <v>2</v>
      </c>
      <c r="E81" s="99">
        <v>0</v>
      </c>
      <c r="F81" s="100">
        <f t="shared" si="37"/>
        <v>0</v>
      </c>
      <c r="G81" s="99">
        <v>0</v>
      </c>
      <c r="H81" s="100">
        <f t="shared" si="38"/>
        <v>0</v>
      </c>
      <c r="I81" s="78">
        <v>0</v>
      </c>
      <c r="J81" s="57" t="s">
        <v>23</v>
      </c>
      <c r="K81" s="58"/>
    </row>
    <row r="82" spans="2:11" s="21" customFormat="1" ht="13.95" customHeight="1" x14ac:dyDescent="0.2">
      <c r="B82" s="96" t="s">
        <v>61</v>
      </c>
      <c r="C82" s="97" t="s">
        <v>59</v>
      </c>
      <c r="D82" s="98">
        <v>2</v>
      </c>
      <c r="E82" s="99">
        <v>0</v>
      </c>
      <c r="F82" s="100">
        <f t="shared" si="37"/>
        <v>0</v>
      </c>
      <c r="G82" s="99">
        <v>0</v>
      </c>
      <c r="H82" s="100">
        <f t="shared" si="38"/>
        <v>0</v>
      </c>
      <c r="I82" s="78">
        <v>0</v>
      </c>
      <c r="J82" s="57" t="s">
        <v>68</v>
      </c>
      <c r="K82" s="58"/>
    </row>
    <row r="83" spans="2:11" s="21" customFormat="1" x14ac:dyDescent="0.2">
      <c r="B83" s="55" t="s">
        <v>83</v>
      </c>
      <c r="C83" s="56" t="s">
        <v>59</v>
      </c>
      <c r="D83" s="83">
        <v>1</v>
      </c>
      <c r="E83" s="78">
        <v>0</v>
      </c>
      <c r="F83" s="88">
        <f t="shared" ref="F83:F84" si="39">D83*E83</f>
        <v>0</v>
      </c>
      <c r="G83" s="78">
        <v>0</v>
      </c>
      <c r="H83" s="88">
        <f t="shared" ref="H83:H84" si="40">D83*G83</f>
        <v>0</v>
      </c>
      <c r="I83" s="78">
        <v>0</v>
      </c>
      <c r="J83" s="57" t="s">
        <v>85</v>
      </c>
      <c r="K83" s="58"/>
    </row>
    <row r="84" spans="2:11" s="21" customFormat="1" x14ac:dyDescent="0.2">
      <c r="B84" s="55" t="s">
        <v>84</v>
      </c>
      <c r="C84" s="56" t="s">
        <v>59</v>
      </c>
      <c r="D84" s="83">
        <v>1</v>
      </c>
      <c r="E84" s="78">
        <v>0</v>
      </c>
      <c r="F84" s="88">
        <f t="shared" si="39"/>
        <v>0</v>
      </c>
      <c r="G84" s="78">
        <v>0</v>
      </c>
      <c r="H84" s="88">
        <f t="shared" si="40"/>
        <v>0</v>
      </c>
      <c r="I84" s="78">
        <v>0</v>
      </c>
      <c r="J84" s="57" t="s">
        <v>86</v>
      </c>
      <c r="K84" s="58"/>
    </row>
    <row r="85" spans="2:11" s="21" customFormat="1" ht="13.95" customHeight="1" x14ac:dyDescent="0.2">
      <c r="B85" s="55"/>
      <c r="C85" s="56"/>
      <c r="D85" s="83"/>
      <c r="E85" s="78"/>
      <c r="F85" s="88"/>
      <c r="G85" s="78"/>
      <c r="H85" s="88"/>
      <c r="I85" s="78"/>
      <c r="J85" s="57"/>
      <c r="K85" s="58"/>
    </row>
    <row r="86" spans="2:11" s="63" customFormat="1" ht="13.95" customHeight="1" x14ac:dyDescent="0.2">
      <c r="B86" s="59" t="s">
        <v>54</v>
      </c>
      <c r="C86" s="60"/>
      <c r="D86" s="82"/>
      <c r="E86" s="76">
        <f>SUM(E87:E89)</f>
        <v>0</v>
      </c>
      <c r="F86" s="76">
        <f t="shared" ref="F86:I86" si="41">SUM(F87:F89)</f>
        <v>0</v>
      </c>
      <c r="G86" s="76">
        <f t="shared" si="41"/>
        <v>0</v>
      </c>
      <c r="H86" s="76">
        <f t="shared" si="41"/>
        <v>0</v>
      </c>
      <c r="I86" s="76">
        <f t="shared" si="41"/>
        <v>0</v>
      </c>
      <c r="J86" s="61" t="s">
        <v>62</v>
      </c>
      <c r="K86" s="62"/>
    </row>
    <row r="87" spans="2:11" s="21" customFormat="1" ht="13.95" customHeight="1" x14ac:dyDescent="0.2">
      <c r="B87" s="96" t="s">
        <v>55</v>
      </c>
      <c r="C87" s="97" t="s">
        <v>59</v>
      </c>
      <c r="D87" s="98">
        <v>2</v>
      </c>
      <c r="E87" s="99">
        <v>0</v>
      </c>
      <c r="F87" s="100">
        <f t="shared" ref="F87:F91" si="42">D87*E87</f>
        <v>0</v>
      </c>
      <c r="G87" s="99">
        <v>0</v>
      </c>
      <c r="H87" s="100">
        <f t="shared" ref="H87:H91" si="43">D87*G87</f>
        <v>0</v>
      </c>
      <c r="I87" s="78">
        <v>0</v>
      </c>
      <c r="J87" s="57" t="s">
        <v>56</v>
      </c>
      <c r="K87" s="58"/>
    </row>
    <row r="88" spans="2:11" s="21" customFormat="1" ht="13.95" customHeight="1" x14ac:dyDescent="0.2">
      <c r="B88" s="96" t="s">
        <v>20</v>
      </c>
      <c r="C88" s="97" t="s">
        <v>59</v>
      </c>
      <c r="D88" s="98">
        <v>2</v>
      </c>
      <c r="E88" s="99">
        <v>0</v>
      </c>
      <c r="F88" s="100">
        <f t="shared" si="42"/>
        <v>0</v>
      </c>
      <c r="G88" s="99">
        <v>0</v>
      </c>
      <c r="H88" s="100">
        <f t="shared" si="43"/>
        <v>0</v>
      </c>
      <c r="I88" s="78">
        <v>0</v>
      </c>
      <c r="J88" s="57" t="s">
        <v>53</v>
      </c>
      <c r="K88" s="58"/>
    </row>
    <row r="89" spans="2:11" s="21" customFormat="1" ht="13.95" customHeight="1" x14ac:dyDescent="0.2">
      <c r="B89" s="96" t="s">
        <v>110</v>
      </c>
      <c r="C89" s="97" t="s">
        <v>59</v>
      </c>
      <c r="D89" s="98">
        <v>2</v>
      </c>
      <c r="E89" s="99">
        <v>0</v>
      </c>
      <c r="F89" s="100">
        <f t="shared" si="42"/>
        <v>0</v>
      </c>
      <c r="G89" s="99">
        <v>0</v>
      </c>
      <c r="H89" s="100">
        <f t="shared" si="43"/>
        <v>0</v>
      </c>
      <c r="I89" s="78">
        <v>0</v>
      </c>
      <c r="J89" s="57" t="s">
        <v>23</v>
      </c>
      <c r="K89" s="58"/>
    </row>
    <row r="90" spans="2:11" s="21" customFormat="1" ht="13.95" customHeight="1" x14ac:dyDescent="0.2">
      <c r="B90" s="55" t="s">
        <v>61</v>
      </c>
      <c r="C90" s="56" t="s">
        <v>59</v>
      </c>
      <c r="D90" s="83">
        <v>1</v>
      </c>
      <c r="E90" s="78">
        <v>0</v>
      </c>
      <c r="F90" s="88">
        <f t="shared" si="42"/>
        <v>0</v>
      </c>
      <c r="G90" s="78">
        <v>0</v>
      </c>
      <c r="H90" s="88">
        <f t="shared" si="43"/>
        <v>0</v>
      </c>
      <c r="I90" s="78">
        <v>0</v>
      </c>
      <c r="J90" s="57" t="s">
        <v>68</v>
      </c>
      <c r="K90" s="58"/>
    </row>
    <row r="91" spans="2:11" s="21" customFormat="1" x14ac:dyDescent="0.2">
      <c r="B91" s="55" t="s">
        <v>87</v>
      </c>
      <c r="C91" s="56" t="s">
        <v>59</v>
      </c>
      <c r="D91" s="83">
        <v>1</v>
      </c>
      <c r="E91" s="78">
        <v>0</v>
      </c>
      <c r="F91" s="88">
        <f t="shared" si="42"/>
        <v>0</v>
      </c>
      <c r="G91" s="78">
        <v>0</v>
      </c>
      <c r="H91" s="88">
        <f t="shared" si="43"/>
        <v>0</v>
      </c>
      <c r="I91" s="78">
        <v>0</v>
      </c>
      <c r="J91" s="57" t="s">
        <v>88</v>
      </c>
      <c r="K91" s="58"/>
    </row>
    <row r="92" spans="2:11" ht="12" thickBot="1" x14ac:dyDescent="0.25">
      <c r="B92" s="25"/>
      <c r="C92" s="44"/>
      <c r="D92" s="84"/>
      <c r="E92" s="79"/>
      <c r="F92" s="89"/>
      <c r="G92" s="79"/>
      <c r="H92" s="89"/>
      <c r="I92" s="79"/>
      <c r="J92" s="2"/>
      <c r="K92" s="4"/>
    </row>
    <row r="93" spans="2:11" s="74" customFormat="1" ht="27" customHeight="1" thickBot="1" x14ac:dyDescent="0.25">
      <c r="B93" s="69" t="s">
        <v>94</v>
      </c>
      <c r="C93" s="70"/>
      <c r="D93" s="85"/>
      <c r="E93" s="80"/>
      <c r="F93" s="71">
        <f>SUM(F4,F8,F16,F23,F31,F39,F47,F55,F63,F71,F78,F86)</f>
        <v>0</v>
      </c>
      <c r="G93" s="71"/>
      <c r="H93" s="71">
        <f>SUM(H4,H8,H16,H23,H31,H39,H47,H55,H63,H71,H78,H86)</f>
        <v>0</v>
      </c>
      <c r="I93" s="72"/>
      <c r="J93" s="72"/>
      <c r="K93" s="73"/>
    </row>
    <row r="94" spans="2:11" s="74" customFormat="1" ht="27" customHeight="1" thickBot="1" x14ac:dyDescent="0.25">
      <c r="B94" s="69" t="s">
        <v>95</v>
      </c>
      <c r="C94" s="70"/>
      <c r="D94" s="85"/>
      <c r="E94" s="80"/>
      <c r="F94" s="71">
        <f>F93</f>
        <v>0</v>
      </c>
      <c r="G94" s="71"/>
      <c r="H94" s="71">
        <f>H93*12*4</f>
        <v>0</v>
      </c>
      <c r="I94" s="72"/>
      <c r="J94" s="72"/>
      <c r="K94" s="73"/>
    </row>
    <row r="95" spans="2:11" s="74" customFormat="1" ht="27" customHeight="1" thickBot="1" x14ac:dyDescent="0.25">
      <c r="B95" s="107" t="s">
        <v>96</v>
      </c>
      <c r="C95" s="107"/>
      <c r="D95" s="107"/>
      <c r="E95" s="107"/>
      <c r="F95" s="107"/>
      <c r="G95" s="95">
        <f>SUM(H94+F94)/4</f>
        <v>0</v>
      </c>
      <c r="H95" s="93"/>
      <c r="I95" s="94"/>
      <c r="J95" s="94"/>
    </row>
    <row r="96" spans="2:11" ht="15.75" customHeight="1" thickTop="1" x14ac:dyDescent="0.2">
      <c r="B96" s="28" t="s">
        <v>43</v>
      </c>
    </row>
    <row r="97" spans="2:12" x14ac:dyDescent="0.2">
      <c r="B97" s="26"/>
      <c r="C97" s="46"/>
    </row>
    <row r="98" spans="2:12" ht="36.6" customHeight="1" x14ac:dyDescent="0.2">
      <c r="B98" s="40" t="s">
        <v>44</v>
      </c>
    </row>
    <row r="99" spans="2:12" ht="12" thickBot="1" x14ac:dyDescent="0.25"/>
    <row r="100" spans="2:12" s="6" customFormat="1" ht="69.75" customHeight="1" thickBot="1" x14ac:dyDescent="0.25">
      <c r="B100" s="104" t="s">
        <v>45</v>
      </c>
      <c r="C100" s="105"/>
      <c r="D100" s="105"/>
      <c r="E100" s="105"/>
      <c r="F100" s="105"/>
      <c r="G100" s="105"/>
      <c r="H100" s="105"/>
      <c r="I100" s="105"/>
      <c r="J100" s="105"/>
      <c r="K100" s="105"/>
      <c r="L100" s="106"/>
    </row>
    <row r="101" spans="2:12" s="7" customFormat="1" ht="16.2" x14ac:dyDescent="0.2">
      <c r="B101" s="29"/>
      <c r="C101" s="47"/>
      <c r="D101" s="8" t="s">
        <v>46</v>
      </c>
      <c r="E101" s="9"/>
      <c r="F101" s="10"/>
      <c r="G101" s="9"/>
      <c r="H101" s="10"/>
      <c r="I101" s="10"/>
      <c r="J101" s="11"/>
      <c r="K101" s="12"/>
    </row>
    <row r="102" spans="2:12" s="7" customFormat="1" ht="16.2" x14ac:dyDescent="0.2">
      <c r="B102" s="29"/>
      <c r="C102" s="47"/>
      <c r="D102" s="8"/>
      <c r="E102" s="13"/>
      <c r="F102" s="14"/>
      <c r="G102" s="13"/>
      <c r="H102" s="14"/>
      <c r="I102" s="14"/>
      <c r="J102" s="13"/>
      <c r="K102" s="12"/>
    </row>
    <row r="103" spans="2:12" s="7" customFormat="1" ht="16.2" x14ac:dyDescent="0.2">
      <c r="B103" s="29"/>
      <c r="C103" s="47"/>
      <c r="D103" s="8" t="s">
        <v>47</v>
      </c>
      <c r="E103" s="9"/>
      <c r="F103" s="10"/>
      <c r="G103" s="9"/>
      <c r="H103" s="10"/>
      <c r="I103" s="10"/>
      <c r="J103" s="11"/>
      <c r="K103" s="12"/>
    </row>
    <row r="104" spans="2:12" s="7" customFormat="1" ht="16.2" x14ac:dyDescent="0.2">
      <c r="B104" s="29"/>
      <c r="C104" s="47"/>
      <c r="D104" s="8"/>
      <c r="E104" s="13"/>
      <c r="F104" s="14"/>
      <c r="G104" s="13"/>
      <c r="H104" s="14"/>
      <c r="I104" s="14"/>
      <c r="J104" s="13"/>
      <c r="K104" s="12"/>
    </row>
    <row r="105" spans="2:12" s="7" customFormat="1" ht="16.2" x14ac:dyDescent="0.2">
      <c r="B105" s="29"/>
      <c r="C105" s="47"/>
      <c r="D105" s="8" t="s">
        <v>48</v>
      </c>
      <c r="E105" s="15"/>
      <c r="F105" s="14"/>
      <c r="G105" s="15"/>
      <c r="H105" s="14"/>
      <c r="I105" s="14"/>
      <c r="J105" s="13"/>
      <c r="K105" s="12"/>
    </row>
    <row r="106" spans="2:12" s="7" customFormat="1" ht="16.2" x14ac:dyDescent="0.2">
      <c r="B106" s="29"/>
      <c r="C106" s="47"/>
      <c r="D106" s="8"/>
      <c r="E106" s="13"/>
      <c r="F106" s="14"/>
      <c r="G106" s="13"/>
      <c r="H106" s="14"/>
      <c r="I106" s="14"/>
      <c r="J106" s="13"/>
      <c r="K106" s="12"/>
    </row>
    <row r="107" spans="2:12" s="7" customFormat="1" ht="16.2" x14ac:dyDescent="0.2">
      <c r="B107" s="29"/>
      <c r="C107" s="47"/>
      <c r="D107" s="8" t="s">
        <v>49</v>
      </c>
      <c r="E107" s="9"/>
      <c r="F107" s="10"/>
      <c r="G107" s="9"/>
      <c r="H107" s="10"/>
      <c r="I107" s="10"/>
      <c r="J107" s="11"/>
      <c r="K107" s="12"/>
    </row>
    <row r="108" spans="2:12" s="7" customFormat="1" ht="16.2" x14ac:dyDescent="0.2">
      <c r="B108" s="29"/>
      <c r="C108" s="47"/>
      <c r="D108" s="48"/>
      <c r="E108" s="9"/>
      <c r="F108" s="10"/>
      <c r="G108" s="9"/>
      <c r="H108" s="10"/>
      <c r="I108" s="10"/>
      <c r="J108" s="11"/>
      <c r="K108" s="12"/>
    </row>
    <row r="109" spans="2:12" s="7" customFormat="1" ht="16.2" x14ac:dyDescent="0.2">
      <c r="B109" s="29"/>
      <c r="C109" s="47"/>
      <c r="D109" s="48"/>
      <c r="E109" s="9"/>
      <c r="F109" s="10"/>
      <c r="G109" s="9"/>
      <c r="H109" s="10"/>
      <c r="I109" s="10"/>
      <c r="J109" s="11"/>
      <c r="K109" s="12"/>
    </row>
    <row r="111" spans="2:12" x14ac:dyDescent="0.2">
      <c r="B111" s="30"/>
      <c r="C111" s="49"/>
    </row>
    <row r="112" spans="2:12" x14ac:dyDescent="0.2">
      <c r="B112" s="31"/>
      <c r="C112" s="50"/>
    </row>
    <row r="113" spans="2:3" ht="13.8" x14ac:dyDescent="0.2">
      <c r="B113" s="32"/>
      <c r="C113" s="51"/>
    </row>
    <row r="114" spans="2:3" ht="13.8" x14ac:dyDescent="0.2">
      <c r="B114" s="33"/>
      <c r="C114" s="52"/>
    </row>
    <row r="115" spans="2:3" ht="13.8" x14ac:dyDescent="0.2">
      <c r="B115" s="33"/>
      <c r="C115" s="52"/>
    </row>
    <row r="116" spans="2:3" ht="13.8" x14ac:dyDescent="0.2">
      <c r="B116" s="33"/>
      <c r="C116" s="52"/>
    </row>
    <row r="117" spans="2:3" ht="13.8" x14ac:dyDescent="0.2">
      <c r="B117" s="33"/>
      <c r="C117" s="52"/>
    </row>
    <row r="118" spans="2:3" ht="13.8" x14ac:dyDescent="0.2">
      <c r="B118" s="33"/>
      <c r="C118" s="52"/>
    </row>
    <row r="119" spans="2:3" ht="13.8" x14ac:dyDescent="0.2">
      <c r="B119" s="33"/>
      <c r="C119" s="52"/>
    </row>
    <row r="120" spans="2:3" ht="13.8" x14ac:dyDescent="0.2">
      <c r="B120" s="33"/>
      <c r="C120" s="52"/>
    </row>
    <row r="121" spans="2:3" ht="13.8" x14ac:dyDescent="0.2">
      <c r="B121" s="33"/>
      <c r="C121" s="52"/>
    </row>
    <row r="122" spans="2:3" ht="13.8" x14ac:dyDescent="0.2">
      <c r="B122" s="33"/>
      <c r="C122" s="52"/>
    </row>
    <row r="123" spans="2:3" ht="13.8" x14ac:dyDescent="0.2">
      <c r="B123" s="32"/>
      <c r="C123" s="51"/>
    </row>
    <row r="124" spans="2:3" ht="13.8" x14ac:dyDescent="0.2">
      <c r="B124" s="33"/>
      <c r="C124" s="52"/>
    </row>
    <row r="125" spans="2:3" ht="13.8" x14ac:dyDescent="0.2">
      <c r="B125" s="33"/>
      <c r="C125" s="52"/>
    </row>
    <row r="126" spans="2:3" ht="13.8" x14ac:dyDescent="0.2">
      <c r="B126" s="33"/>
      <c r="C126" s="52"/>
    </row>
    <row r="127" spans="2:3" ht="13.8" x14ac:dyDescent="0.2">
      <c r="B127" s="33"/>
      <c r="C127" s="52"/>
    </row>
    <row r="128" spans="2:3" ht="13.8" x14ac:dyDescent="0.2">
      <c r="B128" s="33"/>
      <c r="C128" s="52"/>
    </row>
    <row r="129" spans="2:3" ht="13.8" x14ac:dyDescent="0.2">
      <c r="B129" s="33"/>
      <c r="C129" s="52"/>
    </row>
    <row r="130" spans="2:3" ht="13.8" x14ac:dyDescent="0.2">
      <c r="B130" s="33"/>
      <c r="C130" s="52"/>
    </row>
    <row r="131" spans="2:3" ht="13.8" x14ac:dyDescent="0.2">
      <c r="B131" s="33"/>
      <c r="C131" s="52"/>
    </row>
    <row r="133" spans="2:3" ht="14.4" x14ac:dyDescent="0.2">
      <c r="B133" s="34"/>
      <c r="C133" s="53"/>
    </row>
    <row r="135" spans="2:3" ht="14.4" x14ac:dyDescent="0.2">
      <c r="B135" s="35"/>
      <c r="C135" s="54"/>
    </row>
    <row r="137" spans="2:3" ht="14.4" x14ac:dyDescent="0.2">
      <c r="B137" s="35"/>
      <c r="C137" s="54"/>
    </row>
  </sheetData>
  <mergeCells count="3">
    <mergeCell ref="B77:K77"/>
    <mergeCell ref="B100:L100"/>
    <mergeCell ref="B95:F95"/>
  </mergeCells>
  <pageMargins left="0.25" right="0.25" top="0.75" bottom="0.75" header="0.3" footer="0.3"/>
  <pageSetup paperSize="9" scale="54" fitToHeight="0" orientation="landscape" horizontalDpi="4294967293" r:id="rId1"/>
  <ignoredErrors>
    <ignoredError sqref="E47:I47 E39:I39 E31:I31 E23:G23 E63 I23 E71:I71 E78:I78 E86:I86 I8 G8 E8 G16 I16 E16 G63:I63" formulaRange="1"/>
    <ignoredError sqref="H2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25766-1EB3-4379-874C-38C789631EF8}">
  <sheetPr>
    <pageSetUpPr fitToPage="1"/>
  </sheetPr>
  <dimension ref="B1:K38"/>
  <sheetViews>
    <sheetView workbookViewId="0">
      <selection activeCell="J7" sqref="J7"/>
    </sheetView>
  </sheetViews>
  <sheetFormatPr defaultRowHeight="11.4" x14ac:dyDescent="0.2"/>
  <cols>
    <col min="1" max="1" width="3.09765625" customWidth="1"/>
    <col min="2" max="2" width="60.5" style="28" customWidth="1"/>
    <col min="3" max="4" width="9.19921875" style="45" customWidth="1"/>
    <col min="5" max="9" width="15.09765625" customWidth="1"/>
    <col min="10" max="10" width="43.5" style="3" customWidth="1"/>
    <col min="11" max="11" width="40.8984375" customWidth="1"/>
  </cols>
  <sheetData>
    <row r="1" spans="2:11" s="37" customFormat="1" ht="28.2" customHeight="1" thickBot="1" x14ac:dyDescent="0.25">
      <c r="B1" s="36" t="s">
        <v>4</v>
      </c>
      <c r="C1" s="41"/>
      <c r="D1" s="42"/>
      <c r="J1" s="38"/>
    </row>
    <row r="2" spans="2:11" s="68" customFormat="1" ht="28.5" customHeight="1" thickBot="1" x14ac:dyDescent="0.25">
      <c r="B2" s="64" t="s">
        <v>5</v>
      </c>
      <c r="C2" s="65" t="s">
        <v>6</v>
      </c>
      <c r="D2" s="66" t="s">
        <v>7</v>
      </c>
      <c r="E2" s="65" t="s">
        <v>8</v>
      </c>
      <c r="F2" s="66" t="s">
        <v>9</v>
      </c>
      <c r="G2" s="65" t="s">
        <v>10</v>
      </c>
      <c r="H2" s="66" t="s">
        <v>11</v>
      </c>
      <c r="I2" s="65" t="s">
        <v>12</v>
      </c>
      <c r="J2" s="66" t="s">
        <v>13</v>
      </c>
      <c r="K2" s="67" t="s">
        <v>14</v>
      </c>
    </row>
    <row r="3" spans="2:11" x14ac:dyDescent="0.2">
      <c r="B3" s="27"/>
      <c r="C3" s="43"/>
      <c r="D3" s="81"/>
      <c r="E3" s="75"/>
      <c r="F3" s="86"/>
      <c r="G3" s="75"/>
      <c r="H3" s="86"/>
      <c r="I3" s="75"/>
      <c r="J3" s="1"/>
      <c r="K3" s="5"/>
    </row>
    <row r="4" spans="2:11" x14ac:dyDescent="0.2">
      <c r="B4" s="39"/>
      <c r="C4" s="43"/>
      <c r="D4" s="81"/>
      <c r="E4" s="79"/>
      <c r="F4" s="89"/>
      <c r="G4" s="89"/>
      <c r="H4" s="89"/>
      <c r="I4" s="89"/>
      <c r="J4" s="1"/>
      <c r="K4" s="24"/>
    </row>
    <row r="5" spans="2:11" s="63" customFormat="1" ht="34.200000000000003" x14ac:dyDescent="0.2">
      <c r="B5" s="59" t="s">
        <v>74</v>
      </c>
      <c r="C5" s="60"/>
      <c r="D5" s="82"/>
      <c r="E5" s="76">
        <f>SUM(E6:E10)</f>
        <v>1900</v>
      </c>
      <c r="F5" s="76">
        <f>SUM(F6:F10)</f>
        <v>3100</v>
      </c>
      <c r="G5" s="76">
        <f t="shared" ref="G5:H5" si="0">SUM(G6:G10)</f>
        <v>190</v>
      </c>
      <c r="H5" s="76">
        <f t="shared" si="0"/>
        <v>760</v>
      </c>
      <c r="I5" s="76">
        <f>SUM(I6:I10)</f>
        <v>200</v>
      </c>
      <c r="J5" s="61" t="s">
        <v>71</v>
      </c>
      <c r="K5" s="62" t="s">
        <v>71</v>
      </c>
    </row>
    <row r="6" spans="2:11" s="21" customFormat="1" ht="68.400000000000006" x14ac:dyDescent="0.2">
      <c r="B6" s="55" t="s">
        <v>31</v>
      </c>
      <c r="C6" s="56" t="s">
        <v>59</v>
      </c>
      <c r="D6" s="83">
        <v>4</v>
      </c>
      <c r="E6" s="78">
        <v>400</v>
      </c>
      <c r="F6" s="88">
        <f t="shared" ref="F6:F11" si="1">D6*E6</f>
        <v>1600</v>
      </c>
      <c r="G6" s="78">
        <v>15</v>
      </c>
      <c r="H6" s="88">
        <f t="shared" ref="H6:H11" si="2">D6*G6</f>
        <v>60</v>
      </c>
      <c r="I6" s="78">
        <v>200</v>
      </c>
      <c r="J6" s="57" t="s">
        <v>32</v>
      </c>
      <c r="K6" s="91" t="s">
        <v>92</v>
      </c>
    </row>
    <row r="7" spans="2:11" s="21" customFormat="1" ht="13.95" customHeight="1" x14ac:dyDescent="0.2">
      <c r="B7" s="55" t="s">
        <v>89</v>
      </c>
      <c r="C7" s="56" t="s">
        <v>59</v>
      </c>
      <c r="D7" s="83">
        <v>1</v>
      </c>
      <c r="E7" s="78">
        <v>1000</v>
      </c>
      <c r="F7" s="88">
        <f t="shared" si="1"/>
        <v>1000</v>
      </c>
      <c r="G7" s="78">
        <v>0</v>
      </c>
      <c r="H7" s="88">
        <f t="shared" si="2"/>
        <v>0</v>
      </c>
      <c r="I7" s="78">
        <v>0</v>
      </c>
      <c r="J7" s="57" t="s">
        <v>33</v>
      </c>
      <c r="K7" s="58" t="s">
        <v>63</v>
      </c>
    </row>
    <row r="8" spans="2:11" s="21" customFormat="1" ht="13.95" customHeight="1" x14ac:dyDescent="0.2">
      <c r="B8" s="55" t="s">
        <v>91</v>
      </c>
      <c r="C8" s="56" t="s">
        <v>59</v>
      </c>
      <c r="D8" s="83">
        <v>1</v>
      </c>
      <c r="E8" s="78">
        <v>500</v>
      </c>
      <c r="F8" s="88">
        <f t="shared" ref="F8" si="3">D8*E8</f>
        <v>500</v>
      </c>
      <c r="G8" s="78">
        <v>0</v>
      </c>
      <c r="H8" s="88">
        <f t="shared" ref="H8" si="4">D8*G8</f>
        <v>0</v>
      </c>
      <c r="I8" s="78">
        <v>0</v>
      </c>
      <c r="J8" s="57"/>
      <c r="K8" s="58" t="s">
        <v>64</v>
      </c>
    </row>
    <row r="9" spans="2:11" s="21" customFormat="1" ht="13.95" customHeight="1" x14ac:dyDescent="0.2">
      <c r="B9" s="55" t="s">
        <v>57</v>
      </c>
      <c r="C9" s="56" t="s">
        <v>59</v>
      </c>
      <c r="D9" s="83">
        <v>4</v>
      </c>
      <c r="E9" s="78">
        <v>0</v>
      </c>
      <c r="F9" s="88">
        <f t="shared" si="1"/>
        <v>0</v>
      </c>
      <c r="G9" s="78">
        <v>150</v>
      </c>
      <c r="H9" s="88">
        <f t="shared" si="2"/>
        <v>600</v>
      </c>
      <c r="I9" s="78">
        <v>0</v>
      </c>
      <c r="J9" s="57" t="s">
        <v>23</v>
      </c>
      <c r="K9" s="58" t="s">
        <v>93</v>
      </c>
    </row>
    <row r="10" spans="2:11" s="21" customFormat="1" ht="13.95" customHeight="1" x14ac:dyDescent="0.2">
      <c r="B10" s="55" t="s">
        <v>60</v>
      </c>
      <c r="C10" s="56" t="s">
        <v>59</v>
      </c>
      <c r="D10" s="83">
        <v>4</v>
      </c>
      <c r="E10" s="78">
        <v>0</v>
      </c>
      <c r="F10" s="88">
        <f t="shared" si="1"/>
        <v>0</v>
      </c>
      <c r="G10" s="78">
        <v>25</v>
      </c>
      <c r="H10" s="88">
        <f t="shared" si="2"/>
        <v>100</v>
      </c>
      <c r="I10" s="78">
        <v>0</v>
      </c>
      <c r="J10" s="57" t="s">
        <v>68</v>
      </c>
      <c r="K10" s="58" t="s">
        <v>65</v>
      </c>
    </row>
    <row r="11" spans="2:11" s="21" customFormat="1" ht="13.95" customHeight="1" x14ac:dyDescent="0.2">
      <c r="B11" s="55" t="s">
        <v>61</v>
      </c>
      <c r="C11" s="56" t="s">
        <v>59</v>
      </c>
      <c r="D11" s="83">
        <v>4</v>
      </c>
      <c r="E11" s="78">
        <v>0</v>
      </c>
      <c r="F11" s="88">
        <f t="shared" si="1"/>
        <v>0</v>
      </c>
      <c r="G11" s="78">
        <v>100</v>
      </c>
      <c r="H11" s="88">
        <f t="shared" si="2"/>
        <v>400</v>
      </c>
      <c r="I11" s="78">
        <v>0</v>
      </c>
      <c r="J11" s="57" t="s">
        <v>69</v>
      </c>
      <c r="K11" s="58"/>
    </row>
    <row r="12" spans="2:11" ht="22.8" x14ac:dyDescent="0.2">
      <c r="B12" s="55" t="s">
        <v>79</v>
      </c>
      <c r="C12" s="56" t="s">
        <v>59</v>
      </c>
      <c r="D12" s="83">
        <v>4</v>
      </c>
      <c r="E12" s="79">
        <v>550</v>
      </c>
      <c r="F12" s="89">
        <f t="shared" ref="F12" si="5">D12*E12</f>
        <v>2200</v>
      </c>
      <c r="G12" s="79">
        <v>100</v>
      </c>
      <c r="H12" s="89">
        <f t="shared" ref="H12" si="6">D12*G12</f>
        <v>400</v>
      </c>
      <c r="I12" s="79">
        <v>0</v>
      </c>
      <c r="J12" s="57" t="s">
        <v>69</v>
      </c>
      <c r="K12" s="92" t="s">
        <v>70</v>
      </c>
    </row>
    <row r="13" spans="2:11" x14ac:dyDescent="0.2">
      <c r="B13" s="31"/>
      <c r="C13" s="50"/>
    </row>
    <row r="14" spans="2:11" ht="13.8" x14ac:dyDescent="0.2">
      <c r="B14" s="32" t="s">
        <v>90</v>
      </c>
      <c r="C14" s="51"/>
    </row>
    <row r="15" spans="2:11" ht="13.8" x14ac:dyDescent="0.2">
      <c r="B15" s="33"/>
      <c r="C15" s="52"/>
    </row>
    <row r="16" spans="2:11" ht="13.8" x14ac:dyDescent="0.2">
      <c r="B16" s="33"/>
      <c r="C16" s="52"/>
    </row>
    <row r="17" spans="2:3" ht="13.8" x14ac:dyDescent="0.2">
      <c r="B17" s="33"/>
      <c r="C17" s="52"/>
    </row>
    <row r="18" spans="2:3" ht="13.8" x14ac:dyDescent="0.2">
      <c r="B18" s="33"/>
      <c r="C18" s="52"/>
    </row>
    <row r="19" spans="2:3" ht="13.8" x14ac:dyDescent="0.2">
      <c r="B19" s="33"/>
      <c r="C19" s="52"/>
    </row>
    <row r="20" spans="2:3" ht="13.8" x14ac:dyDescent="0.2">
      <c r="B20" s="33"/>
      <c r="C20" s="52"/>
    </row>
    <row r="21" spans="2:3" ht="13.8" x14ac:dyDescent="0.2">
      <c r="B21" s="33"/>
      <c r="C21" s="52"/>
    </row>
    <row r="22" spans="2:3" ht="13.8" x14ac:dyDescent="0.2">
      <c r="B22" s="33"/>
      <c r="C22" s="52"/>
    </row>
    <row r="23" spans="2:3" ht="13.8" x14ac:dyDescent="0.2">
      <c r="B23" s="33"/>
      <c r="C23" s="52"/>
    </row>
    <row r="24" spans="2:3" ht="13.8" x14ac:dyDescent="0.2">
      <c r="B24" s="32"/>
      <c r="C24" s="51"/>
    </row>
    <row r="25" spans="2:3" ht="13.8" x14ac:dyDescent="0.2">
      <c r="B25" s="33"/>
      <c r="C25" s="52"/>
    </row>
    <row r="26" spans="2:3" ht="13.8" x14ac:dyDescent="0.2">
      <c r="B26" s="33"/>
      <c r="C26" s="52"/>
    </row>
    <row r="27" spans="2:3" ht="13.8" x14ac:dyDescent="0.2">
      <c r="B27" s="33"/>
      <c r="C27" s="52"/>
    </row>
    <row r="28" spans="2:3" ht="13.8" x14ac:dyDescent="0.2">
      <c r="B28" s="33"/>
      <c r="C28" s="52"/>
    </row>
    <row r="29" spans="2:3" ht="13.8" x14ac:dyDescent="0.2">
      <c r="B29" s="33"/>
      <c r="C29" s="52"/>
    </row>
    <row r="30" spans="2:3" ht="13.8" x14ac:dyDescent="0.2">
      <c r="B30" s="33"/>
      <c r="C30" s="52"/>
    </row>
    <row r="31" spans="2:3" ht="13.8" x14ac:dyDescent="0.2">
      <c r="B31" s="33"/>
      <c r="C31" s="52"/>
    </row>
    <row r="32" spans="2:3" ht="13.8" x14ac:dyDescent="0.2">
      <c r="B32" s="33"/>
      <c r="C32" s="52"/>
    </row>
    <row r="34" spans="2:3" ht="14.4" x14ac:dyDescent="0.2">
      <c r="B34" s="34"/>
      <c r="C34" s="53"/>
    </row>
    <row r="36" spans="2:3" ht="14.4" x14ac:dyDescent="0.2">
      <c r="B36" s="35"/>
      <c r="C36" s="54"/>
    </row>
    <row r="38" spans="2:3" ht="14.4" x14ac:dyDescent="0.2">
      <c r="B38" s="35"/>
      <c r="C38" s="54"/>
    </row>
  </sheetData>
  <pageMargins left="0.25" right="0.25" top="0.75" bottom="0.75" header="0.3" footer="0.3"/>
  <pageSetup paperSize="8" scale="9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FCC9928CD78A45BB5322A8714D12D9" ma:contentTypeVersion="12" ma:contentTypeDescription="Een nieuw document maken." ma:contentTypeScope="" ma:versionID="d5f1a3fc76b58c93038f7dc188a121fe">
  <xsd:schema xmlns:xsd="http://www.w3.org/2001/XMLSchema" xmlns:xs="http://www.w3.org/2001/XMLSchema" xmlns:p="http://schemas.microsoft.com/office/2006/metadata/properties" xmlns:ns3="7d8e9a94-1ee2-428a-afb9-8ab5f6a269d0" xmlns:ns4="3acb6393-d787-4a76-9941-5d7f1f993319" targetNamespace="http://schemas.microsoft.com/office/2006/metadata/properties" ma:root="true" ma:fieldsID="979f372202493fffa3f9908546167882" ns3:_="" ns4:_="">
    <xsd:import namespace="7d8e9a94-1ee2-428a-afb9-8ab5f6a269d0"/>
    <xsd:import namespace="3acb6393-d787-4a76-9941-5d7f1f99331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8e9a94-1ee2-428a-afb9-8ab5f6a269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cb6393-d787-4a76-9941-5d7f1f99331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828046-0B64-4DBF-9B85-E6B9598E1A16}">
  <ds:schemaRefs>
    <ds:schemaRef ds:uri="http://schemas.microsoft.com/sharepoint/v3/contenttype/forms"/>
  </ds:schemaRefs>
</ds:datastoreItem>
</file>

<file path=customXml/itemProps2.xml><?xml version="1.0" encoding="utf-8"?>
<ds:datastoreItem xmlns:ds="http://schemas.openxmlformats.org/officeDocument/2006/customXml" ds:itemID="{23333A72-E55A-4D1A-898C-4F996CDEB099}">
  <ds:schemaRefs>
    <ds:schemaRef ds:uri="http://schemas.microsoft.com/office/2006/metadata/properties"/>
    <ds:schemaRef ds:uri="http://purl.org/dc/dcmitype/"/>
    <ds:schemaRef ds:uri="http://purl.org/dc/elements/1.1/"/>
    <ds:schemaRef ds:uri="http://purl.org/dc/terms/"/>
    <ds:schemaRef ds:uri="http://schemas.microsoft.com/office/2006/documentManagement/types"/>
    <ds:schemaRef ds:uri="http://www.w3.org/XML/1998/namespace"/>
    <ds:schemaRef ds:uri="3acb6393-d787-4a76-9941-5d7f1f993319"/>
    <ds:schemaRef ds:uri="http://schemas.openxmlformats.org/package/2006/metadata/core-properties"/>
    <ds:schemaRef ds:uri="7d8e9a94-1ee2-428a-afb9-8ab5f6a269d0"/>
    <ds:schemaRef ds:uri="http://schemas.microsoft.com/office/infopath/2007/PartnerControls"/>
  </ds:schemaRefs>
</ds:datastoreItem>
</file>

<file path=customXml/itemProps3.xml><?xml version="1.0" encoding="utf-8"?>
<ds:datastoreItem xmlns:ds="http://schemas.openxmlformats.org/officeDocument/2006/customXml" ds:itemID="{57B55711-886C-4E32-897F-1BD2F56327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8e9a94-1ee2-428a-afb9-8ab5f6a269d0"/>
    <ds:schemaRef ds:uri="3acb6393-d787-4a76-9941-5d7f1f9933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Bijlage 1 - Voorblad</vt:lpstr>
      <vt:lpstr>Bijlage 1 - Prijzenblad</vt:lpstr>
      <vt:lpstr>Voorbeeld</vt:lpstr>
    </vt:vector>
  </TitlesOfParts>
  <Manager/>
  <Company>Hoogheemraadschap Hollands Noorderkwartier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Epke, Rolf</dc:creator>
  <cp:keywords/>
  <dc:description/>
  <cp:lastModifiedBy>Jupijn, René</cp:lastModifiedBy>
  <cp:revision/>
  <cp:lastPrinted>2022-09-09T15:04:38Z</cp:lastPrinted>
  <dcterms:created xsi:type="dcterms:W3CDTF">2020-05-04T13:55:26Z</dcterms:created>
  <dcterms:modified xsi:type="dcterms:W3CDTF">2022-09-14T14:28:01Z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0x01010026FCC9928CD78A45BB5322A8714D12D9</vt:lpwstr>
  </property>
</Properties>
</file>