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autoCompressPictures="0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Gemeente Smallingerland/EA repromachines 2022/aanbestedingsdocument en bijlagen/concept/"/>
    </mc:Choice>
  </mc:AlternateContent>
  <xr:revisionPtr revIDLastSave="0" documentId="13_ncr:1_{43670799-4FE1-8E47-97E4-D01CD76DE04C}" xr6:coauthVersionLast="47" xr6:coauthVersionMax="47" xr10:uidLastSave="{00000000-0000-0000-0000-000000000000}"/>
  <bookViews>
    <workbookView xWindow="32220" yWindow="500" windowWidth="35180" windowHeight="20940" activeTab="5" xr2:uid="{00000000-000D-0000-FFFF-FFFF00000000}"/>
  </bookViews>
  <sheets>
    <sheet name="Beoordelen proefopdrachten" sheetId="20" r:id="rId1"/>
    <sheet name="Beoordelaar 1" sheetId="4" r:id="rId2"/>
    <sheet name="Beoordelaar 2" sheetId="18" r:id="rId3"/>
    <sheet name="Beoordelaar 3" sheetId="19" r:id="rId4"/>
    <sheet name="Beoordelaar 4" sheetId="22" r:id="rId5"/>
    <sheet name="Scores per item" sheetId="21" r:id="rId6"/>
  </sheets>
  <definedNames>
    <definedName name="RECHT">'Beoordelen proefopdrachten'!$A$27:$A$31</definedName>
    <definedName name="SCORE">'Beoordelen proefopdrachten'!$A$17:$A$21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0" i="21" l="1"/>
  <c r="E109" i="21"/>
  <c r="C110" i="21"/>
  <c r="E104" i="21"/>
  <c r="E103" i="21"/>
  <c r="C104" i="21"/>
  <c r="E98" i="21"/>
  <c r="E97" i="21"/>
  <c r="C98" i="21"/>
  <c r="G89" i="21"/>
  <c r="G88" i="21"/>
  <c r="E89" i="21"/>
  <c r="E88" i="21"/>
  <c r="E83" i="21"/>
  <c r="E82" i="21"/>
  <c r="E77" i="21"/>
  <c r="E76" i="21"/>
  <c r="E71" i="21"/>
  <c r="E70" i="21"/>
  <c r="E65" i="21"/>
  <c r="E64" i="21"/>
  <c r="G59" i="21"/>
  <c r="G58" i="21"/>
  <c r="E59" i="21"/>
  <c r="E58" i="21"/>
  <c r="G53" i="21"/>
  <c r="G52" i="21"/>
  <c r="E53" i="21"/>
  <c r="E52" i="21"/>
  <c r="G47" i="21"/>
  <c r="G46" i="21"/>
  <c r="E47" i="21"/>
  <c r="E46" i="21"/>
  <c r="G41" i="21"/>
  <c r="G40" i="21"/>
  <c r="E41" i="21"/>
  <c r="E40" i="21"/>
  <c r="G35" i="21"/>
  <c r="G34" i="21"/>
  <c r="E35" i="21"/>
  <c r="E34" i="21"/>
  <c r="C35" i="21"/>
  <c r="C59" i="21" s="1"/>
  <c r="C83" i="21" s="1"/>
  <c r="G29" i="21"/>
  <c r="G28" i="21"/>
  <c r="E29" i="21"/>
  <c r="E28" i="21"/>
  <c r="G23" i="21"/>
  <c r="G22" i="21"/>
  <c r="E23" i="21"/>
  <c r="E22" i="21"/>
  <c r="C23" i="21"/>
  <c r="G17" i="21"/>
  <c r="G16" i="21"/>
  <c r="E17" i="21"/>
  <c r="E16" i="21"/>
  <c r="C17" i="21"/>
  <c r="C47" i="21" s="1"/>
  <c r="C71" i="21" s="1"/>
  <c r="G11" i="21"/>
  <c r="G10" i="21"/>
  <c r="E11" i="21"/>
  <c r="E10" i="21"/>
  <c r="C11" i="21"/>
  <c r="C29" i="21" s="1"/>
  <c r="C53" i="21" s="1"/>
  <c r="C77" i="21" s="1"/>
  <c r="G5" i="21"/>
  <c r="G4" i="21"/>
  <c r="E5" i="21"/>
  <c r="E4" i="21"/>
  <c r="B59" i="22"/>
  <c r="B56" i="22"/>
  <c r="B53" i="22"/>
  <c r="A52" i="22"/>
  <c r="D51" i="22"/>
  <c r="B47" i="22"/>
  <c r="A46" i="22"/>
  <c r="B44" i="22"/>
  <c r="B41" i="22"/>
  <c r="B38" i="22"/>
  <c r="B35" i="22"/>
  <c r="A34" i="22"/>
  <c r="B32" i="22"/>
  <c r="A31" i="22"/>
  <c r="B29" i="22"/>
  <c r="A28" i="22"/>
  <c r="B26" i="22"/>
  <c r="B23" i="22"/>
  <c r="A22" i="22"/>
  <c r="B20" i="22"/>
  <c r="B17" i="22"/>
  <c r="A16" i="22"/>
  <c r="B14" i="22"/>
  <c r="B11" i="22"/>
  <c r="B8" i="22"/>
  <c r="B5" i="22"/>
  <c r="A4" i="22"/>
  <c r="D3" i="22"/>
  <c r="D1" i="22"/>
  <c r="G91" i="21"/>
  <c r="G25" i="21"/>
  <c r="E25" i="21"/>
  <c r="E108" i="21"/>
  <c r="E107" i="21"/>
  <c r="E102" i="21"/>
  <c r="E101" i="21"/>
  <c r="E96" i="21"/>
  <c r="E95" i="21"/>
  <c r="G87" i="21"/>
  <c r="G86" i="21"/>
  <c r="E87" i="21"/>
  <c r="E86" i="21"/>
  <c r="E81" i="21"/>
  <c r="E80" i="21"/>
  <c r="E75" i="21"/>
  <c r="E74" i="21"/>
  <c r="E69" i="21"/>
  <c r="E68" i="21"/>
  <c r="E63" i="21"/>
  <c r="E62" i="21"/>
  <c r="G57" i="21"/>
  <c r="G56" i="21"/>
  <c r="E57" i="21"/>
  <c r="E56" i="21"/>
  <c r="G51" i="21"/>
  <c r="G50" i="21"/>
  <c r="E51" i="21"/>
  <c r="E50" i="21"/>
  <c r="G45" i="21"/>
  <c r="G44" i="21"/>
  <c r="E45" i="21"/>
  <c r="E44" i="21"/>
  <c r="G39" i="21"/>
  <c r="G38" i="21"/>
  <c r="E39" i="21"/>
  <c r="E38" i="21"/>
  <c r="G33" i="21"/>
  <c r="G32" i="21"/>
  <c r="G27" i="21"/>
  <c r="G26" i="21"/>
  <c r="E33" i="21"/>
  <c r="E32" i="21"/>
  <c r="E27" i="21"/>
  <c r="E26" i="21"/>
  <c r="G21" i="21"/>
  <c r="G20" i="21"/>
  <c r="G15" i="21"/>
  <c r="G14" i="21"/>
  <c r="E21" i="21"/>
  <c r="E20" i="21"/>
  <c r="E15" i="21"/>
  <c r="E14" i="21"/>
  <c r="G9" i="21"/>
  <c r="G8" i="21"/>
  <c r="G3" i="21"/>
  <c r="G2" i="21"/>
  <c r="E9" i="21"/>
  <c r="E8" i="21"/>
  <c r="E3" i="21"/>
  <c r="E2" i="21"/>
  <c r="C109" i="21"/>
  <c r="C108" i="21"/>
  <c r="C103" i="21"/>
  <c r="C102" i="21"/>
  <c r="C107" i="21"/>
  <c r="C101" i="21"/>
  <c r="C95" i="21"/>
  <c r="C97" i="21"/>
  <c r="C96" i="21"/>
  <c r="A95" i="21"/>
  <c r="C16" i="21"/>
  <c r="C46" i="21" s="1"/>
  <c r="C15" i="21"/>
  <c r="C45" i="21" s="1"/>
  <c r="C69" i="21" s="1"/>
  <c r="C14" i="21"/>
  <c r="C44" i="21" s="1"/>
  <c r="B107" i="21"/>
  <c r="E112" i="21"/>
  <c r="G107" i="21"/>
  <c r="B101" i="21"/>
  <c r="B95" i="21"/>
  <c r="G101" i="21"/>
  <c r="G95" i="21"/>
  <c r="G80" i="21"/>
  <c r="G74" i="21"/>
  <c r="G68" i="21"/>
  <c r="A86" i="21"/>
  <c r="B86" i="21"/>
  <c r="B80" i="21"/>
  <c r="E85" i="21"/>
  <c r="C34" i="21"/>
  <c r="C58" i="21" s="1"/>
  <c r="C82" i="21" s="1"/>
  <c r="C33" i="21"/>
  <c r="C57" i="21" s="1"/>
  <c r="C81" i="21" s="1"/>
  <c r="C32" i="21"/>
  <c r="C56" i="21" s="1"/>
  <c r="C80" i="21" s="1"/>
  <c r="E79" i="21"/>
  <c r="C10" i="21"/>
  <c r="C40" i="21" s="1"/>
  <c r="C64" i="21" s="1"/>
  <c r="C9" i="21"/>
  <c r="C39" i="21" s="1"/>
  <c r="C63" i="21" s="1"/>
  <c r="C8" i="21"/>
  <c r="C38" i="21" s="1"/>
  <c r="C62" i="21" s="1"/>
  <c r="B74" i="21"/>
  <c r="E73" i="21"/>
  <c r="B68" i="21"/>
  <c r="C22" i="21"/>
  <c r="C21" i="21"/>
  <c r="C20" i="21"/>
  <c r="B20" i="21"/>
  <c r="B14" i="21"/>
  <c r="D51" i="19"/>
  <c r="D51" i="18"/>
  <c r="D51" i="4"/>
  <c r="D3" i="19"/>
  <c r="D3" i="18"/>
  <c r="D3" i="4"/>
  <c r="B59" i="19"/>
  <c r="B56" i="19"/>
  <c r="B53" i="19"/>
  <c r="A52" i="19"/>
  <c r="B47" i="19"/>
  <c r="A46" i="19"/>
  <c r="B44" i="19"/>
  <c r="B41" i="19"/>
  <c r="B38" i="19"/>
  <c r="B35" i="19"/>
  <c r="A34" i="19"/>
  <c r="B32" i="19"/>
  <c r="A31" i="19"/>
  <c r="B29" i="19"/>
  <c r="A28" i="19"/>
  <c r="B26" i="19"/>
  <c r="B23" i="19"/>
  <c r="A22" i="19"/>
  <c r="B20" i="19"/>
  <c r="B17" i="19"/>
  <c r="A16" i="19"/>
  <c r="B14" i="19"/>
  <c r="B11" i="19"/>
  <c r="B8" i="19"/>
  <c r="B5" i="19"/>
  <c r="A4" i="19"/>
  <c r="D1" i="19"/>
  <c r="D1" i="18"/>
  <c r="B59" i="18"/>
  <c r="B56" i="18"/>
  <c r="B53" i="18"/>
  <c r="A52" i="18"/>
  <c r="B47" i="18"/>
  <c r="A46" i="18"/>
  <c r="B44" i="18"/>
  <c r="B41" i="18"/>
  <c r="B38" i="18"/>
  <c r="B35" i="18"/>
  <c r="A34" i="18"/>
  <c r="B32" i="18"/>
  <c r="A31" i="18"/>
  <c r="B29" i="18"/>
  <c r="A28" i="18"/>
  <c r="B26" i="18"/>
  <c r="B23" i="18"/>
  <c r="A22" i="18"/>
  <c r="B20" i="18"/>
  <c r="B17" i="18"/>
  <c r="A16" i="18"/>
  <c r="B14" i="18"/>
  <c r="B11" i="18"/>
  <c r="B8" i="18"/>
  <c r="B5" i="18"/>
  <c r="A4" i="18"/>
  <c r="B59" i="4"/>
  <c r="B56" i="4"/>
  <c r="B44" i="4"/>
  <c r="B41" i="4"/>
  <c r="B38" i="4"/>
  <c r="B14" i="4"/>
  <c r="B11" i="4"/>
  <c r="E7" i="21"/>
  <c r="G7" i="21"/>
  <c r="E13" i="21"/>
  <c r="G13" i="21"/>
  <c r="E19" i="21"/>
  <c r="G19" i="21"/>
  <c r="E31" i="21"/>
  <c r="G31" i="21"/>
  <c r="E37" i="21"/>
  <c r="G37" i="21"/>
  <c r="E43" i="21"/>
  <c r="G43" i="21"/>
  <c r="E49" i="21"/>
  <c r="G49" i="21"/>
  <c r="E55" i="21"/>
  <c r="G55" i="21"/>
  <c r="G61" i="21"/>
  <c r="E61" i="21"/>
  <c r="E67" i="21"/>
  <c r="G62" i="21"/>
  <c r="E91" i="21"/>
  <c r="E100" i="21"/>
  <c r="E106" i="21"/>
  <c r="B53" i="4"/>
  <c r="A52" i="4"/>
  <c r="C94" i="21" a="1"/>
  <c r="C94" i="21" s="1"/>
  <c r="B47" i="4"/>
  <c r="A46" i="4"/>
  <c r="B35" i="4"/>
  <c r="C1" i="21" a="1"/>
  <c r="C1" i="21" s="1"/>
  <c r="B62" i="21"/>
  <c r="B56" i="21"/>
  <c r="A62" i="21"/>
  <c r="A56" i="21"/>
  <c r="B50" i="21"/>
  <c r="A50" i="21"/>
  <c r="A26" i="21"/>
  <c r="B32" i="4"/>
  <c r="A34" i="4"/>
  <c r="A31" i="4"/>
  <c r="B29" i="4"/>
  <c r="A28" i="4"/>
  <c r="B26" i="4"/>
  <c r="B23" i="4"/>
  <c r="B20" i="4"/>
  <c r="B17" i="4"/>
  <c r="B8" i="4"/>
  <c r="B5" i="4"/>
  <c r="A22" i="4"/>
  <c r="A4" i="4"/>
  <c r="A16" i="4"/>
  <c r="B32" i="21"/>
  <c r="B26" i="21"/>
  <c r="B2" i="21"/>
  <c r="B8" i="21"/>
  <c r="A38" i="21"/>
  <c r="A2" i="21"/>
  <c r="B38" i="21"/>
  <c r="B44" i="21"/>
  <c r="C89" i="21" l="1"/>
  <c r="C41" i="21"/>
  <c r="C65" i="21" s="1"/>
  <c r="C26" i="21"/>
  <c r="C50" i="21" s="1"/>
  <c r="C74" i="21" s="1"/>
  <c r="E113" i="21"/>
  <c r="C27" i="21"/>
  <c r="C51" i="21" s="1"/>
  <c r="C75" i="21" s="1"/>
  <c r="E92" i="21"/>
  <c r="C28" i="21"/>
  <c r="C52" i="21" s="1"/>
  <c r="C76" i="21" s="1"/>
  <c r="C68" i="21"/>
  <c r="C86" i="21"/>
  <c r="C70" i="21"/>
  <c r="C88" i="21"/>
  <c r="C87" i="21"/>
  <c r="G92" i="21"/>
  <c r="E115" i="21" l="1"/>
  <c r="E119" i="2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<sst xmlns="http://schemas.openxmlformats.org/spreadsheetml/2006/main" count="573" uniqueCount="53">
  <si>
    <t>&lt;MOTIVATIE&gt;</t>
  </si>
  <si>
    <t>PRINT:</t>
  </si>
  <si>
    <t>KOPIE:</t>
  </si>
  <si>
    <t>dan eigen afdrukken</t>
  </si>
  <si>
    <t>met eigen afdrukken</t>
  </si>
  <si>
    <t>SCORE:</t>
  </si>
  <si>
    <t>Beter</t>
  </si>
  <si>
    <t>Vergelijkbaar</t>
  </si>
  <si>
    <t>Onacceptabel</t>
  </si>
  <si>
    <t>Behaalde waarde:</t>
  </si>
  <si>
    <t xml:space="preserve">Consensus </t>
  </si>
  <si>
    <t>Totaal waarde:</t>
  </si>
  <si>
    <t>Naam beoordelaar: &lt;&lt;&gt;&gt;</t>
  </si>
  <si>
    <t>Matig</t>
  </si>
  <si>
    <t>Beoordelaar 1</t>
  </si>
  <si>
    <t>Beoordelaar 2</t>
  </si>
  <si>
    <t>Beoordelaar 3</t>
  </si>
  <si>
    <t>Naam inschrijver: &lt;&lt;&gt;&gt;</t>
  </si>
  <si>
    <t>Kleuren</t>
  </si>
  <si>
    <t>Contrast</t>
  </si>
  <si>
    <t>Zwarting (grijswaarden zijn grijs en geen kleuren ‘zweem’)</t>
  </si>
  <si>
    <t xml:space="preserve">Mate van tonerdekking </t>
  </si>
  <si>
    <t>Afwerking</t>
  </si>
  <si>
    <t>Totaal waarde afdrukkwaliteit:</t>
  </si>
  <si>
    <t>FACTOR:</t>
  </si>
  <si>
    <t>Totaal eindscore afdrukkwaliteit:</t>
  </si>
  <si>
    <t>Proefopdracht 1
(print en kopie)</t>
  </si>
  <si>
    <t>Proefopdracht 2
(print)</t>
  </si>
  <si>
    <t>Volvlakken
(blz. 8 t/m 13)</t>
  </si>
  <si>
    <t xml:space="preserve">Boekwerken zijn recht </t>
  </si>
  <si>
    <t>Kwaliteit vouw kaft</t>
  </si>
  <si>
    <t xml:space="preserve">Kwaliteit lijmen (te testen door aan een pagina midden in het boek op te tillen) </t>
  </si>
  <si>
    <t>Kwaliteit lijmen (geen lijmresten zichtbaar aan de buitenzijde en ‘klodders’ aan de binnenzijde)</t>
  </si>
  <si>
    <t xml:space="preserve">Boekwerken zijn recht gesneden (getrimt) </t>
  </si>
  <si>
    <t xml:space="preserve">Kwaliteit vouw </t>
  </si>
  <si>
    <t xml:space="preserve">Kwaliteit van nieten </t>
  </si>
  <si>
    <t>Afwerking
(geldt alleen voor print)</t>
  </si>
  <si>
    <t>Score:</t>
  </si>
  <si>
    <t>Print</t>
  </si>
  <si>
    <t>Kopie</t>
  </si>
  <si>
    <t>&lt;&lt;motivatie PRINT&gt;&gt;</t>
  </si>
  <si>
    <t>&lt;&lt;motivatie KOPIE&gt;&gt;</t>
  </si>
  <si>
    <t>Foto’s full color
(blz. 18)</t>
  </si>
  <si>
    <t>Foto zwart-wit
(blz. 67)</t>
  </si>
  <si>
    <t>Algemeen 
(geldend voor alle pagina’s)</t>
  </si>
  <si>
    <t>Grijswaarden (blz. 43)</t>
  </si>
  <si>
    <t>Lichte tinten (blz. 27)</t>
  </si>
  <si>
    <t>CMYK waarden (blz. 33)</t>
  </si>
  <si>
    <t>Huisstijl kleuren (blz. 7)</t>
  </si>
  <si>
    <t>Logo (zowel grijs als wit in groene vlak)
(blz. 7)</t>
  </si>
  <si>
    <t>Grijswaarde, contrast, scherpte</t>
  </si>
  <si>
    <t>Streepvorming:
strepen die niet in het bestand zitten, maar wel visueel waarneembaar.</t>
  </si>
  <si>
    <t>Beoordelaar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</si>
</sst>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6" x14ac:knownFonts="1">
    <font>
      <sz val="11"/>
      <color theme="1"/>
      <name val="Calibri"/>
      <family val="2"/>
      <scheme val="minor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10"/>
      <color indexed="9"/>
      <name val="Verdana"/>
      <family val="2"/>
    </font>
    <font>
      <b/>
      <sz val="14"/>
      <color indexed="9"/>
      <name val="Verdana"/>
      <family val="2"/>
    </font>
    <font>
      <sz val="8"/>
      <name val="Calibri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Verdana"/>
      <family val="2"/>
    </font>
    <font>
      <sz val="8"/>
      <name val="Verdana"/>
      <family val="2"/>
    </font>
    <font>
      <sz val="9"/>
      <color theme="1"/>
      <name val="Verdana"/>
      <family val="2"/>
    </font>
    <font>
      <b/>
      <sz val="11"/>
      <color indexed="8"/>
      <name val="Verdana"/>
      <family val="2"/>
    </font>
    <font>
      <b/>
      <sz val="12"/>
      <color theme="0"/>
      <name val="Verdana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Verdana"/>
      <family val="2"/>
    </font>
    <font>
      <sz val="8"/>
      <name val="Calibri"/>
      <family val="2"/>
      <scheme val="minor"/>
    </font>
    <font>
      <b/>
      <i/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indexed="8"/>
      <name val="Verdana"/>
      <family val="2"/>
    </font>
    <font>
      <b/>
      <sz val="18"/>
      <name val="Verdana"/>
      <family val="2"/>
    </font>
    <font>
      <sz val="10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35">
    <xf numFmtId="0" fontId="0" fillId="0" borderId="0" xfId="0"/>
    <xf numFmtId="0" fontId="7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3" borderId="6" xfId="0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14" fillId="8" borderId="1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2" fillId="6" borderId="3" xfId="0" applyFont="1" applyFill="1" applyBorder="1" applyAlignment="1" applyProtection="1">
      <alignment horizontal="left" vertical="center" wrapText="1"/>
      <protection locked="0"/>
    </xf>
    <xf numFmtId="0" fontId="23" fillId="3" borderId="0" xfId="0" applyFont="1" applyFill="1" applyAlignment="1">
      <alignment horizontal="left"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wrapText="1"/>
    </xf>
    <xf numFmtId="0" fontId="1" fillId="8" borderId="21" xfId="0" applyFont="1" applyFill="1" applyBorder="1" applyAlignment="1">
      <alignment horizontal="left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 applyProtection="1">
      <alignment horizontal="center" vertical="center" wrapText="1"/>
      <protection locked="0"/>
    </xf>
    <xf numFmtId="0" fontId="1" fillId="8" borderId="27" xfId="0" applyFont="1" applyFill="1" applyBorder="1" applyAlignment="1">
      <alignment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18" fillId="6" borderId="19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8" fillId="8" borderId="19" xfId="0" applyFont="1" applyFill="1" applyBorder="1" applyAlignment="1">
      <alignment horizontal="center" vertical="center" wrapText="1"/>
    </xf>
    <xf numFmtId="0" fontId="1" fillId="8" borderId="29" xfId="0" applyFont="1" applyFill="1" applyBorder="1" applyAlignment="1">
      <alignment horizontal="left" vertical="center" wrapText="1"/>
    </xf>
    <xf numFmtId="2" fontId="7" fillId="10" borderId="33" xfId="0" applyNumberFormat="1" applyFont="1" applyFill="1" applyBorder="1" applyAlignment="1">
      <alignment horizontal="center" vertical="center" wrapText="1"/>
    </xf>
    <xf numFmtId="0" fontId="7" fillId="10" borderId="33" xfId="0" applyFont="1" applyFill="1" applyBorder="1" applyAlignment="1">
      <alignment horizontal="center" vertical="center" wrapText="1"/>
    </xf>
    <xf numFmtId="0" fontId="25" fillId="5" borderId="33" xfId="0" applyFont="1" applyFill="1" applyBorder="1" applyAlignment="1">
      <alignment horizontal="left" vertical="center" wrapText="1"/>
    </xf>
    <xf numFmtId="0" fontId="25" fillId="6" borderId="17" xfId="0" applyFont="1" applyFill="1" applyBorder="1" applyAlignment="1">
      <alignment vertical="center" wrapText="1"/>
    </xf>
    <xf numFmtId="0" fontId="25" fillId="7" borderId="1" xfId="0" applyFont="1" applyFill="1" applyBorder="1" applyAlignment="1">
      <alignment vertical="center" wrapText="1"/>
    </xf>
    <xf numFmtId="0" fontId="25" fillId="7" borderId="17" xfId="0" applyFont="1" applyFill="1" applyBorder="1" applyAlignment="1">
      <alignment vertical="center" wrapText="1"/>
    </xf>
    <xf numFmtId="0" fontId="16" fillId="4" borderId="23" xfId="0" applyFont="1" applyFill="1" applyBorder="1" applyAlignment="1">
      <alignment horizontal="left" vertical="center" wrapText="1"/>
    </xf>
    <xf numFmtId="0" fontId="21" fillId="10" borderId="21" xfId="0" applyFont="1" applyFill="1" applyBorder="1" applyAlignment="1">
      <alignment vertical="center" wrapText="1"/>
    </xf>
    <xf numFmtId="0" fontId="1" fillId="8" borderId="33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16" fillId="0" borderId="0" xfId="0" applyFont="1" applyAlignment="1">
      <alignment wrapText="1"/>
    </xf>
    <xf numFmtId="0" fontId="21" fillId="6" borderId="33" xfId="0" applyFont="1" applyFill="1" applyBorder="1" applyAlignment="1">
      <alignment horizontal="center" vertical="center" wrapText="1"/>
    </xf>
    <xf numFmtId="0" fontId="14" fillId="8" borderId="30" xfId="0" applyFont="1" applyFill="1" applyBorder="1" applyAlignment="1">
      <alignment horizontal="center" vertical="center" wrapText="1"/>
    </xf>
    <xf numFmtId="0" fontId="14" fillId="8" borderId="29" xfId="0" applyFont="1" applyFill="1" applyBorder="1" applyAlignment="1">
      <alignment horizontal="center" vertical="center" wrapText="1"/>
    </xf>
    <xf numFmtId="0" fontId="18" fillId="8" borderId="29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25" fillId="5" borderId="35" xfId="0" applyFont="1" applyFill="1" applyBorder="1" applyAlignment="1">
      <alignment horizontal="left" vertical="center" wrapText="1"/>
    </xf>
    <xf numFmtId="0" fontId="1" fillId="8" borderId="33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25" fillId="3" borderId="0" xfId="0" applyFont="1" applyFill="1" applyAlignment="1">
      <alignment horizontal="left" wrapText="1"/>
    </xf>
    <xf numFmtId="0" fontId="16" fillId="3" borderId="14" xfId="0" applyFont="1" applyFill="1" applyBorder="1" applyAlignment="1">
      <alignment horizontal="left" vertical="center" wrapText="1"/>
    </xf>
    <xf numFmtId="4" fontId="11" fillId="5" borderId="20" xfId="0" applyNumberFormat="1" applyFont="1" applyFill="1" applyBorder="1" applyAlignment="1">
      <alignment horizontal="center" vertical="center" wrapText="1"/>
    </xf>
    <xf numFmtId="4" fontId="11" fillId="5" borderId="8" xfId="0" applyNumberFormat="1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 vertical="center" wrapText="1"/>
    </xf>
    <xf numFmtId="0" fontId="7" fillId="6" borderId="5" xfId="0" applyFont="1" applyFill="1" applyBorder="1" applyAlignment="1" applyProtection="1">
      <alignment horizontal="center" vertical="center" wrapText="1"/>
      <protection locked="0"/>
    </xf>
    <xf numFmtId="0" fontId="16" fillId="4" borderId="36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21" fillId="10" borderId="30" xfId="0" applyFont="1" applyFill="1" applyBorder="1" applyAlignment="1">
      <alignment horizontal="center" vertical="center" wrapText="1"/>
    </xf>
    <xf numFmtId="0" fontId="21" fillId="10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4" borderId="10" xfId="0" applyFont="1" applyFill="1" applyBorder="1" applyAlignment="1">
      <alignment horizontal="left" vertical="center" wrapText="1"/>
    </xf>
    <xf numFmtId="0" fontId="16" fillId="4" borderId="9" xfId="0" applyFont="1" applyFill="1" applyBorder="1" applyAlignment="1">
      <alignment horizontal="left" vertical="center"/>
    </xf>
    <xf numFmtId="0" fontId="16" fillId="4" borderId="35" xfId="0" applyFont="1" applyFill="1" applyBorder="1" applyAlignment="1">
      <alignment horizontal="left" vertical="center" wrapText="1"/>
    </xf>
    <xf numFmtId="0" fontId="16" fillId="4" borderId="32" xfId="0" applyFont="1" applyFill="1" applyBorder="1" applyAlignment="1">
      <alignment horizontal="left" vertical="center"/>
    </xf>
    <xf numFmtId="0" fontId="16" fillId="4" borderId="23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/>
    </xf>
    <xf numFmtId="0" fontId="16" fillId="4" borderId="23" xfId="0" applyFont="1" applyFill="1" applyBorder="1" applyAlignment="1">
      <alignment horizontal="left" vertical="center"/>
    </xf>
    <xf numFmtId="0" fontId="16" fillId="8" borderId="33" xfId="0" applyFont="1" applyFill="1" applyBorder="1" applyAlignment="1">
      <alignment horizontal="left" vertical="center" wrapText="1"/>
    </xf>
    <xf numFmtId="0" fontId="10" fillId="8" borderId="16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12" fillId="9" borderId="33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 applyProtection="1">
      <alignment horizontal="center" vertical="center" wrapText="1"/>
      <protection locked="0"/>
    </xf>
    <xf numFmtId="0" fontId="2" fillId="7" borderId="25" xfId="0" applyFont="1" applyFill="1" applyBorder="1" applyAlignment="1" applyProtection="1">
      <alignment horizontal="center" vertical="center" wrapText="1"/>
      <protection locked="0"/>
    </xf>
    <xf numFmtId="0" fontId="21" fillId="10" borderId="31" xfId="0" applyFont="1" applyFill="1" applyBorder="1" applyAlignment="1">
      <alignment horizontal="center" vertical="center" wrapText="1"/>
    </xf>
    <xf numFmtId="0" fontId="15" fillId="8" borderId="30" xfId="0" applyFont="1" applyFill="1" applyBorder="1" applyAlignment="1">
      <alignment horizontal="center" vertical="center" wrapText="1"/>
    </xf>
    <xf numFmtId="0" fontId="15" fillId="8" borderId="29" xfId="0" applyFont="1" applyFill="1" applyBorder="1" applyAlignment="1">
      <alignment horizontal="center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1" fillId="8" borderId="29" xfId="0" applyFont="1" applyFill="1" applyBorder="1" applyAlignment="1">
      <alignment horizontal="center" vertical="center" wrapText="1"/>
    </xf>
    <xf numFmtId="0" fontId="12" fillId="9" borderId="24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22" fillId="6" borderId="15" xfId="0" applyFont="1" applyFill="1" applyBorder="1" applyAlignment="1" applyProtection="1">
      <alignment horizontal="center" vertical="center"/>
      <protection locked="0"/>
    </xf>
    <xf numFmtId="0" fontId="16" fillId="8" borderId="35" xfId="0" applyFont="1" applyFill="1" applyBorder="1" applyAlignment="1">
      <alignment horizontal="left" vertical="center" wrapText="1"/>
    </xf>
    <xf numFmtId="0" fontId="16" fillId="8" borderId="6" xfId="0" applyFont="1" applyFill="1" applyBorder="1" applyAlignment="1">
      <alignment horizontal="left" vertical="center" wrapText="1"/>
    </xf>
    <xf numFmtId="0" fontId="16" fillId="8" borderId="32" xfId="0" applyFont="1" applyFill="1" applyBorder="1" applyAlignment="1">
      <alignment horizontal="left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9" borderId="22" xfId="0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 vertical="center" wrapText="1"/>
    </xf>
    <xf numFmtId="0" fontId="12" fillId="9" borderId="28" xfId="0" applyFont="1" applyFill="1" applyBorder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2" fillId="9" borderId="34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 applyProtection="1">
      <alignment horizontal="center" vertical="center" wrapText="1"/>
      <protection locked="0"/>
    </xf>
    <xf numFmtId="0" fontId="2" fillId="7" borderId="29" xfId="0" applyFont="1" applyFill="1" applyBorder="1" applyAlignment="1" applyProtection="1">
      <alignment horizontal="center" vertical="center" wrapText="1"/>
      <protection locked="0"/>
    </xf>
    <xf numFmtId="0" fontId="22" fillId="6" borderId="15" xfId="0" applyFont="1" applyFill="1" applyBorder="1" applyAlignment="1">
      <alignment horizontal="center" vertical="center"/>
    </xf>
    <xf numFmtId="0" fontId="16" fillId="8" borderId="35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6" fillId="8" borderId="32" xfId="0" applyFont="1" applyFill="1" applyBorder="1" applyAlignment="1">
      <alignment horizontal="center" vertical="center" wrapText="1"/>
    </xf>
    <xf numFmtId="3" fontId="24" fillId="10" borderId="33" xfId="0" applyNumberFormat="1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19" fillId="9" borderId="6" xfId="0" applyFont="1" applyFill="1" applyBorder="1" applyAlignment="1">
      <alignment horizontal="center" vertical="center" wrapText="1"/>
    </xf>
    <xf numFmtId="0" fontId="19" fillId="9" borderId="20" xfId="0" applyFont="1" applyFill="1" applyBorder="1" applyAlignment="1">
      <alignment horizontal="center" vertical="center" wrapText="1"/>
    </xf>
    <xf numFmtId="4" fontId="1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1" fillId="6" borderId="33" xfId="0" applyFont="1" applyFill="1" applyBorder="1" applyAlignment="1">
      <alignment horizontal="left" vertical="center" wrapText="1"/>
    </xf>
    <xf numFmtId="3" fontId="24" fillId="8" borderId="33" xfId="0" applyNumberFormat="1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2" fontId="7" fillId="10" borderId="34" xfId="0" applyNumberFormat="1" applyFont="1" applyFill="1" applyBorder="1" applyAlignment="1">
      <alignment horizontal="center" vertical="center" wrapText="1"/>
    </xf>
    <xf numFmtId="2" fontId="7" fillId="10" borderId="36" xfId="0" applyNumberFormat="1" applyFont="1" applyFill="1" applyBorder="1" applyAlignment="1">
      <alignment horizontal="center" vertical="center" wrapText="1"/>
    </xf>
    <xf numFmtId="2" fontId="7" fillId="10" borderId="5" xfId="0" applyNumberFormat="1" applyFont="1" applyFill="1" applyBorder="1" applyAlignment="1">
      <alignment horizontal="center" vertical="center" wrapText="1"/>
    </xf>
    <xf numFmtId="2" fontId="7" fillId="10" borderId="7" xfId="0" applyNumberFormat="1" applyFont="1" applyFill="1" applyBorder="1" applyAlignment="1">
      <alignment horizontal="center" vertical="center" wrapText="1"/>
    </xf>
    <xf numFmtId="2" fontId="7" fillId="10" borderId="22" xfId="0" applyNumberFormat="1" applyFont="1" applyFill="1" applyBorder="1" applyAlignment="1">
      <alignment horizontal="center" vertical="center" wrapText="1"/>
    </xf>
    <xf numFmtId="2" fontId="7" fillId="10" borderId="23" xfId="0" applyNumberFormat="1" applyFont="1" applyFill="1" applyBorder="1" applyAlignment="1">
      <alignment horizontal="center" vertical="center" wrapText="1"/>
    </xf>
    <xf numFmtId="1" fontId="24" fillId="8" borderId="30" xfId="0" applyNumberFormat="1" applyFont="1" applyFill="1" applyBorder="1" applyAlignment="1">
      <alignment horizontal="center" vertical="center" wrapText="1"/>
    </xf>
    <xf numFmtId="1" fontId="24" fillId="8" borderId="31" xfId="0" applyNumberFormat="1" applyFont="1" applyFill="1" applyBorder="1" applyAlignment="1">
      <alignment horizontal="center" vertical="center" wrapText="1"/>
    </xf>
    <xf numFmtId="1" fontId="24" fillId="8" borderId="29" xfId="0" applyNumberFormat="1" applyFont="1" applyFill="1" applyBorder="1" applyAlignment="1">
      <alignment horizontal="center" vertical="center" wrapText="1"/>
    </xf>
    <xf numFmtId="164" fontId="24" fillId="5" borderId="30" xfId="0" applyNumberFormat="1" applyFont="1" applyFill="1" applyBorder="1" applyAlignment="1">
      <alignment horizontal="center" vertical="center" wrapText="1"/>
    </xf>
    <xf numFmtId="164" fontId="24" fillId="5" borderId="31" xfId="0" applyNumberFormat="1" applyFont="1" applyFill="1" applyBorder="1" applyAlignment="1">
      <alignment horizontal="center" vertical="center" wrapText="1"/>
    </xf>
    <xf numFmtId="164" fontId="24" fillId="5" borderId="29" xfId="0" applyNumberFormat="1" applyFont="1" applyFill="1" applyBorder="1" applyAlignment="1">
      <alignment horizontal="center" vertical="center" wrapText="1"/>
    </xf>
    <xf numFmtId="0" fontId="24" fillId="8" borderId="30" xfId="0" applyFont="1" applyFill="1" applyBorder="1" applyAlignment="1">
      <alignment horizontal="center" vertical="center" wrapText="1"/>
    </xf>
    <xf numFmtId="164" fontId="24" fillId="8" borderId="31" xfId="0" applyNumberFormat="1" applyFont="1" applyFill="1" applyBorder="1" applyAlignment="1">
      <alignment horizontal="center" vertical="center" wrapText="1"/>
    </xf>
    <xf numFmtId="164" fontId="24" fillId="8" borderId="29" xfId="0" applyNumberFormat="1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/>
    </xf>
    <xf numFmtId="0" fontId="19" fillId="9" borderId="6" xfId="0" applyFont="1" applyFill="1" applyBorder="1" applyAlignment="1">
      <alignment horizontal="center" vertical="center"/>
    </xf>
    <xf numFmtId="0" fontId="19" fillId="9" borderId="20" xfId="0" applyFont="1" applyFill="1" applyBorder="1" applyAlignment="1">
      <alignment horizontal="center" vertical="center"/>
    </xf>
    <xf numFmtId="0" fontId="16" fillId="8" borderId="33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16" fillId="8" borderId="20" xfId="0" applyFont="1" applyFill="1" applyBorder="1" applyAlignment="1">
      <alignment horizontal="center" vertical="center" wrapText="1"/>
    </xf>
    <xf numFmtId="4" fontId="11" fillId="5" borderId="5" xfId="0" applyNumberFormat="1" applyFont="1" applyFill="1" applyBorder="1" applyAlignment="1">
      <alignment horizontal="center" vertical="center" wrapText="1"/>
    </xf>
  </cellXfs>
  <cellStyles count="95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Standaard" xfId="0" builtinId="0"/>
  </cellStyles>
  <dxfs count="1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D31"/>
  <sheetViews>
    <sheetView showGridLines="0" zoomScale="120" zoomScaleNormal="120" workbookViewId="0">
      <selection activeCell="B3" sqref="B3"/>
    </sheetView>
  </sheetViews>
  <sheetFormatPr baseColWidth="10" defaultColWidth="11.5" defaultRowHeight="15" x14ac:dyDescent="0.2"/>
  <cols>
    <col min="1" max="1" width="50.83203125" customWidth="1"/>
    <col min="2" max="2" width="60.83203125" customWidth="1"/>
  </cols>
  <sheetData>
    <row r="1" spans="1:4" ht="45" customHeight="1" x14ac:dyDescent="0.2">
      <c r="A1" s="57" t="s">
        <v>26</v>
      </c>
      <c r="B1" s="58"/>
    </row>
    <row r="2" spans="1:4" ht="20" customHeight="1" x14ac:dyDescent="0.2">
      <c r="A2" s="55" t="s">
        <v>18</v>
      </c>
      <c r="B2" s="30" t="s">
        <v>45</v>
      </c>
      <c r="D2" s="59"/>
    </row>
    <row r="3" spans="1:4" ht="20" customHeight="1" x14ac:dyDescent="0.2">
      <c r="A3" s="56"/>
      <c r="B3" s="30" t="s">
        <v>46</v>
      </c>
      <c r="D3" s="59"/>
    </row>
    <row r="4" spans="1:4" ht="20" customHeight="1" x14ac:dyDescent="0.2">
      <c r="A4" s="56"/>
      <c r="B4" s="30" t="s">
        <v>47</v>
      </c>
      <c r="D4" s="59"/>
    </row>
    <row r="5" spans="1:4" ht="20" customHeight="1" x14ac:dyDescent="0.2">
      <c r="A5" s="64"/>
      <c r="B5" s="30" t="s">
        <v>48</v>
      </c>
      <c r="D5" s="59"/>
    </row>
    <row r="6" spans="1:4" ht="20" customHeight="1" x14ac:dyDescent="0.2">
      <c r="A6" s="62" t="s">
        <v>42</v>
      </c>
      <c r="B6" s="30" t="s">
        <v>18</v>
      </c>
      <c r="D6" s="59"/>
    </row>
    <row r="7" spans="1:4" ht="20" customHeight="1" x14ac:dyDescent="0.2">
      <c r="A7" s="63"/>
      <c r="B7" s="30" t="s">
        <v>19</v>
      </c>
    </row>
    <row r="8" spans="1:4" ht="20" customHeight="1" x14ac:dyDescent="0.2">
      <c r="A8" s="60" t="s">
        <v>43</v>
      </c>
      <c r="B8" s="30" t="s">
        <v>20</v>
      </c>
    </row>
    <row r="9" spans="1:4" ht="20" customHeight="1" x14ac:dyDescent="0.2">
      <c r="A9" s="61"/>
      <c r="B9" s="30" t="s">
        <v>19</v>
      </c>
    </row>
    <row r="10" spans="1:4" ht="40" customHeight="1" x14ac:dyDescent="0.2">
      <c r="A10" s="34" t="s">
        <v>49</v>
      </c>
      <c r="B10" s="30" t="s">
        <v>50</v>
      </c>
    </row>
    <row r="11" spans="1:4" ht="40" customHeight="1" x14ac:dyDescent="0.2">
      <c r="A11" s="34" t="s">
        <v>28</v>
      </c>
      <c r="B11" s="30" t="s">
        <v>21</v>
      </c>
    </row>
    <row r="12" spans="1:4" ht="20" customHeight="1" x14ac:dyDescent="0.2">
      <c r="A12" s="55" t="s">
        <v>36</v>
      </c>
      <c r="B12" s="30" t="s">
        <v>29</v>
      </c>
    </row>
    <row r="13" spans="1:4" ht="20" customHeight="1" x14ac:dyDescent="0.2">
      <c r="A13" s="65"/>
      <c r="B13" s="30" t="s">
        <v>30</v>
      </c>
    </row>
    <row r="14" spans="1:4" ht="40" customHeight="1" x14ac:dyDescent="0.2">
      <c r="A14" s="65"/>
      <c r="B14" s="30" t="s">
        <v>31</v>
      </c>
    </row>
    <row r="15" spans="1:4" ht="40" customHeight="1" x14ac:dyDescent="0.2">
      <c r="A15" s="66"/>
      <c r="B15" s="30" t="s">
        <v>32</v>
      </c>
    </row>
    <row r="16" spans="1:4" ht="40" customHeight="1" x14ac:dyDescent="0.2">
      <c r="A16" s="34" t="s">
        <v>44</v>
      </c>
      <c r="B16" s="30" t="s">
        <v>51</v>
      </c>
    </row>
    <row r="17" spans="1:2" ht="20" customHeight="1" x14ac:dyDescent="0.2">
      <c r="A17" s="31" t="s">
        <v>5</v>
      </c>
      <c r="B17" s="31"/>
    </row>
    <row r="18" spans="1:2" x14ac:dyDescent="0.2">
      <c r="A18" s="32" t="s">
        <v>6</v>
      </c>
      <c r="B18" s="33" t="s">
        <v>3</v>
      </c>
    </row>
    <row r="19" spans="1:2" x14ac:dyDescent="0.2">
      <c r="A19" s="33" t="s">
        <v>7</v>
      </c>
      <c r="B19" s="33" t="s">
        <v>4</v>
      </c>
    </row>
    <row r="20" spans="1:2" x14ac:dyDescent="0.2">
      <c r="A20" s="33" t="s">
        <v>13</v>
      </c>
      <c r="B20" s="33"/>
    </row>
    <row r="21" spans="1:2" x14ac:dyDescent="0.2">
      <c r="A21" s="33" t="s">
        <v>8</v>
      </c>
      <c r="B21" s="33"/>
    </row>
    <row r="23" spans="1:2" ht="45" customHeight="1" x14ac:dyDescent="0.2">
      <c r="A23" s="57" t="s">
        <v>27</v>
      </c>
      <c r="B23" s="58"/>
    </row>
    <row r="24" spans="1:2" ht="20" customHeight="1" x14ac:dyDescent="0.2">
      <c r="A24" s="55" t="s">
        <v>22</v>
      </c>
      <c r="B24" s="30" t="s">
        <v>33</v>
      </c>
    </row>
    <row r="25" spans="1:2" ht="20" customHeight="1" x14ac:dyDescent="0.2">
      <c r="A25" s="56"/>
      <c r="B25" s="30" t="s">
        <v>34</v>
      </c>
    </row>
    <row r="26" spans="1:2" ht="20" customHeight="1" x14ac:dyDescent="0.2">
      <c r="A26" s="56"/>
      <c r="B26" s="46" t="s">
        <v>35</v>
      </c>
    </row>
    <row r="27" spans="1:2" ht="20" customHeight="1" x14ac:dyDescent="0.2">
      <c r="A27" s="31" t="s">
        <v>5</v>
      </c>
      <c r="B27" s="31"/>
    </row>
    <row r="28" spans="1:2" x14ac:dyDescent="0.2">
      <c r="A28" s="32" t="s">
        <v>6</v>
      </c>
      <c r="B28" s="33" t="s">
        <v>3</v>
      </c>
    </row>
    <row r="29" spans="1:2" x14ac:dyDescent="0.2">
      <c r="A29" s="33" t="s">
        <v>7</v>
      </c>
      <c r="B29" s="33" t="s">
        <v>4</v>
      </c>
    </row>
    <row r="30" spans="1:2" x14ac:dyDescent="0.2">
      <c r="A30" s="33" t="s">
        <v>13</v>
      </c>
      <c r="B30" s="33"/>
    </row>
    <row r="31" spans="1:2" x14ac:dyDescent="0.2">
      <c r="A31" s="33" t="s">
        <v>8</v>
      </c>
      <c r="B31" s="33"/>
    </row>
  </sheetData>
  <sheetProtection algorithmName="SHA-512" hashValue="3uEABaclX83lGKu3QAtYO316lN+ZkKB5UH2kx6jvh+08ggAD4Fu06EyuBttf+woYV16KKebqc77/hXeepjHf2A==" saltValue="9X6JfKqmAyBMVkqhSIxRGg==" spinCount="100000" sheet="1" objects="1" scenarios="1"/>
  <mergeCells count="8">
    <mergeCell ref="A24:A26"/>
    <mergeCell ref="A1:B1"/>
    <mergeCell ref="A23:B23"/>
    <mergeCell ref="D2:D6"/>
    <mergeCell ref="A8:A9"/>
    <mergeCell ref="A6:A7"/>
    <mergeCell ref="A2:A5"/>
    <mergeCell ref="A12:A1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  <pageSetUpPr fitToPage="1"/>
  </sheetPr>
  <dimension ref="A1:G62"/>
  <sheetViews>
    <sheetView showGridLines="0" zoomScale="120" zoomScaleNormal="12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E5" sqref="E5"/>
    </sheetView>
  </sheetViews>
  <sheetFormatPr baseColWidth="10" defaultColWidth="8.83203125" defaultRowHeight="35" customHeight="1" x14ac:dyDescent="0.2"/>
  <cols>
    <col min="1" max="1" width="15.83203125" style="48" customWidth="1"/>
    <col min="2" max="2" width="70.83203125" style="11" customWidth="1"/>
    <col min="3" max="3" width="2.6640625" style="18" customWidth="1"/>
    <col min="4" max="4" width="10.6640625" style="4" customWidth="1"/>
    <col min="5" max="5" width="14.6640625" style="2" customWidth="1"/>
    <col min="6" max="6" width="10.6640625" style="2" customWidth="1"/>
    <col min="7" max="7" width="14.5" style="2" customWidth="1"/>
    <col min="8" max="16384" width="8.83203125" style="2"/>
  </cols>
  <sheetData>
    <row r="1" spans="1:7" ht="25.25" customHeight="1" x14ac:dyDescent="0.2">
      <c r="B1" s="12" t="s">
        <v>12</v>
      </c>
      <c r="C1" s="13"/>
      <c r="D1" s="85" t="s">
        <v>17</v>
      </c>
      <c r="E1" s="85"/>
      <c r="F1" s="85"/>
      <c r="G1" s="85"/>
    </row>
    <row r="2" spans="1:7" s="4" customFormat="1" ht="10.25" customHeight="1" x14ac:dyDescent="0.2">
      <c r="A2" s="49"/>
      <c r="B2" s="14"/>
      <c r="C2" s="15"/>
      <c r="D2" s="15"/>
    </row>
    <row r="3" spans="1:7" ht="38" customHeight="1" x14ac:dyDescent="0.2">
      <c r="A3" s="50"/>
      <c r="B3" s="35"/>
      <c r="C3" s="3"/>
      <c r="D3" s="74" t="str">
        <f>'Beoordelen proefopdrachten'!A1</f>
        <v>Proefopdracht 1
(print en kopie)</v>
      </c>
      <c r="E3" s="74"/>
      <c r="F3" s="74"/>
      <c r="G3" s="58"/>
    </row>
    <row r="4" spans="1:7" ht="15" customHeight="1" x14ac:dyDescent="0.2">
      <c r="A4" s="86" t="str">
        <f>'Beoordelen proefopdrachten'!A2</f>
        <v>Kleuren</v>
      </c>
      <c r="B4" s="17"/>
      <c r="C4" s="15"/>
      <c r="D4" s="68" t="s">
        <v>37</v>
      </c>
      <c r="E4" s="69"/>
      <c r="F4" s="69"/>
      <c r="G4" s="70"/>
    </row>
    <row r="5" spans="1:7" ht="12" customHeight="1" x14ac:dyDescent="0.2">
      <c r="A5" s="87"/>
      <c r="B5" s="71" t="str">
        <f>'Beoordelen proefopdrachten'!B2</f>
        <v>Grijswaarden (blz. 43)</v>
      </c>
      <c r="C5" s="15"/>
      <c r="D5" s="16" t="s">
        <v>1</v>
      </c>
      <c r="E5" s="7" t="s">
        <v>6</v>
      </c>
      <c r="F5" s="16" t="s">
        <v>2</v>
      </c>
      <c r="G5" s="21" t="s">
        <v>5</v>
      </c>
    </row>
    <row r="6" spans="1:7" ht="80" customHeight="1" x14ac:dyDescent="0.2">
      <c r="A6" s="87"/>
      <c r="B6" s="71"/>
      <c r="C6" s="15"/>
      <c r="D6" s="73" t="s">
        <v>0</v>
      </c>
      <c r="E6" s="73"/>
      <c r="F6" s="73" t="s">
        <v>0</v>
      </c>
      <c r="G6" s="73"/>
    </row>
    <row r="7" spans="1:7" ht="15" customHeight="1" x14ac:dyDescent="0.2">
      <c r="A7" s="87"/>
      <c r="B7" s="47"/>
      <c r="C7" s="15"/>
      <c r="D7" s="68" t="s">
        <v>37</v>
      </c>
      <c r="E7" s="69"/>
      <c r="F7" s="69"/>
      <c r="G7" s="70"/>
    </row>
    <row r="8" spans="1:7" ht="12" customHeight="1" x14ac:dyDescent="0.2">
      <c r="A8" s="87"/>
      <c r="B8" s="71" t="str">
        <f>'Beoordelen proefopdrachten'!B3</f>
        <v>Lichte tinten (blz. 27)</v>
      </c>
      <c r="C8" s="15"/>
      <c r="D8" s="20" t="s">
        <v>1</v>
      </c>
      <c r="E8" s="21" t="s">
        <v>5</v>
      </c>
      <c r="F8" s="20" t="s">
        <v>2</v>
      </c>
      <c r="G8" s="21" t="s">
        <v>5</v>
      </c>
    </row>
    <row r="9" spans="1:7" ht="80" customHeight="1" x14ac:dyDescent="0.2">
      <c r="A9" s="87"/>
      <c r="B9" s="71"/>
      <c r="C9" s="15"/>
      <c r="D9" s="73" t="s">
        <v>0</v>
      </c>
      <c r="E9" s="73"/>
      <c r="F9" s="73" t="s">
        <v>0</v>
      </c>
      <c r="G9" s="73"/>
    </row>
    <row r="10" spans="1:7" ht="15" customHeight="1" x14ac:dyDescent="0.2">
      <c r="A10" s="87"/>
      <c r="B10" s="47"/>
      <c r="C10" s="15"/>
      <c r="D10" s="68" t="s">
        <v>37</v>
      </c>
      <c r="E10" s="69"/>
      <c r="F10" s="69"/>
      <c r="G10" s="70"/>
    </row>
    <row r="11" spans="1:7" ht="12" customHeight="1" x14ac:dyDescent="0.2">
      <c r="A11" s="87"/>
      <c r="B11" s="71" t="str">
        <f>'Beoordelen proefopdrachten'!B4</f>
        <v>CMYK waarden (blz. 33)</v>
      </c>
      <c r="C11" s="15"/>
      <c r="D11" s="20" t="s">
        <v>1</v>
      </c>
      <c r="E11" s="21" t="s">
        <v>5</v>
      </c>
      <c r="F11" s="20" t="s">
        <v>2</v>
      </c>
      <c r="G11" s="21" t="s">
        <v>5</v>
      </c>
    </row>
    <row r="12" spans="1:7" ht="80" customHeight="1" x14ac:dyDescent="0.2">
      <c r="A12" s="87"/>
      <c r="B12" s="71"/>
      <c r="C12" s="15"/>
      <c r="D12" s="73" t="s">
        <v>0</v>
      </c>
      <c r="E12" s="73"/>
      <c r="F12" s="73" t="s">
        <v>0</v>
      </c>
      <c r="G12" s="73"/>
    </row>
    <row r="13" spans="1:7" ht="15" customHeight="1" x14ac:dyDescent="0.2">
      <c r="A13" s="87"/>
      <c r="B13" s="47"/>
      <c r="C13" s="15"/>
      <c r="D13" s="68" t="s">
        <v>37</v>
      </c>
      <c r="E13" s="69"/>
      <c r="F13" s="69"/>
      <c r="G13" s="70"/>
    </row>
    <row r="14" spans="1:7" ht="15" customHeight="1" x14ac:dyDescent="0.2">
      <c r="A14" s="87"/>
      <c r="B14" s="71" t="str">
        <f>'Beoordelen proefopdrachten'!B5</f>
        <v>Huisstijl kleuren (blz. 7)</v>
      </c>
      <c r="C14" s="15"/>
      <c r="D14" s="20" t="s">
        <v>1</v>
      </c>
      <c r="E14" s="21" t="s">
        <v>5</v>
      </c>
      <c r="F14" s="20" t="s">
        <v>2</v>
      </c>
      <c r="G14" s="21" t="s">
        <v>5</v>
      </c>
    </row>
    <row r="15" spans="1:7" ht="80" customHeight="1" x14ac:dyDescent="0.2">
      <c r="A15" s="88"/>
      <c r="B15" s="71"/>
      <c r="C15" s="15"/>
      <c r="D15" s="73" t="s">
        <v>0</v>
      </c>
      <c r="E15" s="73"/>
      <c r="F15" s="73" t="s">
        <v>0</v>
      </c>
      <c r="G15" s="73"/>
    </row>
    <row r="16" spans="1:7" ht="15" customHeight="1" x14ac:dyDescent="0.2">
      <c r="A16" s="67" t="str">
        <f>'Beoordelen proefopdrachten'!A6</f>
        <v>Foto’s full color
(blz. 18)</v>
      </c>
      <c r="B16" s="19"/>
      <c r="C16" s="15"/>
      <c r="D16" s="68" t="s">
        <v>37</v>
      </c>
      <c r="E16" s="69"/>
      <c r="F16" s="69"/>
      <c r="G16" s="70"/>
    </row>
    <row r="17" spans="1:7" ht="12" customHeight="1" x14ac:dyDescent="0.2">
      <c r="A17" s="67"/>
      <c r="B17" s="89" t="str">
        <f>'Beoordelen proefopdrachten'!B6</f>
        <v>Kleuren</v>
      </c>
      <c r="C17" s="15"/>
      <c r="D17" s="20" t="s">
        <v>1</v>
      </c>
      <c r="E17" s="21" t="s">
        <v>5</v>
      </c>
      <c r="F17" s="20" t="s">
        <v>2</v>
      </c>
      <c r="G17" s="21" t="s">
        <v>5</v>
      </c>
    </row>
    <row r="18" spans="1:7" ht="80" customHeight="1" x14ac:dyDescent="0.2">
      <c r="A18" s="67"/>
      <c r="B18" s="90"/>
      <c r="C18" s="15"/>
      <c r="D18" s="73" t="s">
        <v>0</v>
      </c>
      <c r="E18" s="73"/>
      <c r="F18" s="73" t="s">
        <v>0</v>
      </c>
      <c r="G18" s="73"/>
    </row>
    <row r="19" spans="1:7" ht="15" customHeight="1" x14ac:dyDescent="0.2">
      <c r="A19" s="67"/>
      <c r="B19" s="17"/>
      <c r="C19" s="15"/>
      <c r="D19" s="68" t="s">
        <v>37</v>
      </c>
      <c r="E19" s="69"/>
      <c r="F19" s="69"/>
      <c r="G19" s="70"/>
    </row>
    <row r="20" spans="1:7" ht="12" customHeight="1" x14ac:dyDescent="0.2">
      <c r="A20" s="67"/>
      <c r="B20" s="79" t="str">
        <f>'Beoordelen proefopdrachten'!B7</f>
        <v>Contrast</v>
      </c>
      <c r="C20" s="15"/>
      <c r="D20" s="20" t="s">
        <v>1</v>
      </c>
      <c r="E20" s="21" t="s">
        <v>5</v>
      </c>
      <c r="F20" s="20" t="s">
        <v>2</v>
      </c>
      <c r="G20" s="21" t="s">
        <v>5</v>
      </c>
    </row>
    <row r="21" spans="1:7" ht="80" customHeight="1" x14ac:dyDescent="0.2">
      <c r="A21" s="67"/>
      <c r="B21" s="80"/>
      <c r="C21" s="15"/>
      <c r="D21" s="73" t="s">
        <v>0</v>
      </c>
      <c r="E21" s="73"/>
      <c r="F21" s="73" t="s">
        <v>0</v>
      </c>
      <c r="G21" s="73"/>
    </row>
    <row r="22" spans="1:7" ht="15" customHeight="1" x14ac:dyDescent="0.2">
      <c r="A22" s="86" t="str">
        <f>'Beoordelen proefopdrachten'!A8</f>
        <v>Foto zwart-wit
(blz. 67)</v>
      </c>
      <c r="B22" s="27"/>
      <c r="C22" s="15"/>
      <c r="D22" s="68" t="s">
        <v>37</v>
      </c>
      <c r="E22" s="69"/>
      <c r="F22" s="69"/>
      <c r="G22" s="70"/>
    </row>
    <row r="23" spans="1:7" ht="12" customHeight="1" x14ac:dyDescent="0.2">
      <c r="A23" s="87"/>
      <c r="B23" s="91" t="str">
        <f>'Beoordelen proefopdrachten'!B8</f>
        <v>Zwarting (grijswaarden zijn grijs en geen kleuren ‘zweem’)</v>
      </c>
      <c r="C23" s="15"/>
      <c r="D23" s="20" t="s">
        <v>1</v>
      </c>
      <c r="E23" s="21" t="s">
        <v>5</v>
      </c>
      <c r="F23" s="20" t="s">
        <v>2</v>
      </c>
      <c r="G23" s="21" t="s">
        <v>5</v>
      </c>
    </row>
    <row r="24" spans="1:7" ht="80" customHeight="1" x14ac:dyDescent="0.2">
      <c r="A24" s="87"/>
      <c r="B24" s="92"/>
      <c r="C24" s="15"/>
      <c r="D24" s="73" t="s">
        <v>0</v>
      </c>
      <c r="E24" s="73"/>
      <c r="F24" s="73" t="s">
        <v>0</v>
      </c>
      <c r="G24" s="73"/>
    </row>
    <row r="25" spans="1:7" ht="15" customHeight="1" x14ac:dyDescent="0.2">
      <c r="A25" s="87"/>
      <c r="B25" s="22"/>
      <c r="C25" s="15"/>
      <c r="D25" s="68" t="s">
        <v>37</v>
      </c>
      <c r="E25" s="69"/>
      <c r="F25" s="69"/>
      <c r="G25" s="70"/>
    </row>
    <row r="26" spans="1:7" ht="12" customHeight="1" x14ac:dyDescent="0.2">
      <c r="A26" s="87"/>
      <c r="B26" s="93" t="str">
        <f>'Beoordelen proefopdrachten'!B9</f>
        <v>Contrast</v>
      </c>
      <c r="C26" s="15"/>
      <c r="D26" s="20" t="s">
        <v>1</v>
      </c>
      <c r="E26" s="21" t="s">
        <v>5</v>
      </c>
      <c r="F26" s="20" t="s">
        <v>2</v>
      </c>
      <c r="G26" s="21" t="s">
        <v>5</v>
      </c>
    </row>
    <row r="27" spans="1:7" ht="80" customHeight="1" x14ac:dyDescent="0.2">
      <c r="A27" s="87"/>
      <c r="B27" s="94"/>
      <c r="C27" s="15"/>
      <c r="D27" s="72" t="s">
        <v>0</v>
      </c>
      <c r="E27" s="73"/>
      <c r="F27" s="72" t="s">
        <v>0</v>
      </c>
      <c r="G27" s="73"/>
    </row>
    <row r="28" spans="1:7" ht="15" customHeight="1" x14ac:dyDescent="0.2">
      <c r="A28" s="67" t="str">
        <f>'Beoordelen proefopdrachten'!A10</f>
        <v>Logo (zowel grijs als wit in groene vlak)
(blz. 7)</v>
      </c>
      <c r="B28" s="36"/>
      <c r="C28" s="15"/>
      <c r="D28" s="68" t="s">
        <v>37</v>
      </c>
      <c r="E28" s="69"/>
      <c r="F28" s="69"/>
      <c r="G28" s="70"/>
    </row>
    <row r="29" spans="1:7" ht="15" customHeight="1" x14ac:dyDescent="0.2">
      <c r="A29" s="67"/>
      <c r="B29" s="71" t="str">
        <f>'Beoordelen proefopdrachten'!B10</f>
        <v>Grijswaarde, contrast, scherpte</v>
      </c>
      <c r="C29" s="15"/>
      <c r="D29" s="20" t="s">
        <v>1</v>
      </c>
      <c r="E29" s="21" t="s">
        <v>5</v>
      </c>
      <c r="F29" s="20" t="s">
        <v>2</v>
      </c>
      <c r="G29" s="21" t="s">
        <v>5</v>
      </c>
    </row>
    <row r="30" spans="1:7" ht="80" customHeight="1" x14ac:dyDescent="0.2">
      <c r="A30" s="67"/>
      <c r="B30" s="71"/>
      <c r="C30" s="15"/>
      <c r="D30" s="72" t="s">
        <v>0</v>
      </c>
      <c r="E30" s="73"/>
      <c r="F30" s="72" t="s">
        <v>0</v>
      </c>
      <c r="G30" s="73"/>
    </row>
    <row r="31" spans="1:7" ht="15" customHeight="1" x14ac:dyDescent="0.2">
      <c r="A31" s="67" t="str">
        <f>'Beoordelen proefopdrachten'!A11</f>
        <v>Volvlakken
(blz. 8 t/m 13)</v>
      </c>
      <c r="B31" s="36"/>
      <c r="C31" s="15"/>
      <c r="D31" s="68" t="s">
        <v>37</v>
      </c>
      <c r="E31" s="69"/>
      <c r="F31" s="69"/>
      <c r="G31" s="70"/>
    </row>
    <row r="32" spans="1:7" ht="15" customHeight="1" x14ac:dyDescent="0.2">
      <c r="A32" s="67"/>
      <c r="B32" s="71" t="str">
        <f>'Beoordelen proefopdrachten'!B11</f>
        <v xml:space="preserve">Mate van tonerdekking </v>
      </c>
      <c r="C32" s="15"/>
      <c r="D32" s="20" t="s">
        <v>1</v>
      </c>
      <c r="E32" s="21" t="s">
        <v>5</v>
      </c>
      <c r="F32" s="20" t="s">
        <v>2</v>
      </c>
      <c r="G32" s="21" t="s">
        <v>5</v>
      </c>
    </row>
    <row r="33" spans="1:7" ht="80" customHeight="1" x14ac:dyDescent="0.2">
      <c r="A33" s="67"/>
      <c r="B33" s="71"/>
      <c r="C33" s="15"/>
      <c r="D33" s="72" t="s">
        <v>0</v>
      </c>
      <c r="E33" s="73"/>
      <c r="F33" s="72" t="s">
        <v>0</v>
      </c>
      <c r="G33" s="73"/>
    </row>
    <row r="34" spans="1:7" ht="15" customHeight="1" x14ac:dyDescent="0.2">
      <c r="A34" s="86" t="str">
        <f>'Beoordelen proefopdrachten'!A12</f>
        <v>Afwerking
(geldt alleen voor print)</v>
      </c>
      <c r="B34" s="36"/>
      <c r="C34" s="15"/>
      <c r="D34" s="68" t="s">
        <v>37</v>
      </c>
      <c r="E34" s="69"/>
      <c r="F34" s="69"/>
      <c r="G34" s="70"/>
    </row>
    <row r="35" spans="1:7" ht="15" customHeight="1" x14ac:dyDescent="0.2">
      <c r="A35" s="87"/>
      <c r="B35" s="71" t="str">
        <f>'Beoordelen proefopdrachten'!B12</f>
        <v xml:space="preserve">Boekwerken zijn recht </v>
      </c>
      <c r="C35" s="15"/>
      <c r="D35" s="20" t="s">
        <v>1</v>
      </c>
      <c r="E35" s="21" t="s">
        <v>5</v>
      </c>
      <c r="F35" s="81"/>
      <c r="G35" s="82"/>
    </row>
    <row r="36" spans="1:7" ht="80" customHeight="1" x14ac:dyDescent="0.2">
      <c r="A36" s="87"/>
      <c r="B36" s="71"/>
      <c r="C36" s="15"/>
      <c r="D36" s="72" t="s">
        <v>0</v>
      </c>
      <c r="E36" s="73"/>
      <c r="F36" s="83"/>
      <c r="G36" s="84"/>
    </row>
    <row r="37" spans="1:7" ht="15" customHeight="1" x14ac:dyDescent="0.2">
      <c r="A37" s="87"/>
      <c r="B37" s="36"/>
      <c r="C37" s="15"/>
      <c r="D37" s="68" t="s">
        <v>37</v>
      </c>
      <c r="E37" s="69"/>
      <c r="F37" s="69"/>
      <c r="G37" s="70"/>
    </row>
    <row r="38" spans="1:7" ht="15" customHeight="1" x14ac:dyDescent="0.2">
      <c r="A38" s="87"/>
      <c r="B38" s="71" t="str">
        <f>'Beoordelen proefopdrachten'!B13</f>
        <v>Kwaliteit vouw kaft</v>
      </c>
      <c r="C38" s="15"/>
      <c r="D38" s="20" t="s">
        <v>1</v>
      </c>
      <c r="E38" s="21" t="s">
        <v>5</v>
      </c>
      <c r="F38" s="81"/>
      <c r="G38" s="82"/>
    </row>
    <row r="39" spans="1:7" ht="80" customHeight="1" x14ac:dyDescent="0.2">
      <c r="A39" s="87"/>
      <c r="B39" s="71"/>
      <c r="C39" s="15"/>
      <c r="D39" s="72" t="s">
        <v>0</v>
      </c>
      <c r="E39" s="73"/>
      <c r="F39" s="83"/>
      <c r="G39" s="84"/>
    </row>
    <row r="40" spans="1:7" ht="15" customHeight="1" x14ac:dyDescent="0.2">
      <c r="A40" s="87"/>
      <c r="B40" s="36"/>
      <c r="C40" s="15"/>
      <c r="D40" s="68" t="s">
        <v>37</v>
      </c>
      <c r="E40" s="69"/>
      <c r="F40" s="69"/>
      <c r="G40" s="70"/>
    </row>
    <row r="41" spans="1:7" ht="15" customHeight="1" x14ac:dyDescent="0.2">
      <c r="A41" s="87"/>
      <c r="B41" s="71" t="str">
        <f>'Beoordelen proefopdrachten'!B14</f>
        <v xml:space="preserve">Kwaliteit lijmen (te testen door aan een pagina midden in het boek op te tillen) </v>
      </c>
      <c r="C41" s="15"/>
      <c r="D41" s="20" t="s">
        <v>1</v>
      </c>
      <c r="E41" s="21" t="s">
        <v>5</v>
      </c>
      <c r="F41" s="81"/>
      <c r="G41" s="82"/>
    </row>
    <row r="42" spans="1:7" ht="80" customHeight="1" x14ac:dyDescent="0.2">
      <c r="A42" s="87"/>
      <c r="B42" s="71"/>
      <c r="C42" s="15"/>
      <c r="D42" s="72" t="s">
        <v>0</v>
      </c>
      <c r="E42" s="73"/>
      <c r="F42" s="83"/>
      <c r="G42" s="84"/>
    </row>
    <row r="43" spans="1:7" ht="15" customHeight="1" x14ac:dyDescent="0.2">
      <c r="A43" s="87"/>
      <c r="B43" s="36"/>
      <c r="C43" s="15"/>
      <c r="D43" s="68" t="s">
        <v>37</v>
      </c>
      <c r="E43" s="69"/>
      <c r="F43" s="69"/>
      <c r="G43" s="70"/>
    </row>
    <row r="44" spans="1:7" ht="15" customHeight="1" x14ac:dyDescent="0.2">
      <c r="A44" s="87"/>
      <c r="B44" s="71" t="str">
        <f>'Beoordelen proefopdrachten'!B15</f>
        <v>Kwaliteit lijmen (geen lijmresten zichtbaar aan de buitenzijde en ‘klodders’ aan de binnenzijde)</v>
      </c>
      <c r="C44" s="15"/>
      <c r="D44" s="20" t="s">
        <v>1</v>
      </c>
      <c r="E44" s="21" t="s">
        <v>5</v>
      </c>
      <c r="F44" s="81"/>
      <c r="G44" s="82"/>
    </row>
    <row r="45" spans="1:7" ht="80" customHeight="1" x14ac:dyDescent="0.2">
      <c r="A45" s="88"/>
      <c r="B45" s="71"/>
      <c r="C45" s="15"/>
      <c r="D45" s="72" t="s">
        <v>0</v>
      </c>
      <c r="E45" s="73"/>
      <c r="F45" s="83"/>
      <c r="G45" s="84"/>
    </row>
    <row r="46" spans="1:7" ht="15" customHeight="1" x14ac:dyDescent="0.2">
      <c r="A46" s="67" t="str">
        <f>'Beoordelen proefopdrachten'!A16</f>
        <v>Algemeen 
(geldend voor alle pagina’s)</v>
      </c>
      <c r="B46" s="36"/>
      <c r="C46" s="15"/>
      <c r="D46" s="68" t="s">
        <v>37</v>
      </c>
      <c r="E46" s="69"/>
      <c r="F46" s="69"/>
      <c r="G46" s="70"/>
    </row>
    <row r="47" spans="1:7" ht="15" customHeight="1" x14ac:dyDescent="0.2">
      <c r="A47" s="67"/>
      <c r="B47" s="71" t="str">
        <f>'Beoordelen proefopdrachten'!B16</f>
        <v>Streepvorming:
strepen die niet in het bestand zitten, maar wel visueel waarneembaar.</v>
      </c>
      <c r="C47" s="15"/>
      <c r="D47" s="20" t="s">
        <v>1</v>
      </c>
      <c r="E47" s="21" t="s">
        <v>5</v>
      </c>
      <c r="F47" s="20" t="s">
        <v>2</v>
      </c>
      <c r="G47" s="21" t="s">
        <v>5</v>
      </c>
    </row>
    <row r="48" spans="1:7" ht="80" customHeight="1" x14ac:dyDescent="0.2">
      <c r="A48" s="67"/>
      <c r="B48" s="71"/>
      <c r="C48" s="15"/>
      <c r="D48" s="72" t="s">
        <v>0</v>
      </c>
      <c r="E48" s="73"/>
      <c r="F48" s="72" t="s">
        <v>0</v>
      </c>
      <c r="G48" s="73"/>
    </row>
    <row r="49" spans="1:7" ht="15" customHeight="1" x14ac:dyDescent="0.2">
      <c r="A49" s="75"/>
      <c r="B49" s="76"/>
      <c r="C49" s="15"/>
      <c r="D49" s="77"/>
      <c r="E49" s="77"/>
      <c r="F49" s="77"/>
      <c r="G49" s="78"/>
    </row>
    <row r="50" spans="1:7" ht="12" customHeight="1" x14ac:dyDescent="0.2">
      <c r="A50" s="49"/>
      <c r="D50" s="2"/>
    </row>
    <row r="51" spans="1:7" ht="38" customHeight="1" x14ac:dyDescent="0.2">
      <c r="A51" s="50"/>
      <c r="B51" s="35"/>
      <c r="C51" s="3"/>
      <c r="D51" s="74" t="str">
        <f>'Beoordelen proefopdrachten'!A23</f>
        <v>Proefopdracht 2
(print)</v>
      </c>
      <c r="E51" s="74"/>
      <c r="F51" s="74"/>
      <c r="G51" s="58"/>
    </row>
    <row r="52" spans="1:7" ht="15" customHeight="1" x14ac:dyDescent="0.2">
      <c r="A52" s="86" t="str">
        <f>'Beoordelen proefopdrachten'!A24</f>
        <v>Afwerking</v>
      </c>
      <c r="B52" s="36"/>
      <c r="C52" s="15"/>
      <c r="D52" s="68" t="s">
        <v>37</v>
      </c>
      <c r="E52" s="69"/>
      <c r="F52" s="69"/>
      <c r="G52" s="70"/>
    </row>
    <row r="53" spans="1:7" ht="15" customHeight="1" x14ac:dyDescent="0.2">
      <c r="A53" s="87"/>
      <c r="B53" s="79" t="str">
        <f>'Beoordelen proefopdrachten'!B24</f>
        <v xml:space="preserve">Boekwerken zijn recht gesneden (getrimt) </v>
      </c>
      <c r="C53" s="15"/>
      <c r="D53" s="20" t="s">
        <v>1</v>
      </c>
      <c r="E53" s="21" t="s">
        <v>5</v>
      </c>
      <c r="F53" s="81"/>
      <c r="G53" s="82"/>
    </row>
    <row r="54" spans="1:7" ht="80" customHeight="1" x14ac:dyDescent="0.2">
      <c r="A54" s="87"/>
      <c r="B54" s="80"/>
      <c r="C54" s="15"/>
      <c r="D54" s="72" t="s">
        <v>0</v>
      </c>
      <c r="E54" s="73"/>
      <c r="F54" s="83"/>
      <c r="G54" s="84"/>
    </row>
    <row r="55" spans="1:7" ht="15" customHeight="1" x14ac:dyDescent="0.2">
      <c r="A55" s="87"/>
      <c r="B55" s="36"/>
      <c r="C55" s="15"/>
      <c r="D55" s="68" t="s">
        <v>37</v>
      </c>
      <c r="E55" s="69"/>
      <c r="F55" s="69"/>
      <c r="G55" s="70"/>
    </row>
    <row r="56" spans="1:7" ht="15" customHeight="1" x14ac:dyDescent="0.2">
      <c r="A56" s="87"/>
      <c r="B56" s="95" t="str">
        <f>'Beoordelen proefopdrachten'!B25</f>
        <v xml:space="preserve">Kwaliteit vouw </v>
      </c>
      <c r="C56" s="15"/>
      <c r="D56" s="20" t="s">
        <v>1</v>
      </c>
      <c r="E56" s="21" t="s">
        <v>5</v>
      </c>
      <c r="F56" s="81"/>
      <c r="G56" s="96"/>
    </row>
    <row r="57" spans="1:7" ht="80" customHeight="1" x14ac:dyDescent="0.2">
      <c r="A57" s="87"/>
      <c r="B57" s="80"/>
      <c r="C57" s="15"/>
      <c r="D57" s="97" t="s">
        <v>0</v>
      </c>
      <c r="E57" s="98"/>
      <c r="F57" s="83"/>
      <c r="G57" s="84"/>
    </row>
    <row r="58" spans="1:7" ht="15" customHeight="1" x14ac:dyDescent="0.2">
      <c r="A58" s="87"/>
      <c r="B58" s="36"/>
      <c r="C58" s="15"/>
      <c r="D58" s="68" t="s">
        <v>37</v>
      </c>
      <c r="E58" s="69"/>
      <c r="F58" s="69"/>
      <c r="G58" s="70"/>
    </row>
    <row r="59" spans="1:7" ht="15" customHeight="1" x14ac:dyDescent="0.2">
      <c r="A59" s="87"/>
      <c r="B59" s="79" t="str">
        <f>'Beoordelen proefopdrachten'!B26</f>
        <v xml:space="preserve">Kwaliteit van nieten </v>
      </c>
      <c r="C59" s="15"/>
      <c r="D59" s="20" t="s">
        <v>1</v>
      </c>
      <c r="E59" s="21" t="s">
        <v>5</v>
      </c>
      <c r="F59" s="81"/>
      <c r="G59" s="82"/>
    </row>
    <row r="60" spans="1:7" ht="80" customHeight="1" x14ac:dyDescent="0.2">
      <c r="A60" s="88"/>
      <c r="B60" s="80"/>
      <c r="C60" s="15"/>
      <c r="D60" s="72" t="s">
        <v>0</v>
      </c>
      <c r="E60" s="73"/>
      <c r="F60" s="83"/>
      <c r="G60" s="84"/>
    </row>
    <row r="61" spans="1:7" ht="15" customHeight="1" x14ac:dyDescent="0.2">
      <c r="A61" s="75"/>
      <c r="B61" s="76"/>
      <c r="C61" s="15"/>
      <c r="D61" s="77"/>
      <c r="E61" s="77"/>
      <c r="F61" s="77"/>
      <c r="G61" s="78"/>
    </row>
    <row r="62" spans="1:7" ht="15" customHeight="1" x14ac:dyDescent="0.2">
      <c r="D62" s="18"/>
    </row>
  </sheetData>
  <sheetProtection algorithmName="SHA-512" hashValue="tv5Sj3/ZQF0jnZ8C5cqCUyXTVShLsvNVueLv0YckjVFAfSfZYC26SG3XR3y5U21uB3zSpxstqOBTkzJ99M/rzA==" saltValue="2hx0vbz4Vgv6CwVAr9D7qg==" spinCount="100000" sheet="1" objects="1" scenarios="1"/>
  <dataConsolidate/>
  <mergeCells count="87">
    <mergeCell ref="F35:G36"/>
    <mergeCell ref="F38:G39"/>
    <mergeCell ref="F41:G42"/>
    <mergeCell ref="F44:G45"/>
    <mergeCell ref="D40:G40"/>
    <mergeCell ref="D42:E42"/>
    <mergeCell ref="A16:A21"/>
    <mergeCell ref="D43:G43"/>
    <mergeCell ref="B44:B45"/>
    <mergeCell ref="D45:E45"/>
    <mergeCell ref="A34:A45"/>
    <mergeCell ref="D39:E39"/>
    <mergeCell ref="B41:B42"/>
    <mergeCell ref="D37:G37"/>
    <mergeCell ref="D28:G28"/>
    <mergeCell ref="B29:B30"/>
    <mergeCell ref="D30:E30"/>
    <mergeCell ref="F30:G30"/>
    <mergeCell ref="A28:A30"/>
    <mergeCell ref="D34:G34"/>
    <mergeCell ref="B35:B36"/>
    <mergeCell ref="D36:E36"/>
    <mergeCell ref="D22:G22"/>
    <mergeCell ref="D24:E24"/>
    <mergeCell ref="F24:G24"/>
    <mergeCell ref="B26:B27"/>
    <mergeCell ref="D13:G13"/>
    <mergeCell ref="B14:B15"/>
    <mergeCell ref="D15:E15"/>
    <mergeCell ref="F15:G15"/>
    <mergeCell ref="F27:G27"/>
    <mergeCell ref="A4:A15"/>
    <mergeCell ref="B17:B18"/>
    <mergeCell ref="B20:B21"/>
    <mergeCell ref="B23:B24"/>
    <mergeCell ref="D16:G16"/>
    <mergeCell ref="D19:G19"/>
    <mergeCell ref="D18:E18"/>
    <mergeCell ref="F18:G18"/>
    <mergeCell ref="D21:E21"/>
    <mergeCell ref="F21:G21"/>
    <mergeCell ref="D10:G10"/>
    <mergeCell ref="D12:E12"/>
    <mergeCell ref="F12:G12"/>
    <mergeCell ref="A22:A27"/>
    <mergeCell ref="D25:G25"/>
    <mergeCell ref="D27:E27"/>
    <mergeCell ref="D1:G1"/>
    <mergeCell ref="B8:B9"/>
    <mergeCell ref="B11:B12"/>
    <mergeCell ref="D3:G3"/>
    <mergeCell ref="D4:G4"/>
    <mergeCell ref="D6:E6"/>
    <mergeCell ref="F6:G6"/>
    <mergeCell ref="D7:G7"/>
    <mergeCell ref="D9:E9"/>
    <mergeCell ref="F9:G9"/>
    <mergeCell ref="B5:B6"/>
    <mergeCell ref="A61:B61"/>
    <mergeCell ref="D61:G61"/>
    <mergeCell ref="D52:G52"/>
    <mergeCell ref="B53:B54"/>
    <mergeCell ref="D54:E54"/>
    <mergeCell ref="F53:G54"/>
    <mergeCell ref="B59:B60"/>
    <mergeCell ref="F59:G60"/>
    <mergeCell ref="D60:E60"/>
    <mergeCell ref="A52:A60"/>
    <mergeCell ref="D55:G55"/>
    <mergeCell ref="B56:B57"/>
    <mergeCell ref="F56:G57"/>
    <mergeCell ref="D57:E57"/>
    <mergeCell ref="D58:G58"/>
    <mergeCell ref="A46:A48"/>
    <mergeCell ref="D46:G46"/>
    <mergeCell ref="B47:B48"/>
    <mergeCell ref="B38:B39"/>
    <mergeCell ref="D51:G51"/>
    <mergeCell ref="A49:B49"/>
    <mergeCell ref="D49:G49"/>
    <mergeCell ref="F48:G48"/>
    <mergeCell ref="D48:E48"/>
    <mergeCell ref="A31:A33"/>
    <mergeCell ref="D31:G31"/>
    <mergeCell ref="B32:B33"/>
    <mergeCell ref="D33:E33"/>
    <mergeCell ref="F33:G33"/>
  </mergeCells>
  <phoneticPr fontId="5" type="noConversion"/>
  <conditionalFormatting sqref="F24">
    <cfRule type="containsText" dxfId="135" priority="154" operator="containsText" text="onvoldoende">
      <formula>NOT(ISERROR(SEARCH("onvoldoende",F24)))</formula>
    </cfRule>
  </conditionalFormatting>
  <conditionalFormatting sqref="D24">
    <cfRule type="containsText" dxfId="134" priority="153" operator="containsText" text="onvoldoende">
      <formula>NOT(ISERROR(SEARCH("onvoldoende",D24)))</formula>
    </cfRule>
  </conditionalFormatting>
  <conditionalFormatting sqref="F6">
    <cfRule type="containsText" dxfId="133" priority="176" operator="containsText" text="onvoldoende">
      <formula>NOT(ISERROR(SEARCH("onvoldoende",F6)))</formula>
    </cfRule>
  </conditionalFormatting>
  <conditionalFormatting sqref="D6">
    <cfRule type="containsText" dxfId="132" priority="175" operator="containsText" text="onvoldoende">
      <formula>NOT(ISERROR(SEARCH("onvoldoende",D6)))</formula>
    </cfRule>
  </conditionalFormatting>
  <conditionalFormatting sqref="F9">
    <cfRule type="containsText" dxfId="131" priority="172" operator="containsText" text="onvoldoende">
      <formula>NOT(ISERROR(SEARCH("onvoldoende",F9)))</formula>
    </cfRule>
  </conditionalFormatting>
  <conditionalFormatting sqref="D9">
    <cfRule type="containsText" dxfId="130" priority="171" operator="containsText" text="onvoldoende">
      <formula>NOT(ISERROR(SEARCH("onvoldoende",D9)))</formula>
    </cfRule>
  </conditionalFormatting>
  <conditionalFormatting sqref="F18">
    <cfRule type="containsText" dxfId="129" priority="164" operator="containsText" text="onvoldoende">
      <formula>NOT(ISERROR(SEARCH("onvoldoende",F18)))</formula>
    </cfRule>
  </conditionalFormatting>
  <conditionalFormatting sqref="D18">
    <cfRule type="containsText" dxfId="128" priority="163" operator="containsText" text="onvoldoende">
      <formula>NOT(ISERROR(SEARCH("onvoldoende",D18)))</formula>
    </cfRule>
  </conditionalFormatting>
  <conditionalFormatting sqref="F21">
    <cfRule type="containsText" dxfId="127" priority="160" operator="containsText" text="onvoldoende">
      <formula>NOT(ISERROR(SEARCH("onvoldoende",F21)))</formula>
    </cfRule>
  </conditionalFormatting>
  <conditionalFormatting sqref="D21">
    <cfRule type="containsText" dxfId="126" priority="159" operator="containsText" text="onvoldoende">
      <formula>NOT(ISERROR(SEARCH("onvoldoende",D21)))</formula>
    </cfRule>
  </conditionalFormatting>
  <conditionalFormatting sqref="F27">
    <cfRule type="containsText" dxfId="125" priority="156" operator="containsText" text="onvoldoende">
      <formula>NOT(ISERROR(SEARCH("onvoldoende",F27)))</formula>
    </cfRule>
  </conditionalFormatting>
  <conditionalFormatting sqref="D27">
    <cfRule type="containsText" dxfId="124" priority="155" operator="containsText" text="onvoldoende">
      <formula>NOT(ISERROR(SEARCH("onvoldoende",D27)))</formula>
    </cfRule>
  </conditionalFormatting>
  <conditionalFormatting sqref="F12 F15">
    <cfRule type="containsText" dxfId="123" priority="168" operator="containsText" text="onvoldoende">
      <formula>NOT(ISERROR(SEARCH("onvoldoende",F12)))</formula>
    </cfRule>
  </conditionalFormatting>
  <conditionalFormatting sqref="D12 D15">
    <cfRule type="containsText" dxfId="122" priority="167" operator="containsText" text="onvoldoende">
      <formula>NOT(ISERROR(SEARCH("onvoldoende",D12)))</formula>
    </cfRule>
  </conditionalFormatting>
  <conditionalFormatting sqref="D36 D39 D42 D45">
    <cfRule type="containsText" dxfId="121" priority="121" operator="containsText" text="onvoldoende">
      <formula>NOT(ISERROR(SEARCH("onvoldoende",D36)))</formula>
    </cfRule>
  </conditionalFormatting>
  <conditionalFormatting sqref="F30">
    <cfRule type="containsText" dxfId="120" priority="134" operator="containsText" text="onvoldoende">
      <formula>NOT(ISERROR(SEARCH("onvoldoende",F30)))</formula>
    </cfRule>
  </conditionalFormatting>
  <conditionalFormatting sqref="D30">
    <cfRule type="containsText" dxfId="119" priority="133" operator="containsText" text="onvoldoende">
      <formula>NOT(ISERROR(SEARCH("onvoldoende",D30)))</formula>
    </cfRule>
  </conditionalFormatting>
  <conditionalFormatting sqref="F33">
    <cfRule type="containsText" dxfId="118" priority="126" operator="containsText" text="onvoldoende">
      <formula>NOT(ISERROR(SEARCH("onvoldoende",F33)))</formula>
    </cfRule>
  </conditionalFormatting>
  <conditionalFormatting sqref="D33">
    <cfRule type="containsText" dxfId="117" priority="125" operator="containsText" text="onvoldoende">
      <formula>NOT(ISERROR(SEARCH("onvoldoende",D33)))</formula>
    </cfRule>
  </conditionalFormatting>
  <conditionalFormatting sqref="D54 D57 D60">
    <cfRule type="containsText" dxfId="116" priority="7" operator="containsText" text="onvoldoende">
      <formula>NOT(ISERROR(SEARCH("onvoldoende",D54)))</formula>
    </cfRule>
  </conditionalFormatting>
  <conditionalFormatting sqref="F48">
    <cfRule type="containsText" dxfId="115" priority="4" operator="containsText" text="onvoldoende">
      <formula>NOT(ISERROR(SEARCH("onvoldoende",F48)))</formula>
    </cfRule>
  </conditionalFormatting>
  <conditionalFormatting sqref="D48">
    <cfRule type="containsText" dxfId="114" priority="3" operator="containsText" text="onvoldoende">
      <formula>NOT(ISERROR(SEARCH("onvoldoende",D48)))</formula>
    </cfRule>
  </conditionalFormatting>
  <dataValidations count="1">
    <dataValidation type="list" errorStyle="warning" allowBlank="1" showErrorMessage="1" error="Voor juiste waarde in. _x000a_" sqref="E47 E44 E56 E41 E11 G5 G17 E26 G8 G26 G20 E20 E5 E17 E8 E23 G23 G11 E29 G29 E32 G32 E35 G47 E59 E53 E14 G14 E38" xr:uid="{69E361F5-67A7-DB4D-9BC3-C537FF685FC8}">
      <formula1>SCORE</formula1>
    </dataValidation>
  </dataValidations>
  <pageMargins left="0.7" right="0.7" top="0.75" bottom="0.75" header="0.3" footer="0.3"/>
  <pageSetup paperSize="8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  <pageSetUpPr fitToPage="1"/>
  </sheetPr>
  <dimension ref="A1:G62"/>
  <sheetViews>
    <sheetView showGridLines="0" zoomScale="120" zoomScaleNormal="12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E5" sqref="E5"/>
    </sheetView>
  </sheetViews>
  <sheetFormatPr baseColWidth="10" defaultColWidth="8.83203125" defaultRowHeight="35" customHeight="1" x14ac:dyDescent="0.2"/>
  <cols>
    <col min="1" max="1" width="15.83203125" style="48" customWidth="1"/>
    <col min="2" max="2" width="70.83203125" style="11" customWidth="1"/>
    <col min="3" max="3" width="2.6640625" style="18" customWidth="1"/>
    <col min="4" max="4" width="10.6640625" style="4" customWidth="1"/>
    <col min="5" max="5" width="14.6640625" style="2" customWidth="1"/>
    <col min="6" max="6" width="10.6640625" style="2" customWidth="1"/>
    <col min="7" max="7" width="14.5" style="2" customWidth="1"/>
    <col min="8" max="16384" width="8.83203125" style="2"/>
  </cols>
  <sheetData>
    <row r="1" spans="1:7" ht="25.25" customHeight="1" x14ac:dyDescent="0.2">
      <c r="B1" s="12" t="s">
        <v>12</v>
      </c>
      <c r="C1" s="13"/>
      <c r="D1" s="99" t="str">
        <f>'Beoordelaar 1'!D1</f>
        <v>Naam inschrijver: &lt;&lt;&gt;&gt;</v>
      </c>
      <c r="E1" s="99"/>
      <c r="F1" s="99"/>
      <c r="G1" s="99"/>
    </row>
    <row r="2" spans="1:7" s="4" customFormat="1" ht="10.25" customHeight="1" x14ac:dyDescent="0.2">
      <c r="A2" s="49"/>
      <c r="B2" s="14"/>
      <c r="C2" s="15"/>
      <c r="D2" s="15"/>
    </row>
    <row r="3" spans="1:7" ht="38" customHeight="1" x14ac:dyDescent="0.2">
      <c r="A3" s="50"/>
      <c r="B3" s="35"/>
      <c r="C3" s="3"/>
      <c r="D3" s="74" t="str">
        <f>'Beoordelen proefopdrachten'!A1</f>
        <v>Proefopdracht 1
(print en kopie)</v>
      </c>
      <c r="E3" s="74"/>
      <c r="F3" s="74"/>
      <c r="G3" s="58"/>
    </row>
    <row r="4" spans="1:7" ht="15" customHeight="1" x14ac:dyDescent="0.2">
      <c r="A4" s="86" t="str">
        <f>'Beoordelen proefopdrachten'!A2</f>
        <v>Kleuren</v>
      </c>
      <c r="B4" s="17"/>
      <c r="C4" s="15"/>
      <c r="D4" s="68" t="s">
        <v>37</v>
      </c>
      <c r="E4" s="69"/>
      <c r="F4" s="69"/>
      <c r="G4" s="70"/>
    </row>
    <row r="5" spans="1:7" ht="12" customHeight="1" x14ac:dyDescent="0.2">
      <c r="A5" s="87"/>
      <c r="B5" s="71" t="str">
        <f>'Beoordelen proefopdrachten'!B2</f>
        <v>Grijswaarden (blz. 43)</v>
      </c>
      <c r="C5" s="15"/>
      <c r="D5" s="16" t="s">
        <v>1</v>
      </c>
      <c r="E5" s="7" t="s">
        <v>7</v>
      </c>
      <c r="F5" s="16" t="s">
        <v>2</v>
      </c>
      <c r="G5" s="21" t="s">
        <v>5</v>
      </c>
    </row>
    <row r="6" spans="1:7" ht="80" customHeight="1" x14ac:dyDescent="0.2">
      <c r="A6" s="87"/>
      <c r="B6" s="71"/>
      <c r="C6" s="15"/>
      <c r="D6" s="73" t="s">
        <v>0</v>
      </c>
      <c r="E6" s="73"/>
      <c r="F6" s="73" t="s">
        <v>0</v>
      </c>
      <c r="G6" s="73"/>
    </row>
    <row r="7" spans="1:7" ht="15" customHeight="1" x14ac:dyDescent="0.2">
      <c r="A7" s="87"/>
      <c r="B7" s="47"/>
      <c r="C7" s="15"/>
      <c r="D7" s="68" t="s">
        <v>37</v>
      </c>
      <c r="E7" s="69"/>
      <c r="F7" s="69"/>
      <c r="G7" s="70"/>
    </row>
    <row r="8" spans="1:7" ht="12" customHeight="1" x14ac:dyDescent="0.2">
      <c r="A8" s="87"/>
      <c r="B8" s="71" t="str">
        <f>'Beoordelen proefopdrachten'!B3</f>
        <v>Lichte tinten (blz. 27)</v>
      </c>
      <c r="C8" s="15"/>
      <c r="D8" s="20" t="s">
        <v>1</v>
      </c>
      <c r="E8" s="21" t="s">
        <v>5</v>
      </c>
      <c r="F8" s="20" t="s">
        <v>2</v>
      </c>
      <c r="G8" s="21" t="s">
        <v>5</v>
      </c>
    </row>
    <row r="9" spans="1:7" ht="80" customHeight="1" x14ac:dyDescent="0.2">
      <c r="A9" s="87"/>
      <c r="B9" s="71"/>
      <c r="C9" s="15"/>
      <c r="D9" s="73" t="s">
        <v>0</v>
      </c>
      <c r="E9" s="73"/>
      <c r="F9" s="73" t="s">
        <v>0</v>
      </c>
      <c r="G9" s="73"/>
    </row>
    <row r="10" spans="1:7" ht="15" customHeight="1" x14ac:dyDescent="0.2">
      <c r="A10" s="87"/>
      <c r="B10" s="47"/>
      <c r="C10" s="15"/>
      <c r="D10" s="68" t="s">
        <v>37</v>
      </c>
      <c r="E10" s="69"/>
      <c r="F10" s="69"/>
      <c r="G10" s="70"/>
    </row>
    <row r="11" spans="1:7" ht="12" customHeight="1" x14ac:dyDescent="0.2">
      <c r="A11" s="87"/>
      <c r="B11" s="71" t="str">
        <f>'Beoordelen proefopdrachten'!B4</f>
        <v>CMYK waarden (blz. 33)</v>
      </c>
      <c r="C11" s="15"/>
      <c r="D11" s="20" t="s">
        <v>1</v>
      </c>
      <c r="E11" s="21" t="s">
        <v>5</v>
      </c>
      <c r="F11" s="20" t="s">
        <v>2</v>
      </c>
      <c r="G11" s="21" t="s">
        <v>5</v>
      </c>
    </row>
    <row r="12" spans="1:7" ht="80" customHeight="1" x14ac:dyDescent="0.2">
      <c r="A12" s="87"/>
      <c r="B12" s="71"/>
      <c r="C12" s="15"/>
      <c r="D12" s="73" t="s">
        <v>0</v>
      </c>
      <c r="E12" s="73"/>
      <c r="F12" s="73" t="s">
        <v>0</v>
      </c>
      <c r="G12" s="73"/>
    </row>
    <row r="13" spans="1:7" ht="15" customHeight="1" x14ac:dyDescent="0.2">
      <c r="A13" s="87"/>
      <c r="B13" s="47"/>
      <c r="C13" s="15"/>
      <c r="D13" s="68" t="s">
        <v>37</v>
      </c>
      <c r="E13" s="69"/>
      <c r="F13" s="69"/>
      <c r="G13" s="70"/>
    </row>
    <row r="14" spans="1:7" ht="15" customHeight="1" x14ac:dyDescent="0.2">
      <c r="A14" s="87"/>
      <c r="B14" s="71" t="str">
        <f>'Beoordelen proefopdrachten'!B5</f>
        <v>Huisstijl kleuren (blz. 7)</v>
      </c>
      <c r="C14" s="15"/>
      <c r="D14" s="20" t="s">
        <v>1</v>
      </c>
      <c r="E14" s="21" t="s">
        <v>5</v>
      </c>
      <c r="F14" s="20" t="s">
        <v>2</v>
      </c>
      <c r="G14" s="21" t="s">
        <v>5</v>
      </c>
    </row>
    <row r="15" spans="1:7" ht="80" customHeight="1" x14ac:dyDescent="0.2">
      <c r="A15" s="88"/>
      <c r="B15" s="71"/>
      <c r="C15" s="15"/>
      <c r="D15" s="73" t="s">
        <v>0</v>
      </c>
      <c r="E15" s="73"/>
      <c r="F15" s="73" t="s">
        <v>0</v>
      </c>
      <c r="G15" s="73"/>
    </row>
    <row r="16" spans="1:7" ht="15" customHeight="1" x14ac:dyDescent="0.2">
      <c r="A16" s="67" t="str">
        <f>'Beoordelen proefopdrachten'!A6</f>
        <v>Foto’s full color
(blz. 18)</v>
      </c>
      <c r="B16" s="19"/>
      <c r="C16" s="15"/>
      <c r="D16" s="68" t="s">
        <v>37</v>
      </c>
      <c r="E16" s="69"/>
      <c r="F16" s="69"/>
      <c r="G16" s="70"/>
    </row>
    <row r="17" spans="1:7" ht="12" customHeight="1" x14ac:dyDescent="0.2">
      <c r="A17" s="67"/>
      <c r="B17" s="89" t="str">
        <f>'Beoordelen proefopdrachten'!B6</f>
        <v>Kleuren</v>
      </c>
      <c r="C17" s="15"/>
      <c r="D17" s="20" t="s">
        <v>1</v>
      </c>
      <c r="E17" s="21" t="s">
        <v>5</v>
      </c>
      <c r="F17" s="20" t="s">
        <v>2</v>
      </c>
      <c r="G17" s="21" t="s">
        <v>5</v>
      </c>
    </row>
    <row r="18" spans="1:7" ht="80" customHeight="1" x14ac:dyDescent="0.2">
      <c r="A18" s="67"/>
      <c r="B18" s="90"/>
      <c r="C18" s="15"/>
      <c r="D18" s="73" t="s">
        <v>0</v>
      </c>
      <c r="E18" s="73"/>
      <c r="F18" s="73" t="s">
        <v>0</v>
      </c>
      <c r="G18" s="73"/>
    </row>
    <row r="19" spans="1:7" ht="15" customHeight="1" x14ac:dyDescent="0.2">
      <c r="A19" s="67"/>
      <c r="B19" s="17"/>
      <c r="C19" s="15"/>
      <c r="D19" s="68" t="s">
        <v>37</v>
      </c>
      <c r="E19" s="69"/>
      <c r="F19" s="69"/>
      <c r="G19" s="70"/>
    </row>
    <row r="20" spans="1:7" ht="12" customHeight="1" x14ac:dyDescent="0.2">
      <c r="A20" s="67"/>
      <c r="B20" s="79" t="str">
        <f>'Beoordelen proefopdrachten'!B7</f>
        <v>Contrast</v>
      </c>
      <c r="C20" s="15"/>
      <c r="D20" s="20" t="s">
        <v>1</v>
      </c>
      <c r="E20" s="21" t="s">
        <v>5</v>
      </c>
      <c r="F20" s="20" t="s">
        <v>2</v>
      </c>
      <c r="G20" s="21" t="s">
        <v>5</v>
      </c>
    </row>
    <row r="21" spans="1:7" ht="80" customHeight="1" x14ac:dyDescent="0.2">
      <c r="A21" s="67"/>
      <c r="B21" s="80"/>
      <c r="C21" s="15"/>
      <c r="D21" s="73" t="s">
        <v>0</v>
      </c>
      <c r="E21" s="73"/>
      <c r="F21" s="73" t="s">
        <v>0</v>
      </c>
      <c r="G21" s="73"/>
    </row>
    <row r="22" spans="1:7" ht="15" customHeight="1" x14ac:dyDescent="0.2">
      <c r="A22" s="86" t="str">
        <f>'Beoordelen proefopdrachten'!A8</f>
        <v>Foto zwart-wit
(blz. 67)</v>
      </c>
      <c r="B22" s="27"/>
      <c r="C22" s="15"/>
      <c r="D22" s="68" t="s">
        <v>37</v>
      </c>
      <c r="E22" s="69"/>
      <c r="F22" s="69"/>
      <c r="G22" s="70"/>
    </row>
    <row r="23" spans="1:7" ht="12" customHeight="1" x14ac:dyDescent="0.2">
      <c r="A23" s="87"/>
      <c r="B23" s="91" t="str">
        <f>'Beoordelen proefopdrachten'!B8</f>
        <v>Zwarting (grijswaarden zijn grijs en geen kleuren ‘zweem’)</v>
      </c>
      <c r="C23" s="15"/>
      <c r="D23" s="20" t="s">
        <v>1</v>
      </c>
      <c r="E23" s="21" t="s">
        <v>5</v>
      </c>
      <c r="F23" s="20" t="s">
        <v>2</v>
      </c>
      <c r="G23" s="21" t="s">
        <v>5</v>
      </c>
    </row>
    <row r="24" spans="1:7" ht="80" customHeight="1" x14ac:dyDescent="0.2">
      <c r="A24" s="87"/>
      <c r="B24" s="92"/>
      <c r="C24" s="15"/>
      <c r="D24" s="73" t="s">
        <v>0</v>
      </c>
      <c r="E24" s="73"/>
      <c r="F24" s="73" t="s">
        <v>0</v>
      </c>
      <c r="G24" s="73"/>
    </row>
    <row r="25" spans="1:7" ht="15" customHeight="1" x14ac:dyDescent="0.2">
      <c r="A25" s="87"/>
      <c r="B25" s="22"/>
      <c r="C25" s="15"/>
      <c r="D25" s="68" t="s">
        <v>37</v>
      </c>
      <c r="E25" s="69"/>
      <c r="F25" s="69"/>
      <c r="G25" s="70"/>
    </row>
    <row r="26" spans="1:7" ht="12" customHeight="1" x14ac:dyDescent="0.2">
      <c r="A26" s="87"/>
      <c r="B26" s="93" t="str">
        <f>'Beoordelen proefopdrachten'!B9</f>
        <v>Contrast</v>
      </c>
      <c r="C26" s="15"/>
      <c r="D26" s="20" t="s">
        <v>1</v>
      </c>
      <c r="E26" s="21" t="s">
        <v>5</v>
      </c>
      <c r="F26" s="20" t="s">
        <v>2</v>
      </c>
      <c r="G26" s="21" t="s">
        <v>5</v>
      </c>
    </row>
    <row r="27" spans="1:7" ht="80" customHeight="1" x14ac:dyDescent="0.2">
      <c r="A27" s="87"/>
      <c r="B27" s="94"/>
      <c r="C27" s="15"/>
      <c r="D27" s="72" t="s">
        <v>0</v>
      </c>
      <c r="E27" s="73"/>
      <c r="F27" s="72" t="s">
        <v>0</v>
      </c>
      <c r="G27" s="73"/>
    </row>
    <row r="28" spans="1:7" ht="15" customHeight="1" x14ac:dyDescent="0.2">
      <c r="A28" s="67" t="str">
        <f>'Beoordelen proefopdrachten'!A10</f>
        <v>Logo (zowel grijs als wit in groene vlak)
(blz. 7)</v>
      </c>
      <c r="B28" s="36"/>
      <c r="C28" s="15"/>
      <c r="D28" s="68" t="s">
        <v>37</v>
      </c>
      <c r="E28" s="69"/>
      <c r="F28" s="69"/>
      <c r="G28" s="70"/>
    </row>
    <row r="29" spans="1:7" ht="15" customHeight="1" x14ac:dyDescent="0.2">
      <c r="A29" s="67"/>
      <c r="B29" s="71" t="str">
        <f>'Beoordelen proefopdrachten'!B10</f>
        <v>Grijswaarde, contrast, scherpte</v>
      </c>
      <c r="C29" s="15"/>
      <c r="D29" s="20" t="s">
        <v>1</v>
      </c>
      <c r="E29" s="21" t="s">
        <v>5</v>
      </c>
      <c r="F29" s="20" t="s">
        <v>2</v>
      </c>
      <c r="G29" s="21" t="s">
        <v>5</v>
      </c>
    </row>
    <row r="30" spans="1:7" ht="80" customHeight="1" x14ac:dyDescent="0.2">
      <c r="A30" s="67"/>
      <c r="B30" s="71"/>
      <c r="C30" s="15"/>
      <c r="D30" s="72" t="s">
        <v>0</v>
      </c>
      <c r="E30" s="73"/>
      <c r="F30" s="72" t="s">
        <v>0</v>
      </c>
      <c r="G30" s="73"/>
    </row>
    <row r="31" spans="1:7" ht="15" customHeight="1" x14ac:dyDescent="0.2">
      <c r="A31" s="67" t="str">
        <f>'Beoordelen proefopdrachten'!A11</f>
        <v>Volvlakken
(blz. 8 t/m 13)</v>
      </c>
      <c r="B31" s="36"/>
      <c r="C31" s="15"/>
      <c r="D31" s="68" t="s">
        <v>37</v>
      </c>
      <c r="E31" s="69"/>
      <c r="F31" s="69"/>
      <c r="G31" s="70"/>
    </row>
    <row r="32" spans="1:7" ht="15" customHeight="1" x14ac:dyDescent="0.2">
      <c r="A32" s="67"/>
      <c r="B32" s="71" t="str">
        <f>'Beoordelen proefopdrachten'!B11</f>
        <v xml:space="preserve">Mate van tonerdekking </v>
      </c>
      <c r="C32" s="15"/>
      <c r="D32" s="20" t="s">
        <v>1</v>
      </c>
      <c r="E32" s="21" t="s">
        <v>5</v>
      </c>
      <c r="F32" s="20" t="s">
        <v>2</v>
      </c>
      <c r="G32" s="21" t="s">
        <v>5</v>
      </c>
    </row>
    <row r="33" spans="1:7" ht="80" customHeight="1" x14ac:dyDescent="0.2">
      <c r="A33" s="67"/>
      <c r="B33" s="71"/>
      <c r="C33" s="15"/>
      <c r="D33" s="72" t="s">
        <v>0</v>
      </c>
      <c r="E33" s="73"/>
      <c r="F33" s="72" t="s">
        <v>0</v>
      </c>
      <c r="G33" s="73"/>
    </row>
    <row r="34" spans="1:7" ht="15" customHeight="1" x14ac:dyDescent="0.2">
      <c r="A34" s="86" t="str">
        <f>'Beoordelen proefopdrachten'!A12</f>
        <v>Afwerking
(geldt alleen voor print)</v>
      </c>
      <c r="B34" s="36"/>
      <c r="C34" s="15"/>
      <c r="D34" s="68" t="s">
        <v>37</v>
      </c>
      <c r="E34" s="69"/>
      <c r="F34" s="69"/>
      <c r="G34" s="70"/>
    </row>
    <row r="35" spans="1:7" ht="15" customHeight="1" x14ac:dyDescent="0.2">
      <c r="A35" s="87"/>
      <c r="B35" s="71" t="str">
        <f>'Beoordelen proefopdrachten'!B12</f>
        <v xml:space="preserve">Boekwerken zijn recht </v>
      </c>
      <c r="C35" s="15"/>
      <c r="D35" s="20" t="s">
        <v>1</v>
      </c>
      <c r="E35" s="21" t="s">
        <v>5</v>
      </c>
      <c r="F35" s="81"/>
      <c r="G35" s="82"/>
    </row>
    <row r="36" spans="1:7" ht="80" customHeight="1" x14ac:dyDescent="0.2">
      <c r="A36" s="87"/>
      <c r="B36" s="71"/>
      <c r="C36" s="15"/>
      <c r="D36" s="72" t="s">
        <v>0</v>
      </c>
      <c r="E36" s="73"/>
      <c r="F36" s="83"/>
      <c r="G36" s="84"/>
    </row>
    <row r="37" spans="1:7" ht="15" customHeight="1" x14ac:dyDescent="0.2">
      <c r="A37" s="87"/>
      <c r="B37" s="36"/>
      <c r="C37" s="15"/>
      <c r="D37" s="68" t="s">
        <v>37</v>
      </c>
      <c r="E37" s="69"/>
      <c r="F37" s="69"/>
      <c r="G37" s="70"/>
    </row>
    <row r="38" spans="1:7" ht="15" customHeight="1" x14ac:dyDescent="0.2">
      <c r="A38" s="87"/>
      <c r="B38" s="71" t="str">
        <f>'Beoordelen proefopdrachten'!B13</f>
        <v>Kwaliteit vouw kaft</v>
      </c>
      <c r="C38" s="15"/>
      <c r="D38" s="20" t="s">
        <v>1</v>
      </c>
      <c r="E38" s="21" t="s">
        <v>5</v>
      </c>
      <c r="F38" s="81"/>
      <c r="G38" s="82"/>
    </row>
    <row r="39" spans="1:7" ht="80" customHeight="1" x14ac:dyDescent="0.2">
      <c r="A39" s="87"/>
      <c r="B39" s="71"/>
      <c r="C39" s="15"/>
      <c r="D39" s="72" t="s">
        <v>0</v>
      </c>
      <c r="E39" s="73"/>
      <c r="F39" s="83"/>
      <c r="G39" s="84"/>
    </row>
    <row r="40" spans="1:7" ht="15" customHeight="1" x14ac:dyDescent="0.2">
      <c r="A40" s="87"/>
      <c r="B40" s="36"/>
      <c r="C40" s="15"/>
      <c r="D40" s="68" t="s">
        <v>37</v>
      </c>
      <c r="E40" s="69"/>
      <c r="F40" s="69"/>
      <c r="G40" s="70"/>
    </row>
    <row r="41" spans="1:7" ht="15" customHeight="1" x14ac:dyDescent="0.2">
      <c r="A41" s="87"/>
      <c r="B41" s="71" t="str">
        <f>'Beoordelen proefopdrachten'!B14</f>
        <v xml:space="preserve">Kwaliteit lijmen (te testen door aan een pagina midden in het boek op te tillen) </v>
      </c>
      <c r="C41" s="15"/>
      <c r="D41" s="20" t="s">
        <v>1</v>
      </c>
      <c r="E41" s="21" t="s">
        <v>5</v>
      </c>
      <c r="F41" s="81"/>
      <c r="G41" s="82"/>
    </row>
    <row r="42" spans="1:7" ht="80" customHeight="1" x14ac:dyDescent="0.2">
      <c r="A42" s="87"/>
      <c r="B42" s="71"/>
      <c r="C42" s="15"/>
      <c r="D42" s="72" t="s">
        <v>0</v>
      </c>
      <c r="E42" s="73"/>
      <c r="F42" s="83"/>
      <c r="G42" s="84"/>
    </row>
    <row r="43" spans="1:7" ht="15" customHeight="1" x14ac:dyDescent="0.2">
      <c r="A43" s="87"/>
      <c r="B43" s="36"/>
      <c r="C43" s="15"/>
      <c r="D43" s="68" t="s">
        <v>37</v>
      </c>
      <c r="E43" s="69"/>
      <c r="F43" s="69"/>
      <c r="G43" s="70"/>
    </row>
    <row r="44" spans="1:7" ht="15" customHeight="1" x14ac:dyDescent="0.2">
      <c r="A44" s="87"/>
      <c r="B44" s="71" t="str">
        <f>'Beoordelen proefopdrachten'!B15</f>
        <v>Kwaliteit lijmen (geen lijmresten zichtbaar aan de buitenzijde en ‘klodders’ aan de binnenzijde)</v>
      </c>
      <c r="C44" s="15"/>
      <c r="D44" s="20" t="s">
        <v>1</v>
      </c>
      <c r="E44" s="21" t="s">
        <v>5</v>
      </c>
      <c r="F44" s="81"/>
      <c r="G44" s="82"/>
    </row>
    <row r="45" spans="1:7" ht="80" customHeight="1" x14ac:dyDescent="0.2">
      <c r="A45" s="88"/>
      <c r="B45" s="71"/>
      <c r="C45" s="15"/>
      <c r="D45" s="72" t="s">
        <v>0</v>
      </c>
      <c r="E45" s="73"/>
      <c r="F45" s="83"/>
      <c r="G45" s="84"/>
    </row>
    <row r="46" spans="1:7" ht="15" customHeight="1" x14ac:dyDescent="0.2">
      <c r="A46" s="67" t="str">
        <f>'Beoordelen proefopdrachten'!A16</f>
        <v>Algemeen 
(geldend voor alle pagina’s)</v>
      </c>
      <c r="B46" s="36"/>
      <c r="C46" s="15"/>
      <c r="D46" s="68" t="s">
        <v>37</v>
      </c>
      <c r="E46" s="69"/>
      <c r="F46" s="69"/>
      <c r="G46" s="70"/>
    </row>
    <row r="47" spans="1:7" ht="15" customHeight="1" x14ac:dyDescent="0.2">
      <c r="A47" s="67"/>
      <c r="B47" s="71" t="str">
        <f>'Beoordelen proefopdrachten'!B16</f>
        <v>Streepvorming:
strepen die niet in het bestand zitten, maar wel visueel waarneembaar.</v>
      </c>
      <c r="C47" s="15"/>
      <c r="D47" s="20" t="s">
        <v>1</v>
      </c>
      <c r="E47" s="21" t="s">
        <v>5</v>
      </c>
      <c r="F47" s="20" t="s">
        <v>2</v>
      </c>
      <c r="G47" s="21" t="s">
        <v>5</v>
      </c>
    </row>
    <row r="48" spans="1:7" ht="80" customHeight="1" x14ac:dyDescent="0.2">
      <c r="A48" s="67"/>
      <c r="B48" s="71"/>
      <c r="C48" s="15"/>
      <c r="D48" s="72" t="s">
        <v>0</v>
      </c>
      <c r="E48" s="73"/>
      <c r="F48" s="72" t="s">
        <v>0</v>
      </c>
      <c r="G48" s="73"/>
    </row>
    <row r="49" spans="1:7" ht="15" customHeight="1" x14ac:dyDescent="0.2">
      <c r="A49" s="75"/>
      <c r="B49" s="76"/>
      <c r="C49" s="15"/>
      <c r="D49" s="77"/>
      <c r="E49" s="77"/>
      <c r="F49" s="77"/>
      <c r="G49" s="78"/>
    </row>
    <row r="50" spans="1:7" ht="12" customHeight="1" x14ac:dyDescent="0.2">
      <c r="A50" s="49"/>
      <c r="D50" s="2"/>
    </row>
    <row r="51" spans="1:7" ht="38" customHeight="1" x14ac:dyDescent="0.2">
      <c r="A51" s="50"/>
      <c r="B51" s="35"/>
      <c r="C51" s="3"/>
      <c r="D51" s="74" t="str">
        <f>'Beoordelen proefopdrachten'!A23</f>
        <v>Proefopdracht 2
(print)</v>
      </c>
      <c r="E51" s="74"/>
      <c r="F51" s="74"/>
      <c r="G51" s="58"/>
    </row>
    <row r="52" spans="1:7" ht="15" customHeight="1" x14ac:dyDescent="0.2">
      <c r="A52" s="86" t="str">
        <f>'Beoordelen proefopdrachten'!A24</f>
        <v>Afwerking</v>
      </c>
      <c r="B52" s="36"/>
      <c r="C52" s="15"/>
      <c r="D52" s="68" t="s">
        <v>37</v>
      </c>
      <c r="E52" s="69"/>
      <c r="F52" s="69"/>
      <c r="G52" s="70"/>
    </row>
    <row r="53" spans="1:7" ht="15" customHeight="1" x14ac:dyDescent="0.2">
      <c r="A53" s="87"/>
      <c r="B53" s="79" t="str">
        <f>'Beoordelen proefopdrachten'!B24</f>
        <v xml:space="preserve">Boekwerken zijn recht gesneden (getrimt) </v>
      </c>
      <c r="C53" s="15"/>
      <c r="D53" s="20" t="s">
        <v>1</v>
      </c>
      <c r="E53" s="21" t="s">
        <v>5</v>
      </c>
      <c r="F53" s="81"/>
      <c r="G53" s="82"/>
    </row>
    <row r="54" spans="1:7" ht="80" customHeight="1" x14ac:dyDescent="0.2">
      <c r="A54" s="87"/>
      <c r="B54" s="80"/>
      <c r="C54" s="15"/>
      <c r="D54" s="72" t="s">
        <v>0</v>
      </c>
      <c r="E54" s="73"/>
      <c r="F54" s="83"/>
      <c r="G54" s="84"/>
    </row>
    <row r="55" spans="1:7" ht="15" customHeight="1" x14ac:dyDescent="0.2">
      <c r="A55" s="87"/>
      <c r="B55" s="36"/>
      <c r="C55" s="15"/>
      <c r="D55" s="68" t="s">
        <v>37</v>
      </c>
      <c r="E55" s="69"/>
      <c r="F55" s="69"/>
      <c r="G55" s="70"/>
    </row>
    <row r="56" spans="1:7" ht="15" customHeight="1" x14ac:dyDescent="0.2">
      <c r="A56" s="87"/>
      <c r="B56" s="95" t="str">
        <f>'Beoordelen proefopdrachten'!B25</f>
        <v xml:space="preserve">Kwaliteit vouw </v>
      </c>
      <c r="C56" s="15"/>
      <c r="D56" s="20" t="s">
        <v>1</v>
      </c>
      <c r="E56" s="21" t="s">
        <v>5</v>
      </c>
      <c r="F56" s="81"/>
      <c r="G56" s="96"/>
    </row>
    <row r="57" spans="1:7" ht="80" customHeight="1" x14ac:dyDescent="0.2">
      <c r="A57" s="87"/>
      <c r="B57" s="80"/>
      <c r="C57" s="15"/>
      <c r="D57" s="97" t="s">
        <v>0</v>
      </c>
      <c r="E57" s="98"/>
      <c r="F57" s="83"/>
      <c r="G57" s="84"/>
    </row>
    <row r="58" spans="1:7" ht="15" customHeight="1" x14ac:dyDescent="0.2">
      <c r="A58" s="87"/>
      <c r="B58" s="36"/>
      <c r="C58" s="15"/>
      <c r="D58" s="68" t="s">
        <v>37</v>
      </c>
      <c r="E58" s="69"/>
      <c r="F58" s="69"/>
      <c r="G58" s="70"/>
    </row>
    <row r="59" spans="1:7" ht="15" customHeight="1" x14ac:dyDescent="0.2">
      <c r="A59" s="87"/>
      <c r="B59" s="79" t="str">
        <f>'Beoordelen proefopdrachten'!B26</f>
        <v xml:space="preserve">Kwaliteit van nieten </v>
      </c>
      <c r="C59" s="15"/>
      <c r="D59" s="20" t="s">
        <v>1</v>
      </c>
      <c r="E59" s="21" t="s">
        <v>5</v>
      </c>
      <c r="F59" s="81"/>
      <c r="G59" s="82"/>
    </row>
    <row r="60" spans="1:7" ht="80" customHeight="1" x14ac:dyDescent="0.2">
      <c r="A60" s="88"/>
      <c r="B60" s="80"/>
      <c r="C60" s="15"/>
      <c r="D60" s="72" t="s">
        <v>0</v>
      </c>
      <c r="E60" s="73"/>
      <c r="F60" s="83"/>
      <c r="G60" s="84"/>
    </row>
    <row r="61" spans="1:7" ht="15" customHeight="1" x14ac:dyDescent="0.2">
      <c r="A61" s="75"/>
      <c r="B61" s="76"/>
      <c r="C61" s="15"/>
      <c r="D61" s="77"/>
      <c r="E61" s="77"/>
      <c r="F61" s="77"/>
      <c r="G61" s="78"/>
    </row>
    <row r="62" spans="1:7" ht="35" customHeight="1" x14ac:dyDescent="0.2">
      <c r="D62" s="18"/>
    </row>
  </sheetData>
  <sheetProtection algorithmName="SHA-512" hashValue="xQfoQhUkZJ1I6/7ZIEj7F/emlK+jfYxfeWHWvvWxBzMdiSJbtpf0sCU/u6SLlm/oH/KgXFECZFbW1SfAHBtdng==" saltValue="hrzxVTJtdhbmDOWeMEZK3A==" spinCount="100000" sheet="1" objects="1" scenarios="1"/>
  <mergeCells count="87">
    <mergeCell ref="A46:A48"/>
    <mergeCell ref="A49:B49"/>
    <mergeCell ref="D51:G51"/>
    <mergeCell ref="A61:B61"/>
    <mergeCell ref="D61:G61"/>
    <mergeCell ref="A52:A60"/>
    <mergeCell ref="D52:G52"/>
    <mergeCell ref="B53:B54"/>
    <mergeCell ref="F53:G54"/>
    <mergeCell ref="D54:E54"/>
    <mergeCell ref="D55:G55"/>
    <mergeCell ref="B56:B57"/>
    <mergeCell ref="F56:G57"/>
    <mergeCell ref="D57:E57"/>
    <mergeCell ref="D58:G58"/>
    <mergeCell ref="B59:B60"/>
    <mergeCell ref="A4:A15"/>
    <mergeCell ref="A16:A21"/>
    <mergeCell ref="A22:A27"/>
    <mergeCell ref="A34:A45"/>
    <mergeCell ref="D37:G37"/>
    <mergeCell ref="B38:B39"/>
    <mergeCell ref="F38:G39"/>
    <mergeCell ref="D39:E39"/>
    <mergeCell ref="F41:G42"/>
    <mergeCell ref="F44:G45"/>
    <mergeCell ref="D10:G10"/>
    <mergeCell ref="F9:G9"/>
    <mergeCell ref="B26:B27"/>
    <mergeCell ref="D27:E27"/>
    <mergeCell ref="F27:G27"/>
    <mergeCell ref="A28:A30"/>
    <mergeCell ref="F59:G60"/>
    <mergeCell ref="D60:E60"/>
    <mergeCell ref="D1:G1"/>
    <mergeCell ref="D3:G3"/>
    <mergeCell ref="D4:G4"/>
    <mergeCell ref="D40:G40"/>
    <mergeCell ref="D15:E15"/>
    <mergeCell ref="F15:G15"/>
    <mergeCell ref="D6:E6"/>
    <mergeCell ref="F6:G6"/>
    <mergeCell ref="D13:G13"/>
    <mergeCell ref="F12:G12"/>
    <mergeCell ref="D12:E12"/>
    <mergeCell ref="D19:G19"/>
    <mergeCell ref="D7:G7"/>
    <mergeCell ref="D9:E9"/>
    <mergeCell ref="B5:B6"/>
    <mergeCell ref="B8:B9"/>
    <mergeCell ref="B11:B12"/>
    <mergeCell ref="B14:B15"/>
    <mergeCell ref="D25:G25"/>
    <mergeCell ref="B23:B24"/>
    <mergeCell ref="D24:E24"/>
    <mergeCell ref="F24:G24"/>
    <mergeCell ref="D21:E21"/>
    <mergeCell ref="F21:G21"/>
    <mergeCell ref="D22:G22"/>
    <mergeCell ref="B20:B21"/>
    <mergeCell ref="B17:B18"/>
    <mergeCell ref="D16:G16"/>
    <mergeCell ref="D18:E18"/>
    <mergeCell ref="F18:G18"/>
    <mergeCell ref="B41:B42"/>
    <mergeCell ref="D28:G28"/>
    <mergeCell ref="B29:B30"/>
    <mergeCell ref="D30:E30"/>
    <mergeCell ref="F30:G30"/>
    <mergeCell ref="B44:B45"/>
    <mergeCell ref="D49:G49"/>
    <mergeCell ref="D34:G34"/>
    <mergeCell ref="B35:B36"/>
    <mergeCell ref="D36:E36"/>
    <mergeCell ref="F35:G36"/>
    <mergeCell ref="B47:B48"/>
    <mergeCell ref="D42:E42"/>
    <mergeCell ref="D43:G43"/>
    <mergeCell ref="D45:E45"/>
    <mergeCell ref="D48:E48"/>
    <mergeCell ref="F48:G48"/>
    <mergeCell ref="D46:G46"/>
    <mergeCell ref="A31:A33"/>
    <mergeCell ref="D31:G31"/>
    <mergeCell ref="B32:B33"/>
    <mergeCell ref="D33:E33"/>
    <mergeCell ref="F33:G33"/>
  </mergeCells>
  <conditionalFormatting sqref="F24">
    <cfRule type="containsText" dxfId="113" priority="18" operator="containsText" text="onvoldoende">
      <formula>NOT(ISERROR(SEARCH("onvoldoende",F24)))</formula>
    </cfRule>
  </conditionalFormatting>
  <conditionalFormatting sqref="D24">
    <cfRule type="containsText" dxfId="112" priority="17" operator="containsText" text="onvoldoende">
      <formula>NOT(ISERROR(SEARCH("onvoldoende",D24)))</formula>
    </cfRule>
  </conditionalFormatting>
  <conditionalFormatting sqref="F6">
    <cfRule type="containsText" dxfId="111" priority="30" operator="containsText" text="onvoldoende">
      <formula>NOT(ISERROR(SEARCH("onvoldoende",F6)))</formula>
    </cfRule>
  </conditionalFormatting>
  <conditionalFormatting sqref="D6">
    <cfRule type="containsText" dxfId="110" priority="29" operator="containsText" text="onvoldoende">
      <formula>NOT(ISERROR(SEARCH("onvoldoende",D6)))</formula>
    </cfRule>
  </conditionalFormatting>
  <conditionalFormatting sqref="F9">
    <cfRule type="containsText" dxfId="109" priority="28" operator="containsText" text="onvoldoende">
      <formula>NOT(ISERROR(SEARCH("onvoldoende",F9)))</formula>
    </cfRule>
  </conditionalFormatting>
  <conditionalFormatting sqref="D9">
    <cfRule type="containsText" dxfId="108" priority="27" operator="containsText" text="onvoldoende">
      <formula>NOT(ISERROR(SEARCH("onvoldoende",D9)))</formula>
    </cfRule>
  </conditionalFormatting>
  <conditionalFormatting sqref="F18">
    <cfRule type="containsText" dxfId="107" priority="24" operator="containsText" text="onvoldoende">
      <formula>NOT(ISERROR(SEARCH("onvoldoende",F18)))</formula>
    </cfRule>
  </conditionalFormatting>
  <conditionalFormatting sqref="D18">
    <cfRule type="containsText" dxfId="106" priority="23" operator="containsText" text="onvoldoende">
      <formula>NOT(ISERROR(SEARCH("onvoldoende",D18)))</formula>
    </cfRule>
  </conditionalFormatting>
  <conditionalFormatting sqref="F21">
    <cfRule type="containsText" dxfId="105" priority="22" operator="containsText" text="onvoldoende">
      <formula>NOT(ISERROR(SEARCH("onvoldoende",F21)))</formula>
    </cfRule>
  </conditionalFormatting>
  <conditionalFormatting sqref="D21">
    <cfRule type="containsText" dxfId="104" priority="21" operator="containsText" text="onvoldoende">
      <formula>NOT(ISERROR(SEARCH("onvoldoende",D21)))</formula>
    </cfRule>
  </conditionalFormatting>
  <conditionalFormatting sqref="F27">
    <cfRule type="containsText" dxfId="103" priority="20" operator="containsText" text="onvoldoende">
      <formula>NOT(ISERROR(SEARCH("onvoldoende",F27)))</formula>
    </cfRule>
  </conditionalFormatting>
  <conditionalFormatting sqref="D27">
    <cfRule type="containsText" dxfId="102" priority="19" operator="containsText" text="onvoldoende">
      <formula>NOT(ISERROR(SEARCH("onvoldoende",D27)))</formula>
    </cfRule>
  </conditionalFormatting>
  <conditionalFormatting sqref="F12 F15">
    <cfRule type="containsText" dxfId="101" priority="26" operator="containsText" text="onvoldoende">
      <formula>NOT(ISERROR(SEARCH("onvoldoende",F12)))</formula>
    </cfRule>
  </conditionalFormatting>
  <conditionalFormatting sqref="D12 D15">
    <cfRule type="containsText" dxfId="100" priority="25" operator="containsText" text="onvoldoende">
      <formula>NOT(ISERROR(SEARCH("onvoldoende",D12)))</formula>
    </cfRule>
  </conditionalFormatting>
  <conditionalFormatting sqref="D36 D39 D42 D45">
    <cfRule type="containsText" dxfId="99" priority="12" operator="containsText" text="onvoldoende">
      <formula>NOT(ISERROR(SEARCH("onvoldoende",D36)))</formula>
    </cfRule>
  </conditionalFormatting>
  <conditionalFormatting sqref="F30">
    <cfRule type="containsText" dxfId="98" priority="16" operator="containsText" text="onvoldoende">
      <formula>NOT(ISERROR(SEARCH("onvoldoende",F30)))</formula>
    </cfRule>
  </conditionalFormatting>
  <conditionalFormatting sqref="D30">
    <cfRule type="containsText" dxfId="97" priority="15" operator="containsText" text="onvoldoende">
      <formula>NOT(ISERROR(SEARCH("onvoldoende",D30)))</formula>
    </cfRule>
  </conditionalFormatting>
  <conditionalFormatting sqref="F33">
    <cfRule type="containsText" dxfId="96" priority="14" operator="containsText" text="onvoldoende">
      <formula>NOT(ISERROR(SEARCH("onvoldoende",F33)))</formula>
    </cfRule>
  </conditionalFormatting>
  <conditionalFormatting sqref="D33">
    <cfRule type="containsText" dxfId="95" priority="13" operator="containsText" text="onvoldoende">
      <formula>NOT(ISERROR(SEARCH("onvoldoende",D33)))</formula>
    </cfRule>
  </conditionalFormatting>
  <conditionalFormatting sqref="D54 D57 D60">
    <cfRule type="containsText" dxfId="94" priority="4" operator="containsText" text="onvoldoende">
      <formula>NOT(ISERROR(SEARCH("onvoldoende",D54)))</formula>
    </cfRule>
  </conditionalFormatting>
  <conditionalFormatting sqref="F48">
    <cfRule type="containsText" dxfId="93" priority="3" operator="containsText" text="onvoldoende">
      <formula>NOT(ISERROR(SEARCH("onvoldoende",F48)))</formula>
    </cfRule>
  </conditionalFormatting>
  <conditionalFormatting sqref="D48">
    <cfRule type="containsText" dxfId="92" priority="2" operator="containsText" text="onvoldoende">
      <formula>NOT(ISERROR(SEARCH("onvoldoende",D48)))</formula>
    </cfRule>
  </conditionalFormatting>
  <dataValidations count="1">
    <dataValidation type="list" errorStyle="warning" allowBlank="1" showErrorMessage="1" error="Voor juiste waarde in. _x000a_" sqref="E47 E44 E56 E41 E11 G5 G17 E26 G8 G26 G20 E20 E5 E17 E8 E23 G23 G11 E29 G29 E32 G32 E35 G47 E59 E53 E14 G14 E38" xr:uid="{C24C555B-B12B-2A4C-9498-C0E4E24ABF68}">
      <formula1>SCORE</formula1>
    </dataValidation>
  </dataValidations>
  <pageMargins left="0.7" right="0.7" top="0.75" bottom="0.75" header="0.3" footer="0.3"/>
  <pageSetup paperSize="8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  <pageSetUpPr fitToPage="1"/>
  </sheetPr>
  <dimension ref="A1:G62"/>
  <sheetViews>
    <sheetView showGridLines="0" zoomScale="120" zoomScaleNormal="12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A61" sqref="A1:XFD61"/>
    </sheetView>
  </sheetViews>
  <sheetFormatPr baseColWidth="10" defaultColWidth="8.83203125" defaultRowHeight="35" customHeight="1" x14ac:dyDescent="0.2"/>
  <cols>
    <col min="1" max="1" width="15.83203125" style="48" customWidth="1"/>
    <col min="2" max="2" width="70.83203125" style="11" customWidth="1"/>
    <col min="3" max="3" width="2.6640625" style="18" customWidth="1"/>
    <col min="4" max="4" width="10.6640625" style="4" customWidth="1"/>
    <col min="5" max="5" width="14.6640625" style="2" customWidth="1"/>
    <col min="6" max="6" width="10.6640625" style="2" customWidth="1"/>
    <col min="7" max="7" width="14.5" style="2" customWidth="1"/>
    <col min="8" max="16384" width="8.83203125" style="2"/>
  </cols>
  <sheetData>
    <row r="1" spans="1:7" ht="25.25" customHeight="1" x14ac:dyDescent="0.2">
      <c r="B1" s="12" t="s">
        <v>12</v>
      </c>
      <c r="C1" s="13"/>
      <c r="D1" s="99" t="str">
        <f>'Beoordelaar 1'!D1</f>
        <v>Naam inschrijver: &lt;&lt;&gt;&gt;</v>
      </c>
      <c r="E1" s="99"/>
      <c r="F1" s="99"/>
      <c r="G1" s="99"/>
    </row>
    <row r="2" spans="1:7" s="4" customFormat="1" ht="10.25" customHeight="1" x14ac:dyDescent="0.2">
      <c r="A2" s="49"/>
      <c r="B2" s="14"/>
      <c r="C2" s="15"/>
      <c r="D2" s="15"/>
    </row>
    <row r="3" spans="1:7" ht="38" customHeight="1" x14ac:dyDescent="0.2">
      <c r="A3" s="50"/>
      <c r="B3" s="35"/>
      <c r="C3" s="3"/>
      <c r="D3" s="74" t="str">
        <f>'Beoordelen proefopdrachten'!A1</f>
        <v>Proefopdracht 1
(print en kopie)</v>
      </c>
      <c r="E3" s="74"/>
      <c r="F3" s="74"/>
      <c r="G3" s="58"/>
    </row>
    <row r="4" spans="1:7" ht="15" customHeight="1" x14ac:dyDescent="0.2">
      <c r="A4" s="86" t="str">
        <f>'Beoordelen proefopdrachten'!A2</f>
        <v>Kleuren</v>
      </c>
      <c r="B4" s="17"/>
      <c r="C4" s="15"/>
      <c r="D4" s="68" t="s">
        <v>37</v>
      </c>
      <c r="E4" s="69"/>
      <c r="F4" s="69"/>
      <c r="G4" s="70"/>
    </row>
    <row r="5" spans="1:7" ht="12" customHeight="1" x14ac:dyDescent="0.2">
      <c r="A5" s="87"/>
      <c r="B5" s="71" t="str">
        <f>'Beoordelen proefopdrachten'!B2</f>
        <v>Grijswaarden (blz. 43)</v>
      </c>
      <c r="C5" s="15"/>
      <c r="D5" s="16" t="s">
        <v>1</v>
      </c>
      <c r="E5" s="7" t="s">
        <v>13</v>
      </c>
      <c r="F5" s="16" t="s">
        <v>2</v>
      </c>
      <c r="G5" s="21" t="s">
        <v>5</v>
      </c>
    </row>
    <row r="6" spans="1:7" ht="80" customHeight="1" x14ac:dyDescent="0.2">
      <c r="A6" s="87"/>
      <c r="B6" s="71"/>
      <c r="C6" s="15"/>
      <c r="D6" s="73" t="s">
        <v>0</v>
      </c>
      <c r="E6" s="73"/>
      <c r="F6" s="73" t="s">
        <v>0</v>
      </c>
      <c r="G6" s="73"/>
    </row>
    <row r="7" spans="1:7" ht="15" customHeight="1" x14ac:dyDescent="0.2">
      <c r="A7" s="87"/>
      <c r="B7" s="47"/>
      <c r="C7" s="15"/>
      <c r="D7" s="68" t="s">
        <v>37</v>
      </c>
      <c r="E7" s="69"/>
      <c r="F7" s="69"/>
      <c r="G7" s="70"/>
    </row>
    <row r="8" spans="1:7" ht="12" customHeight="1" x14ac:dyDescent="0.2">
      <c r="A8" s="87"/>
      <c r="B8" s="71" t="str">
        <f>'Beoordelen proefopdrachten'!B3</f>
        <v>Lichte tinten (blz. 27)</v>
      </c>
      <c r="C8" s="15"/>
      <c r="D8" s="20" t="s">
        <v>1</v>
      </c>
      <c r="E8" s="21" t="s">
        <v>5</v>
      </c>
      <c r="F8" s="20" t="s">
        <v>2</v>
      </c>
      <c r="G8" s="21" t="s">
        <v>5</v>
      </c>
    </row>
    <row r="9" spans="1:7" ht="80" customHeight="1" x14ac:dyDescent="0.2">
      <c r="A9" s="87"/>
      <c r="B9" s="71"/>
      <c r="C9" s="15"/>
      <c r="D9" s="73" t="s">
        <v>0</v>
      </c>
      <c r="E9" s="73"/>
      <c r="F9" s="73" t="s">
        <v>0</v>
      </c>
      <c r="G9" s="73"/>
    </row>
    <row r="10" spans="1:7" ht="15" customHeight="1" x14ac:dyDescent="0.2">
      <c r="A10" s="87"/>
      <c r="B10" s="47"/>
      <c r="C10" s="15"/>
      <c r="D10" s="68" t="s">
        <v>37</v>
      </c>
      <c r="E10" s="69"/>
      <c r="F10" s="69"/>
      <c r="G10" s="70"/>
    </row>
    <row r="11" spans="1:7" ht="12" customHeight="1" x14ac:dyDescent="0.2">
      <c r="A11" s="87"/>
      <c r="B11" s="71" t="str">
        <f>'Beoordelen proefopdrachten'!B4</f>
        <v>CMYK waarden (blz. 33)</v>
      </c>
      <c r="C11" s="15"/>
      <c r="D11" s="20" t="s">
        <v>1</v>
      </c>
      <c r="E11" s="21" t="s">
        <v>5</v>
      </c>
      <c r="F11" s="20" t="s">
        <v>2</v>
      </c>
      <c r="G11" s="21" t="s">
        <v>5</v>
      </c>
    </row>
    <row r="12" spans="1:7" ht="80" customHeight="1" x14ac:dyDescent="0.2">
      <c r="A12" s="87"/>
      <c r="B12" s="71"/>
      <c r="C12" s="15"/>
      <c r="D12" s="73" t="s">
        <v>0</v>
      </c>
      <c r="E12" s="73"/>
      <c r="F12" s="73" t="s">
        <v>0</v>
      </c>
      <c r="G12" s="73"/>
    </row>
    <row r="13" spans="1:7" ht="15" customHeight="1" x14ac:dyDescent="0.2">
      <c r="A13" s="87"/>
      <c r="B13" s="47"/>
      <c r="C13" s="15"/>
      <c r="D13" s="68" t="s">
        <v>37</v>
      </c>
      <c r="E13" s="69"/>
      <c r="F13" s="69"/>
      <c r="G13" s="70"/>
    </row>
    <row r="14" spans="1:7" ht="15" customHeight="1" x14ac:dyDescent="0.2">
      <c r="A14" s="87"/>
      <c r="B14" s="71" t="str">
        <f>'Beoordelen proefopdrachten'!B5</f>
        <v>Huisstijl kleuren (blz. 7)</v>
      </c>
      <c r="C14" s="15"/>
      <c r="D14" s="20" t="s">
        <v>1</v>
      </c>
      <c r="E14" s="21" t="s">
        <v>5</v>
      </c>
      <c r="F14" s="20" t="s">
        <v>2</v>
      </c>
      <c r="G14" s="21" t="s">
        <v>5</v>
      </c>
    </row>
    <row r="15" spans="1:7" ht="80" customHeight="1" x14ac:dyDescent="0.2">
      <c r="A15" s="88"/>
      <c r="B15" s="71"/>
      <c r="C15" s="15"/>
      <c r="D15" s="73" t="s">
        <v>0</v>
      </c>
      <c r="E15" s="73"/>
      <c r="F15" s="73" t="s">
        <v>0</v>
      </c>
      <c r="G15" s="73"/>
    </row>
    <row r="16" spans="1:7" ht="15" customHeight="1" x14ac:dyDescent="0.2">
      <c r="A16" s="67" t="str">
        <f>'Beoordelen proefopdrachten'!A6</f>
        <v>Foto’s full color
(blz. 18)</v>
      </c>
      <c r="B16" s="19"/>
      <c r="C16" s="15"/>
      <c r="D16" s="68" t="s">
        <v>37</v>
      </c>
      <c r="E16" s="69"/>
      <c r="F16" s="69"/>
      <c r="G16" s="70"/>
    </row>
    <row r="17" spans="1:7" ht="12" customHeight="1" x14ac:dyDescent="0.2">
      <c r="A17" s="67"/>
      <c r="B17" s="89" t="str">
        <f>'Beoordelen proefopdrachten'!B6</f>
        <v>Kleuren</v>
      </c>
      <c r="C17" s="15"/>
      <c r="D17" s="20" t="s">
        <v>1</v>
      </c>
      <c r="E17" s="21" t="s">
        <v>5</v>
      </c>
      <c r="F17" s="20" t="s">
        <v>2</v>
      </c>
      <c r="G17" s="21" t="s">
        <v>5</v>
      </c>
    </row>
    <row r="18" spans="1:7" ht="80" customHeight="1" x14ac:dyDescent="0.2">
      <c r="A18" s="67"/>
      <c r="B18" s="90"/>
      <c r="C18" s="15"/>
      <c r="D18" s="73" t="s">
        <v>0</v>
      </c>
      <c r="E18" s="73"/>
      <c r="F18" s="73" t="s">
        <v>0</v>
      </c>
      <c r="G18" s="73"/>
    </row>
    <row r="19" spans="1:7" ht="15" customHeight="1" x14ac:dyDescent="0.2">
      <c r="A19" s="67"/>
      <c r="B19" s="17"/>
      <c r="C19" s="15"/>
      <c r="D19" s="68" t="s">
        <v>37</v>
      </c>
      <c r="E19" s="69"/>
      <c r="F19" s="69"/>
      <c r="G19" s="70"/>
    </row>
    <row r="20" spans="1:7" ht="12" customHeight="1" x14ac:dyDescent="0.2">
      <c r="A20" s="67"/>
      <c r="B20" s="79" t="str">
        <f>'Beoordelen proefopdrachten'!B7</f>
        <v>Contrast</v>
      </c>
      <c r="C20" s="15"/>
      <c r="D20" s="20" t="s">
        <v>1</v>
      </c>
      <c r="E20" s="21" t="s">
        <v>5</v>
      </c>
      <c r="F20" s="20" t="s">
        <v>2</v>
      </c>
      <c r="G20" s="21" t="s">
        <v>5</v>
      </c>
    </row>
    <row r="21" spans="1:7" ht="80" customHeight="1" x14ac:dyDescent="0.2">
      <c r="A21" s="67"/>
      <c r="B21" s="80"/>
      <c r="C21" s="15"/>
      <c r="D21" s="73" t="s">
        <v>0</v>
      </c>
      <c r="E21" s="73"/>
      <c r="F21" s="73" t="s">
        <v>0</v>
      </c>
      <c r="G21" s="73"/>
    </row>
    <row r="22" spans="1:7" ht="15" customHeight="1" x14ac:dyDescent="0.2">
      <c r="A22" s="86" t="str">
        <f>'Beoordelen proefopdrachten'!A8</f>
        <v>Foto zwart-wit
(blz. 67)</v>
      </c>
      <c r="B22" s="27"/>
      <c r="C22" s="15"/>
      <c r="D22" s="68" t="s">
        <v>37</v>
      </c>
      <c r="E22" s="69"/>
      <c r="F22" s="69"/>
      <c r="G22" s="70"/>
    </row>
    <row r="23" spans="1:7" ht="12" customHeight="1" x14ac:dyDescent="0.2">
      <c r="A23" s="87"/>
      <c r="B23" s="91" t="str">
        <f>'Beoordelen proefopdrachten'!B8</f>
        <v>Zwarting (grijswaarden zijn grijs en geen kleuren ‘zweem’)</v>
      </c>
      <c r="C23" s="15"/>
      <c r="D23" s="20" t="s">
        <v>1</v>
      </c>
      <c r="E23" s="21" t="s">
        <v>5</v>
      </c>
      <c r="F23" s="20" t="s">
        <v>2</v>
      </c>
      <c r="G23" s="21" t="s">
        <v>5</v>
      </c>
    </row>
    <row r="24" spans="1:7" ht="80" customHeight="1" x14ac:dyDescent="0.2">
      <c r="A24" s="87"/>
      <c r="B24" s="92"/>
      <c r="C24" s="15"/>
      <c r="D24" s="73" t="s">
        <v>0</v>
      </c>
      <c r="E24" s="73"/>
      <c r="F24" s="73" t="s">
        <v>0</v>
      </c>
      <c r="G24" s="73"/>
    </row>
    <row r="25" spans="1:7" ht="15" customHeight="1" x14ac:dyDescent="0.2">
      <c r="A25" s="87"/>
      <c r="B25" s="22"/>
      <c r="C25" s="15"/>
      <c r="D25" s="68" t="s">
        <v>37</v>
      </c>
      <c r="E25" s="69"/>
      <c r="F25" s="69"/>
      <c r="G25" s="70"/>
    </row>
    <row r="26" spans="1:7" ht="12" customHeight="1" x14ac:dyDescent="0.2">
      <c r="A26" s="87"/>
      <c r="B26" s="93" t="str">
        <f>'Beoordelen proefopdrachten'!B9</f>
        <v>Contrast</v>
      </c>
      <c r="C26" s="15"/>
      <c r="D26" s="20" t="s">
        <v>1</v>
      </c>
      <c r="E26" s="21" t="s">
        <v>5</v>
      </c>
      <c r="F26" s="20" t="s">
        <v>2</v>
      </c>
      <c r="G26" s="21" t="s">
        <v>5</v>
      </c>
    </row>
    <row r="27" spans="1:7" ht="80" customHeight="1" x14ac:dyDescent="0.2">
      <c r="A27" s="87"/>
      <c r="B27" s="94"/>
      <c r="C27" s="15"/>
      <c r="D27" s="72" t="s">
        <v>0</v>
      </c>
      <c r="E27" s="73"/>
      <c r="F27" s="72" t="s">
        <v>0</v>
      </c>
      <c r="G27" s="73"/>
    </row>
    <row r="28" spans="1:7" ht="15" customHeight="1" x14ac:dyDescent="0.2">
      <c r="A28" s="67" t="str">
        <f>'Beoordelen proefopdrachten'!A10</f>
        <v>Logo (zowel grijs als wit in groene vlak)
(blz. 7)</v>
      </c>
      <c r="B28" s="36"/>
      <c r="C28" s="15"/>
      <c r="D28" s="68" t="s">
        <v>37</v>
      </c>
      <c r="E28" s="69"/>
      <c r="F28" s="69"/>
      <c r="G28" s="70"/>
    </row>
    <row r="29" spans="1:7" ht="15" customHeight="1" x14ac:dyDescent="0.2">
      <c r="A29" s="67"/>
      <c r="B29" s="71" t="str">
        <f>'Beoordelen proefopdrachten'!B10</f>
        <v>Grijswaarde, contrast, scherpte</v>
      </c>
      <c r="C29" s="15"/>
      <c r="D29" s="20" t="s">
        <v>1</v>
      </c>
      <c r="E29" s="21" t="s">
        <v>5</v>
      </c>
      <c r="F29" s="20" t="s">
        <v>2</v>
      </c>
      <c r="G29" s="21" t="s">
        <v>5</v>
      </c>
    </row>
    <row r="30" spans="1:7" ht="80" customHeight="1" x14ac:dyDescent="0.2">
      <c r="A30" s="67"/>
      <c r="B30" s="71"/>
      <c r="C30" s="15"/>
      <c r="D30" s="72" t="s">
        <v>0</v>
      </c>
      <c r="E30" s="73"/>
      <c r="F30" s="72" t="s">
        <v>0</v>
      </c>
      <c r="G30" s="73"/>
    </row>
    <row r="31" spans="1:7" ht="15" customHeight="1" x14ac:dyDescent="0.2">
      <c r="A31" s="67" t="str">
        <f>'Beoordelen proefopdrachten'!A11</f>
        <v>Volvlakken
(blz. 8 t/m 13)</v>
      </c>
      <c r="B31" s="36"/>
      <c r="C31" s="15"/>
      <c r="D31" s="68" t="s">
        <v>37</v>
      </c>
      <c r="E31" s="69"/>
      <c r="F31" s="69"/>
      <c r="G31" s="70"/>
    </row>
    <row r="32" spans="1:7" ht="15" customHeight="1" x14ac:dyDescent="0.2">
      <c r="A32" s="67"/>
      <c r="B32" s="71" t="str">
        <f>'Beoordelen proefopdrachten'!B11</f>
        <v xml:space="preserve">Mate van tonerdekking </v>
      </c>
      <c r="C32" s="15"/>
      <c r="D32" s="20" t="s">
        <v>1</v>
      </c>
      <c r="E32" s="21" t="s">
        <v>5</v>
      </c>
      <c r="F32" s="20" t="s">
        <v>2</v>
      </c>
      <c r="G32" s="21" t="s">
        <v>5</v>
      </c>
    </row>
    <row r="33" spans="1:7" ht="80" customHeight="1" x14ac:dyDescent="0.2">
      <c r="A33" s="67"/>
      <c r="B33" s="71"/>
      <c r="C33" s="15"/>
      <c r="D33" s="72" t="s">
        <v>0</v>
      </c>
      <c r="E33" s="73"/>
      <c r="F33" s="72" t="s">
        <v>0</v>
      </c>
      <c r="G33" s="73"/>
    </row>
    <row r="34" spans="1:7" ht="15" customHeight="1" x14ac:dyDescent="0.2">
      <c r="A34" s="86" t="str">
        <f>'Beoordelen proefopdrachten'!A12</f>
        <v>Afwerking
(geldt alleen voor print)</v>
      </c>
      <c r="B34" s="36"/>
      <c r="C34" s="15"/>
      <c r="D34" s="68" t="s">
        <v>37</v>
      </c>
      <c r="E34" s="69"/>
      <c r="F34" s="69"/>
      <c r="G34" s="70"/>
    </row>
    <row r="35" spans="1:7" ht="15" customHeight="1" x14ac:dyDescent="0.2">
      <c r="A35" s="87"/>
      <c r="B35" s="71" t="str">
        <f>'Beoordelen proefopdrachten'!B12</f>
        <v xml:space="preserve">Boekwerken zijn recht </v>
      </c>
      <c r="C35" s="15"/>
      <c r="D35" s="20" t="s">
        <v>1</v>
      </c>
      <c r="E35" s="21" t="s">
        <v>5</v>
      </c>
      <c r="F35" s="81"/>
      <c r="G35" s="82"/>
    </row>
    <row r="36" spans="1:7" ht="80" customHeight="1" x14ac:dyDescent="0.2">
      <c r="A36" s="87"/>
      <c r="B36" s="71"/>
      <c r="C36" s="15"/>
      <c r="D36" s="72" t="s">
        <v>0</v>
      </c>
      <c r="E36" s="73"/>
      <c r="F36" s="83"/>
      <c r="G36" s="84"/>
    </row>
    <row r="37" spans="1:7" ht="15" customHeight="1" x14ac:dyDescent="0.2">
      <c r="A37" s="87"/>
      <c r="B37" s="36"/>
      <c r="C37" s="15"/>
      <c r="D37" s="68" t="s">
        <v>37</v>
      </c>
      <c r="E37" s="69"/>
      <c r="F37" s="69"/>
      <c r="G37" s="70"/>
    </row>
    <row r="38" spans="1:7" ht="15" customHeight="1" x14ac:dyDescent="0.2">
      <c r="A38" s="87"/>
      <c r="B38" s="71" t="str">
        <f>'Beoordelen proefopdrachten'!B13</f>
        <v>Kwaliteit vouw kaft</v>
      </c>
      <c r="C38" s="15"/>
      <c r="D38" s="20" t="s">
        <v>1</v>
      </c>
      <c r="E38" s="21" t="s">
        <v>5</v>
      </c>
      <c r="F38" s="81"/>
      <c r="G38" s="82"/>
    </row>
    <row r="39" spans="1:7" ht="80" customHeight="1" x14ac:dyDescent="0.2">
      <c r="A39" s="87"/>
      <c r="B39" s="71"/>
      <c r="C39" s="15"/>
      <c r="D39" s="72" t="s">
        <v>0</v>
      </c>
      <c r="E39" s="73"/>
      <c r="F39" s="83"/>
      <c r="G39" s="84"/>
    </row>
    <row r="40" spans="1:7" ht="15" customHeight="1" x14ac:dyDescent="0.2">
      <c r="A40" s="87"/>
      <c r="B40" s="36"/>
      <c r="C40" s="15"/>
      <c r="D40" s="68" t="s">
        <v>37</v>
      </c>
      <c r="E40" s="69"/>
      <c r="F40" s="69"/>
      <c r="G40" s="70"/>
    </row>
    <row r="41" spans="1:7" ht="15" customHeight="1" x14ac:dyDescent="0.2">
      <c r="A41" s="87"/>
      <c r="B41" s="71" t="str">
        <f>'Beoordelen proefopdrachten'!B14</f>
        <v xml:space="preserve">Kwaliteit lijmen (te testen door aan een pagina midden in het boek op te tillen) </v>
      </c>
      <c r="C41" s="15"/>
      <c r="D41" s="20" t="s">
        <v>1</v>
      </c>
      <c r="E41" s="21" t="s">
        <v>5</v>
      </c>
      <c r="F41" s="81"/>
      <c r="G41" s="82"/>
    </row>
    <row r="42" spans="1:7" ht="80" customHeight="1" x14ac:dyDescent="0.2">
      <c r="A42" s="87"/>
      <c r="B42" s="71"/>
      <c r="C42" s="15"/>
      <c r="D42" s="72" t="s">
        <v>0</v>
      </c>
      <c r="E42" s="73"/>
      <c r="F42" s="83"/>
      <c r="G42" s="84"/>
    </row>
    <row r="43" spans="1:7" ht="15" customHeight="1" x14ac:dyDescent="0.2">
      <c r="A43" s="87"/>
      <c r="B43" s="36"/>
      <c r="C43" s="15"/>
      <c r="D43" s="68" t="s">
        <v>37</v>
      </c>
      <c r="E43" s="69"/>
      <c r="F43" s="69"/>
      <c r="G43" s="70"/>
    </row>
    <row r="44" spans="1:7" ht="15" customHeight="1" x14ac:dyDescent="0.2">
      <c r="A44" s="87"/>
      <c r="B44" s="71" t="str">
        <f>'Beoordelen proefopdrachten'!B15</f>
        <v>Kwaliteit lijmen (geen lijmresten zichtbaar aan de buitenzijde en ‘klodders’ aan de binnenzijde)</v>
      </c>
      <c r="C44" s="15"/>
      <c r="D44" s="20" t="s">
        <v>1</v>
      </c>
      <c r="E44" s="21" t="s">
        <v>5</v>
      </c>
      <c r="F44" s="81"/>
      <c r="G44" s="82"/>
    </row>
    <row r="45" spans="1:7" ht="80" customHeight="1" x14ac:dyDescent="0.2">
      <c r="A45" s="88"/>
      <c r="B45" s="71"/>
      <c r="C45" s="15"/>
      <c r="D45" s="72" t="s">
        <v>0</v>
      </c>
      <c r="E45" s="73"/>
      <c r="F45" s="83"/>
      <c r="G45" s="84"/>
    </row>
    <row r="46" spans="1:7" ht="15" customHeight="1" x14ac:dyDescent="0.2">
      <c r="A46" s="67" t="str">
        <f>'Beoordelen proefopdrachten'!A16</f>
        <v>Algemeen 
(geldend voor alle pagina’s)</v>
      </c>
      <c r="B46" s="36"/>
      <c r="C46" s="15"/>
      <c r="D46" s="68" t="s">
        <v>37</v>
      </c>
      <c r="E46" s="69"/>
      <c r="F46" s="69"/>
      <c r="G46" s="70"/>
    </row>
    <row r="47" spans="1:7" ht="15" customHeight="1" x14ac:dyDescent="0.2">
      <c r="A47" s="67"/>
      <c r="B47" s="71" t="str">
        <f>'Beoordelen proefopdrachten'!B16</f>
        <v>Streepvorming:
strepen die niet in het bestand zitten, maar wel visueel waarneembaar.</v>
      </c>
      <c r="C47" s="15"/>
      <c r="D47" s="20" t="s">
        <v>1</v>
      </c>
      <c r="E47" s="21" t="s">
        <v>5</v>
      </c>
      <c r="F47" s="20" t="s">
        <v>2</v>
      </c>
      <c r="G47" s="21" t="s">
        <v>5</v>
      </c>
    </row>
    <row r="48" spans="1:7" ht="80" customHeight="1" x14ac:dyDescent="0.2">
      <c r="A48" s="67"/>
      <c r="B48" s="71"/>
      <c r="C48" s="15"/>
      <c r="D48" s="72" t="s">
        <v>0</v>
      </c>
      <c r="E48" s="73"/>
      <c r="F48" s="72" t="s">
        <v>0</v>
      </c>
      <c r="G48" s="73"/>
    </row>
    <row r="49" spans="1:7" ht="15" customHeight="1" x14ac:dyDescent="0.2">
      <c r="A49" s="75"/>
      <c r="B49" s="76"/>
      <c r="C49" s="15"/>
      <c r="D49" s="77"/>
      <c r="E49" s="77"/>
      <c r="F49" s="77"/>
      <c r="G49" s="78"/>
    </row>
    <row r="50" spans="1:7" ht="12" customHeight="1" x14ac:dyDescent="0.2">
      <c r="A50" s="49"/>
      <c r="D50" s="2"/>
    </row>
    <row r="51" spans="1:7" ht="38" customHeight="1" x14ac:dyDescent="0.2">
      <c r="A51" s="50"/>
      <c r="B51" s="35"/>
      <c r="C51" s="3"/>
      <c r="D51" s="74" t="str">
        <f>'Beoordelen proefopdrachten'!A23</f>
        <v>Proefopdracht 2
(print)</v>
      </c>
      <c r="E51" s="74"/>
      <c r="F51" s="74"/>
      <c r="G51" s="58"/>
    </row>
    <row r="52" spans="1:7" ht="15" customHeight="1" x14ac:dyDescent="0.2">
      <c r="A52" s="86" t="str">
        <f>'Beoordelen proefopdrachten'!A24</f>
        <v>Afwerking</v>
      </c>
      <c r="B52" s="36"/>
      <c r="C52" s="15"/>
      <c r="D52" s="68" t="s">
        <v>37</v>
      </c>
      <c r="E52" s="69"/>
      <c r="F52" s="69"/>
      <c r="G52" s="70"/>
    </row>
    <row r="53" spans="1:7" ht="15" customHeight="1" x14ac:dyDescent="0.2">
      <c r="A53" s="87"/>
      <c r="B53" s="79" t="str">
        <f>'Beoordelen proefopdrachten'!B24</f>
        <v xml:space="preserve">Boekwerken zijn recht gesneden (getrimt) </v>
      </c>
      <c r="C53" s="15"/>
      <c r="D53" s="20" t="s">
        <v>1</v>
      </c>
      <c r="E53" s="21" t="s">
        <v>5</v>
      </c>
      <c r="F53" s="81"/>
      <c r="G53" s="82"/>
    </row>
    <row r="54" spans="1:7" ht="80" customHeight="1" x14ac:dyDescent="0.2">
      <c r="A54" s="87"/>
      <c r="B54" s="80"/>
      <c r="C54" s="15"/>
      <c r="D54" s="72" t="s">
        <v>0</v>
      </c>
      <c r="E54" s="73"/>
      <c r="F54" s="83"/>
      <c r="G54" s="84"/>
    </row>
    <row r="55" spans="1:7" ht="15" customHeight="1" x14ac:dyDescent="0.2">
      <c r="A55" s="87"/>
      <c r="B55" s="36"/>
      <c r="C55" s="15"/>
      <c r="D55" s="68" t="s">
        <v>37</v>
      </c>
      <c r="E55" s="69"/>
      <c r="F55" s="69"/>
      <c r="G55" s="70"/>
    </row>
    <row r="56" spans="1:7" ht="15" customHeight="1" x14ac:dyDescent="0.2">
      <c r="A56" s="87"/>
      <c r="B56" s="95" t="str">
        <f>'Beoordelen proefopdrachten'!B25</f>
        <v xml:space="preserve">Kwaliteit vouw </v>
      </c>
      <c r="C56" s="15"/>
      <c r="D56" s="20" t="s">
        <v>1</v>
      </c>
      <c r="E56" s="21" t="s">
        <v>5</v>
      </c>
      <c r="F56" s="81"/>
      <c r="G56" s="96"/>
    </row>
    <row r="57" spans="1:7" ht="80" customHeight="1" x14ac:dyDescent="0.2">
      <c r="A57" s="87"/>
      <c r="B57" s="80"/>
      <c r="C57" s="15"/>
      <c r="D57" s="97" t="s">
        <v>0</v>
      </c>
      <c r="E57" s="98"/>
      <c r="F57" s="83"/>
      <c r="G57" s="84"/>
    </row>
    <row r="58" spans="1:7" ht="15" customHeight="1" x14ac:dyDescent="0.2">
      <c r="A58" s="87"/>
      <c r="B58" s="36"/>
      <c r="C58" s="15"/>
      <c r="D58" s="68" t="s">
        <v>37</v>
      </c>
      <c r="E58" s="69"/>
      <c r="F58" s="69"/>
      <c r="G58" s="70"/>
    </row>
    <row r="59" spans="1:7" ht="15" customHeight="1" x14ac:dyDescent="0.2">
      <c r="A59" s="87"/>
      <c r="B59" s="79" t="str">
        <f>'Beoordelen proefopdrachten'!B26</f>
        <v xml:space="preserve">Kwaliteit van nieten </v>
      </c>
      <c r="C59" s="15"/>
      <c r="D59" s="20" t="s">
        <v>1</v>
      </c>
      <c r="E59" s="21" t="s">
        <v>5</v>
      </c>
      <c r="F59" s="81"/>
      <c r="G59" s="82"/>
    </row>
    <row r="60" spans="1:7" ht="80" customHeight="1" x14ac:dyDescent="0.2">
      <c r="A60" s="88"/>
      <c r="B60" s="80"/>
      <c r="C60" s="15"/>
      <c r="D60" s="72" t="s">
        <v>0</v>
      </c>
      <c r="E60" s="73"/>
      <c r="F60" s="83"/>
      <c r="G60" s="84"/>
    </row>
    <row r="61" spans="1:7" ht="15" customHeight="1" x14ac:dyDescent="0.2">
      <c r="A61" s="75"/>
      <c r="B61" s="76"/>
      <c r="C61" s="15"/>
      <c r="D61" s="77"/>
      <c r="E61" s="77"/>
      <c r="F61" s="77"/>
      <c r="G61" s="78"/>
    </row>
    <row r="62" spans="1:7" ht="35" customHeight="1" x14ac:dyDescent="0.2">
      <c r="D62" s="18"/>
    </row>
  </sheetData>
  <sheetProtection algorithmName="SHA-512" hashValue="almKtL5ng8/8XlfAKp0ynWEpa2pMqbVXFenH2IC6H6B4qmqXaQYrcMvTxcWhz4kSjzqI80YK5ijBYtA8oqP7aw==" saltValue="1Yhi91VOqY14SO/8IlKGKQ==" spinCount="100000" sheet="1" objects="1" scenarios="1"/>
  <mergeCells count="87">
    <mergeCell ref="A61:B61"/>
    <mergeCell ref="D61:G61"/>
    <mergeCell ref="A52:A60"/>
    <mergeCell ref="D52:G52"/>
    <mergeCell ref="B53:B54"/>
    <mergeCell ref="F53:G54"/>
    <mergeCell ref="D54:E54"/>
    <mergeCell ref="D55:G55"/>
    <mergeCell ref="B56:B57"/>
    <mergeCell ref="F56:G57"/>
    <mergeCell ref="D57:E57"/>
    <mergeCell ref="D58:G58"/>
    <mergeCell ref="B59:B60"/>
    <mergeCell ref="F59:G60"/>
    <mergeCell ref="D60:E60"/>
    <mergeCell ref="A49:B49"/>
    <mergeCell ref="D51:G51"/>
    <mergeCell ref="D46:G46"/>
    <mergeCell ref="B47:B48"/>
    <mergeCell ref="D48:E48"/>
    <mergeCell ref="D49:G49"/>
    <mergeCell ref="A31:A33"/>
    <mergeCell ref="D31:G31"/>
    <mergeCell ref="B32:B33"/>
    <mergeCell ref="D33:E33"/>
    <mergeCell ref="A46:A48"/>
    <mergeCell ref="A34:A45"/>
    <mergeCell ref="D37:G37"/>
    <mergeCell ref="B38:B39"/>
    <mergeCell ref="F38:G39"/>
    <mergeCell ref="D39:E39"/>
    <mergeCell ref="F41:G42"/>
    <mergeCell ref="F44:G45"/>
    <mergeCell ref="B41:B42"/>
    <mergeCell ref="D43:G43"/>
    <mergeCell ref="D45:E45"/>
    <mergeCell ref="B44:B45"/>
    <mergeCell ref="D1:G1"/>
    <mergeCell ref="D3:G3"/>
    <mergeCell ref="A4:A15"/>
    <mergeCell ref="A16:A21"/>
    <mergeCell ref="A22:A27"/>
    <mergeCell ref="B8:B9"/>
    <mergeCell ref="B11:B12"/>
    <mergeCell ref="B20:B21"/>
    <mergeCell ref="B23:B24"/>
    <mergeCell ref="D25:G25"/>
    <mergeCell ref="D27:E27"/>
    <mergeCell ref="F27:G27"/>
    <mergeCell ref="D10:G10"/>
    <mergeCell ref="D15:E15"/>
    <mergeCell ref="F15:G15"/>
    <mergeCell ref="D19:G19"/>
    <mergeCell ref="A28:A30"/>
    <mergeCell ref="B29:B30"/>
    <mergeCell ref="B26:B27"/>
    <mergeCell ref="B5:B6"/>
    <mergeCell ref="B14:B15"/>
    <mergeCell ref="B17:B18"/>
    <mergeCell ref="D34:G34"/>
    <mergeCell ref="F33:G33"/>
    <mergeCell ref="D4:G4"/>
    <mergeCell ref="D6:E6"/>
    <mergeCell ref="F6:G6"/>
    <mergeCell ref="D7:G7"/>
    <mergeCell ref="D9:E9"/>
    <mergeCell ref="F9:G9"/>
    <mergeCell ref="D24:E24"/>
    <mergeCell ref="F24:G24"/>
    <mergeCell ref="D21:E21"/>
    <mergeCell ref="D28:G28"/>
    <mergeCell ref="D30:E30"/>
    <mergeCell ref="F30:G30"/>
    <mergeCell ref="F21:G21"/>
    <mergeCell ref="D22:G22"/>
    <mergeCell ref="D16:G16"/>
    <mergeCell ref="D18:E18"/>
    <mergeCell ref="F18:G18"/>
    <mergeCell ref="D12:E12"/>
    <mergeCell ref="F12:G12"/>
    <mergeCell ref="D13:G13"/>
    <mergeCell ref="B35:B36"/>
    <mergeCell ref="D36:E36"/>
    <mergeCell ref="F35:G36"/>
    <mergeCell ref="F48:G48"/>
    <mergeCell ref="D42:E42"/>
    <mergeCell ref="D40:G40"/>
  </mergeCells>
  <conditionalFormatting sqref="F24">
    <cfRule type="containsText" dxfId="91" priority="18" operator="containsText" text="onvoldoende">
      <formula>NOT(ISERROR(SEARCH("onvoldoende",F24)))</formula>
    </cfRule>
  </conditionalFormatting>
  <conditionalFormatting sqref="D24">
    <cfRule type="containsText" dxfId="90" priority="17" operator="containsText" text="onvoldoende">
      <formula>NOT(ISERROR(SEARCH("onvoldoende",D24)))</formula>
    </cfRule>
  </conditionalFormatting>
  <conditionalFormatting sqref="F6">
    <cfRule type="containsText" dxfId="89" priority="30" operator="containsText" text="onvoldoende">
      <formula>NOT(ISERROR(SEARCH("onvoldoende",F6)))</formula>
    </cfRule>
  </conditionalFormatting>
  <conditionalFormatting sqref="D6">
    <cfRule type="containsText" dxfId="88" priority="29" operator="containsText" text="onvoldoende">
      <formula>NOT(ISERROR(SEARCH("onvoldoende",D6)))</formula>
    </cfRule>
  </conditionalFormatting>
  <conditionalFormatting sqref="F9">
    <cfRule type="containsText" dxfId="87" priority="28" operator="containsText" text="onvoldoende">
      <formula>NOT(ISERROR(SEARCH("onvoldoende",F9)))</formula>
    </cfRule>
  </conditionalFormatting>
  <conditionalFormatting sqref="D9">
    <cfRule type="containsText" dxfId="86" priority="27" operator="containsText" text="onvoldoende">
      <formula>NOT(ISERROR(SEARCH("onvoldoende",D9)))</formula>
    </cfRule>
  </conditionalFormatting>
  <conditionalFormatting sqref="F18">
    <cfRule type="containsText" dxfId="85" priority="24" operator="containsText" text="onvoldoende">
      <formula>NOT(ISERROR(SEARCH("onvoldoende",F18)))</formula>
    </cfRule>
  </conditionalFormatting>
  <conditionalFormatting sqref="D18">
    <cfRule type="containsText" dxfId="84" priority="23" operator="containsText" text="onvoldoende">
      <formula>NOT(ISERROR(SEARCH("onvoldoende",D18)))</formula>
    </cfRule>
  </conditionalFormatting>
  <conditionalFormatting sqref="F21">
    <cfRule type="containsText" dxfId="83" priority="22" operator="containsText" text="onvoldoende">
      <formula>NOT(ISERROR(SEARCH("onvoldoende",F21)))</formula>
    </cfRule>
  </conditionalFormatting>
  <conditionalFormatting sqref="D21">
    <cfRule type="containsText" dxfId="82" priority="21" operator="containsText" text="onvoldoende">
      <formula>NOT(ISERROR(SEARCH("onvoldoende",D21)))</formula>
    </cfRule>
  </conditionalFormatting>
  <conditionalFormatting sqref="F27">
    <cfRule type="containsText" dxfId="81" priority="20" operator="containsText" text="onvoldoende">
      <formula>NOT(ISERROR(SEARCH("onvoldoende",F27)))</formula>
    </cfRule>
  </conditionalFormatting>
  <conditionalFormatting sqref="D27">
    <cfRule type="containsText" dxfId="80" priority="19" operator="containsText" text="onvoldoende">
      <formula>NOT(ISERROR(SEARCH("onvoldoende",D27)))</formula>
    </cfRule>
  </conditionalFormatting>
  <conditionalFormatting sqref="F12 F15">
    <cfRule type="containsText" dxfId="79" priority="26" operator="containsText" text="onvoldoende">
      <formula>NOT(ISERROR(SEARCH("onvoldoende",F12)))</formula>
    </cfRule>
  </conditionalFormatting>
  <conditionalFormatting sqref="D12 D15">
    <cfRule type="containsText" dxfId="78" priority="25" operator="containsText" text="onvoldoende">
      <formula>NOT(ISERROR(SEARCH("onvoldoende",D12)))</formula>
    </cfRule>
  </conditionalFormatting>
  <conditionalFormatting sqref="D36 D39 D42 D45">
    <cfRule type="containsText" dxfId="77" priority="12" operator="containsText" text="onvoldoende">
      <formula>NOT(ISERROR(SEARCH("onvoldoende",D36)))</formula>
    </cfRule>
  </conditionalFormatting>
  <conditionalFormatting sqref="F30">
    <cfRule type="containsText" dxfId="76" priority="16" operator="containsText" text="onvoldoende">
      <formula>NOT(ISERROR(SEARCH("onvoldoende",F30)))</formula>
    </cfRule>
  </conditionalFormatting>
  <conditionalFormatting sqref="D30">
    <cfRule type="containsText" dxfId="75" priority="15" operator="containsText" text="onvoldoende">
      <formula>NOT(ISERROR(SEARCH("onvoldoende",D30)))</formula>
    </cfRule>
  </conditionalFormatting>
  <conditionalFormatting sqref="F33">
    <cfRule type="containsText" dxfId="74" priority="14" operator="containsText" text="onvoldoende">
      <formula>NOT(ISERROR(SEARCH("onvoldoende",F33)))</formula>
    </cfRule>
  </conditionalFormatting>
  <conditionalFormatting sqref="D33">
    <cfRule type="containsText" dxfId="73" priority="13" operator="containsText" text="onvoldoende">
      <formula>NOT(ISERROR(SEARCH("onvoldoende",D33)))</formula>
    </cfRule>
  </conditionalFormatting>
  <conditionalFormatting sqref="D54 D57 D60">
    <cfRule type="containsText" dxfId="72" priority="4" operator="containsText" text="onvoldoende">
      <formula>NOT(ISERROR(SEARCH("onvoldoende",D54)))</formula>
    </cfRule>
  </conditionalFormatting>
  <conditionalFormatting sqref="F48">
    <cfRule type="containsText" dxfId="71" priority="3" operator="containsText" text="onvoldoende">
      <formula>NOT(ISERROR(SEARCH("onvoldoende",F48)))</formula>
    </cfRule>
  </conditionalFormatting>
  <conditionalFormatting sqref="D48">
    <cfRule type="containsText" dxfId="70" priority="2" operator="containsText" text="onvoldoende">
      <formula>NOT(ISERROR(SEARCH("onvoldoende",D48)))</formula>
    </cfRule>
  </conditionalFormatting>
  <dataValidations count="1">
    <dataValidation type="list" errorStyle="warning" allowBlank="1" showErrorMessage="1" error="Voor juiste waarde in. _x000a_" sqref="E47 E44 E56 E41 E11 G5 G17 E26 G8 G26 G20 E20 E5 E17 E8 E23 G23 G11 E29 G29 E32 G32 E35 G47 E59 E53 E14 G14 E38" xr:uid="{68F19482-4ECF-0644-80DC-CB280B0700EA}">
      <formula1>SCORE</formula1>
    </dataValidation>
  </dataValidations>
  <pageMargins left="0.7" right="0.7" top="0.75" bottom="0.75" header="0.3" footer="0.3"/>
  <pageSetup paperSize="8" scale="71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12F79-FAF7-354D-8081-B710EC409C62}">
  <sheetPr>
    <tabColor theme="6" tint="0.79998168889431442"/>
  </sheetPr>
  <dimension ref="A1:G62"/>
  <sheetViews>
    <sheetView showGridLines="0" workbookViewId="0">
      <selection activeCell="J9" sqref="J9"/>
    </sheetView>
  </sheetViews>
  <sheetFormatPr baseColWidth="10" defaultRowHeight="15" x14ac:dyDescent="0.2"/>
  <cols>
    <col min="1" max="1" width="15.83203125" style="48" customWidth="1"/>
    <col min="2" max="2" width="70.83203125" style="11" customWidth="1"/>
    <col min="3" max="3" width="2.6640625" style="18" customWidth="1"/>
    <col min="4" max="4" width="10.6640625" style="4" customWidth="1"/>
    <col min="5" max="5" width="14.6640625" style="2" customWidth="1"/>
    <col min="6" max="6" width="10.6640625" style="2" customWidth="1"/>
    <col min="7" max="7" width="14.5" style="2" customWidth="1"/>
  </cols>
  <sheetData>
    <row r="1" spans="1:7" s="2" customFormat="1" ht="25.25" customHeight="1" x14ac:dyDescent="0.2">
      <c r="A1" s="48"/>
      <c r="B1" s="12" t="s">
        <v>12</v>
      </c>
      <c r="C1" s="13"/>
      <c r="D1" s="99" t="str">
        <f>'Beoordelaar 1'!D1</f>
        <v>Naam inschrijver: &lt;&lt;&gt;&gt;</v>
      </c>
      <c r="E1" s="99"/>
      <c r="F1" s="99"/>
      <c r="G1" s="99"/>
    </row>
    <row r="2" spans="1:7" s="4" customFormat="1" ht="10.25" customHeight="1" x14ac:dyDescent="0.2">
      <c r="A2" s="49"/>
      <c r="B2" s="14"/>
      <c r="C2" s="15"/>
      <c r="D2" s="15"/>
    </row>
    <row r="3" spans="1:7" s="2" customFormat="1" ht="38" customHeight="1" x14ac:dyDescent="0.2">
      <c r="A3" s="50"/>
      <c r="B3" s="35"/>
      <c r="C3" s="3"/>
      <c r="D3" s="74" t="str">
        <f>'Beoordelen proefopdrachten'!A1</f>
        <v>Proefopdracht 1
(print en kopie)</v>
      </c>
      <c r="E3" s="74"/>
      <c r="F3" s="74"/>
      <c r="G3" s="58"/>
    </row>
    <row r="4" spans="1:7" s="2" customFormat="1" ht="15" customHeight="1" x14ac:dyDescent="0.2">
      <c r="A4" s="86" t="str">
        <f>'Beoordelen proefopdrachten'!A2</f>
        <v>Kleuren</v>
      </c>
      <c r="B4" s="17"/>
      <c r="C4" s="15"/>
      <c r="D4" s="68" t="s">
        <v>37</v>
      </c>
      <c r="E4" s="69"/>
      <c r="F4" s="69"/>
      <c r="G4" s="70"/>
    </row>
    <row r="5" spans="1:7" s="2" customFormat="1" ht="12" customHeight="1" x14ac:dyDescent="0.2">
      <c r="A5" s="87"/>
      <c r="B5" s="71" t="str">
        <f>'Beoordelen proefopdrachten'!B2</f>
        <v>Grijswaarden (blz. 43)</v>
      </c>
      <c r="C5" s="15"/>
      <c r="D5" s="16" t="s">
        <v>1</v>
      </c>
      <c r="E5" s="7" t="s">
        <v>13</v>
      </c>
      <c r="F5" s="16" t="s">
        <v>2</v>
      </c>
      <c r="G5" s="21" t="s">
        <v>5</v>
      </c>
    </row>
    <row r="6" spans="1:7" s="2" customFormat="1" ht="80" customHeight="1" x14ac:dyDescent="0.2">
      <c r="A6" s="87"/>
      <c r="B6" s="71"/>
      <c r="C6" s="15"/>
      <c r="D6" s="73" t="s">
        <v>0</v>
      </c>
      <c r="E6" s="73"/>
      <c r="F6" s="73" t="s">
        <v>0</v>
      </c>
      <c r="G6" s="73"/>
    </row>
    <row r="7" spans="1:7" s="2" customFormat="1" ht="15" customHeight="1" x14ac:dyDescent="0.2">
      <c r="A7" s="87"/>
      <c r="B7" s="47"/>
      <c r="C7" s="15"/>
      <c r="D7" s="68" t="s">
        <v>37</v>
      </c>
      <c r="E7" s="69"/>
      <c r="F7" s="69"/>
      <c r="G7" s="70"/>
    </row>
    <row r="8" spans="1:7" s="2" customFormat="1" ht="12" customHeight="1" x14ac:dyDescent="0.2">
      <c r="A8" s="87"/>
      <c r="B8" s="71" t="str">
        <f>'Beoordelen proefopdrachten'!B3</f>
        <v>Lichte tinten (blz. 27)</v>
      </c>
      <c r="C8" s="15"/>
      <c r="D8" s="20" t="s">
        <v>1</v>
      </c>
      <c r="E8" s="21" t="s">
        <v>5</v>
      </c>
      <c r="F8" s="20" t="s">
        <v>2</v>
      </c>
      <c r="G8" s="21" t="s">
        <v>5</v>
      </c>
    </row>
    <row r="9" spans="1:7" s="2" customFormat="1" ht="80" customHeight="1" x14ac:dyDescent="0.2">
      <c r="A9" s="87"/>
      <c r="B9" s="71"/>
      <c r="C9" s="15"/>
      <c r="D9" s="73" t="s">
        <v>0</v>
      </c>
      <c r="E9" s="73"/>
      <c r="F9" s="73" t="s">
        <v>0</v>
      </c>
      <c r="G9" s="73"/>
    </row>
    <row r="10" spans="1:7" s="2" customFormat="1" ht="15" customHeight="1" x14ac:dyDescent="0.2">
      <c r="A10" s="87"/>
      <c r="B10" s="47"/>
      <c r="C10" s="15"/>
      <c r="D10" s="68" t="s">
        <v>37</v>
      </c>
      <c r="E10" s="69"/>
      <c r="F10" s="69"/>
      <c r="G10" s="70"/>
    </row>
    <row r="11" spans="1:7" s="2" customFormat="1" ht="12" customHeight="1" x14ac:dyDescent="0.2">
      <c r="A11" s="87"/>
      <c r="B11" s="71" t="str">
        <f>'Beoordelen proefopdrachten'!B4</f>
        <v>CMYK waarden (blz. 33)</v>
      </c>
      <c r="C11" s="15"/>
      <c r="D11" s="20" t="s">
        <v>1</v>
      </c>
      <c r="E11" s="21" t="s">
        <v>5</v>
      </c>
      <c r="F11" s="20" t="s">
        <v>2</v>
      </c>
      <c r="G11" s="21" t="s">
        <v>5</v>
      </c>
    </row>
    <row r="12" spans="1:7" s="2" customFormat="1" ht="80" customHeight="1" x14ac:dyDescent="0.2">
      <c r="A12" s="87"/>
      <c r="B12" s="71"/>
      <c r="C12" s="15"/>
      <c r="D12" s="73" t="s">
        <v>0</v>
      </c>
      <c r="E12" s="73"/>
      <c r="F12" s="73" t="s">
        <v>0</v>
      </c>
      <c r="G12" s="73"/>
    </row>
    <row r="13" spans="1:7" s="2" customFormat="1" ht="15" customHeight="1" x14ac:dyDescent="0.2">
      <c r="A13" s="87"/>
      <c r="B13" s="47"/>
      <c r="C13" s="15"/>
      <c r="D13" s="68" t="s">
        <v>37</v>
      </c>
      <c r="E13" s="69"/>
      <c r="F13" s="69"/>
      <c r="G13" s="70"/>
    </row>
    <row r="14" spans="1:7" s="2" customFormat="1" ht="15" customHeight="1" x14ac:dyDescent="0.2">
      <c r="A14" s="87"/>
      <c r="B14" s="71" t="str">
        <f>'Beoordelen proefopdrachten'!B5</f>
        <v>Huisstijl kleuren (blz. 7)</v>
      </c>
      <c r="C14" s="15"/>
      <c r="D14" s="20" t="s">
        <v>1</v>
      </c>
      <c r="E14" s="21" t="s">
        <v>5</v>
      </c>
      <c r="F14" s="20" t="s">
        <v>2</v>
      </c>
      <c r="G14" s="21" t="s">
        <v>5</v>
      </c>
    </row>
    <row r="15" spans="1:7" s="2" customFormat="1" ht="80" customHeight="1" x14ac:dyDescent="0.2">
      <c r="A15" s="88"/>
      <c r="B15" s="71"/>
      <c r="C15" s="15"/>
      <c r="D15" s="73" t="s">
        <v>0</v>
      </c>
      <c r="E15" s="73"/>
      <c r="F15" s="73" t="s">
        <v>0</v>
      </c>
      <c r="G15" s="73"/>
    </row>
    <row r="16" spans="1:7" s="2" customFormat="1" ht="15" customHeight="1" x14ac:dyDescent="0.2">
      <c r="A16" s="67" t="str">
        <f>'Beoordelen proefopdrachten'!A6</f>
        <v>Foto’s full color
(blz. 18)</v>
      </c>
      <c r="B16" s="19"/>
      <c r="C16" s="15"/>
      <c r="D16" s="68" t="s">
        <v>37</v>
      </c>
      <c r="E16" s="69"/>
      <c r="F16" s="69"/>
      <c r="G16" s="70"/>
    </row>
    <row r="17" spans="1:7" s="2" customFormat="1" ht="12" customHeight="1" x14ac:dyDescent="0.2">
      <c r="A17" s="67"/>
      <c r="B17" s="89" t="str">
        <f>'Beoordelen proefopdrachten'!B6</f>
        <v>Kleuren</v>
      </c>
      <c r="C17" s="15"/>
      <c r="D17" s="20" t="s">
        <v>1</v>
      </c>
      <c r="E17" s="21" t="s">
        <v>5</v>
      </c>
      <c r="F17" s="20" t="s">
        <v>2</v>
      </c>
      <c r="G17" s="21" t="s">
        <v>5</v>
      </c>
    </row>
    <row r="18" spans="1:7" s="2" customFormat="1" ht="80" customHeight="1" x14ac:dyDescent="0.2">
      <c r="A18" s="67"/>
      <c r="B18" s="90"/>
      <c r="C18" s="15"/>
      <c r="D18" s="73" t="s">
        <v>0</v>
      </c>
      <c r="E18" s="73"/>
      <c r="F18" s="73" t="s">
        <v>0</v>
      </c>
      <c r="G18" s="73"/>
    </row>
    <row r="19" spans="1:7" s="2" customFormat="1" ht="15" customHeight="1" x14ac:dyDescent="0.2">
      <c r="A19" s="67"/>
      <c r="B19" s="17"/>
      <c r="C19" s="15"/>
      <c r="D19" s="68" t="s">
        <v>37</v>
      </c>
      <c r="E19" s="69"/>
      <c r="F19" s="69"/>
      <c r="G19" s="70"/>
    </row>
    <row r="20" spans="1:7" s="2" customFormat="1" ht="12" customHeight="1" x14ac:dyDescent="0.2">
      <c r="A20" s="67"/>
      <c r="B20" s="79" t="str">
        <f>'Beoordelen proefopdrachten'!B7</f>
        <v>Contrast</v>
      </c>
      <c r="C20" s="15"/>
      <c r="D20" s="20" t="s">
        <v>1</v>
      </c>
      <c r="E20" s="21" t="s">
        <v>5</v>
      </c>
      <c r="F20" s="20" t="s">
        <v>2</v>
      </c>
      <c r="G20" s="21" t="s">
        <v>5</v>
      </c>
    </row>
    <row r="21" spans="1:7" s="2" customFormat="1" ht="80" customHeight="1" x14ac:dyDescent="0.2">
      <c r="A21" s="67"/>
      <c r="B21" s="80"/>
      <c r="C21" s="15"/>
      <c r="D21" s="73" t="s">
        <v>0</v>
      </c>
      <c r="E21" s="73"/>
      <c r="F21" s="73" t="s">
        <v>0</v>
      </c>
      <c r="G21" s="73"/>
    </row>
    <row r="22" spans="1:7" s="2" customFormat="1" ht="15" customHeight="1" x14ac:dyDescent="0.2">
      <c r="A22" s="86" t="str">
        <f>'Beoordelen proefopdrachten'!A8</f>
        <v>Foto zwart-wit
(blz. 67)</v>
      </c>
      <c r="B22" s="27"/>
      <c r="C22" s="15"/>
      <c r="D22" s="68" t="s">
        <v>37</v>
      </c>
      <c r="E22" s="69"/>
      <c r="F22" s="69"/>
      <c r="G22" s="70"/>
    </row>
    <row r="23" spans="1:7" s="2" customFormat="1" ht="12" customHeight="1" x14ac:dyDescent="0.2">
      <c r="A23" s="87"/>
      <c r="B23" s="91" t="str">
        <f>'Beoordelen proefopdrachten'!B8</f>
        <v>Zwarting (grijswaarden zijn grijs en geen kleuren ‘zweem’)</v>
      </c>
      <c r="C23" s="15"/>
      <c r="D23" s="20" t="s">
        <v>1</v>
      </c>
      <c r="E23" s="21" t="s">
        <v>5</v>
      </c>
      <c r="F23" s="20" t="s">
        <v>2</v>
      </c>
      <c r="G23" s="21" t="s">
        <v>5</v>
      </c>
    </row>
    <row r="24" spans="1:7" s="2" customFormat="1" ht="80" customHeight="1" x14ac:dyDescent="0.2">
      <c r="A24" s="87"/>
      <c r="B24" s="92"/>
      <c r="C24" s="15"/>
      <c r="D24" s="73" t="s">
        <v>0</v>
      </c>
      <c r="E24" s="73"/>
      <c r="F24" s="73" t="s">
        <v>0</v>
      </c>
      <c r="G24" s="73"/>
    </row>
    <row r="25" spans="1:7" s="2" customFormat="1" ht="15" customHeight="1" x14ac:dyDescent="0.2">
      <c r="A25" s="87"/>
      <c r="B25" s="22"/>
      <c r="C25" s="15"/>
      <c r="D25" s="68" t="s">
        <v>37</v>
      </c>
      <c r="E25" s="69"/>
      <c r="F25" s="69"/>
      <c r="G25" s="70"/>
    </row>
    <row r="26" spans="1:7" s="2" customFormat="1" ht="12" customHeight="1" x14ac:dyDescent="0.2">
      <c r="A26" s="87"/>
      <c r="B26" s="93" t="str">
        <f>'Beoordelen proefopdrachten'!B9</f>
        <v>Contrast</v>
      </c>
      <c r="C26" s="15"/>
      <c r="D26" s="20" t="s">
        <v>1</v>
      </c>
      <c r="E26" s="21" t="s">
        <v>5</v>
      </c>
      <c r="F26" s="20" t="s">
        <v>2</v>
      </c>
      <c r="G26" s="21" t="s">
        <v>5</v>
      </c>
    </row>
    <row r="27" spans="1:7" s="2" customFormat="1" ht="80" customHeight="1" x14ac:dyDescent="0.2">
      <c r="A27" s="87"/>
      <c r="B27" s="94"/>
      <c r="C27" s="15"/>
      <c r="D27" s="72" t="s">
        <v>0</v>
      </c>
      <c r="E27" s="73"/>
      <c r="F27" s="72" t="s">
        <v>0</v>
      </c>
      <c r="G27" s="73"/>
    </row>
    <row r="28" spans="1:7" s="2" customFormat="1" ht="15" customHeight="1" x14ac:dyDescent="0.2">
      <c r="A28" s="67" t="str">
        <f>'Beoordelen proefopdrachten'!A10</f>
        <v>Logo (zowel grijs als wit in groene vlak)
(blz. 7)</v>
      </c>
      <c r="B28" s="36"/>
      <c r="C28" s="15"/>
      <c r="D28" s="68" t="s">
        <v>37</v>
      </c>
      <c r="E28" s="69"/>
      <c r="F28" s="69"/>
      <c r="G28" s="70"/>
    </row>
    <row r="29" spans="1:7" s="2" customFormat="1" ht="15" customHeight="1" x14ac:dyDescent="0.2">
      <c r="A29" s="67"/>
      <c r="B29" s="71" t="str">
        <f>'Beoordelen proefopdrachten'!B10</f>
        <v>Grijswaarde, contrast, scherpte</v>
      </c>
      <c r="C29" s="15"/>
      <c r="D29" s="20" t="s">
        <v>1</v>
      </c>
      <c r="E29" s="21" t="s">
        <v>5</v>
      </c>
      <c r="F29" s="20" t="s">
        <v>2</v>
      </c>
      <c r="G29" s="21" t="s">
        <v>5</v>
      </c>
    </row>
    <row r="30" spans="1:7" s="2" customFormat="1" ht="80" customHeight="1" x14ac:dyDescent="0.2">
      <c r="A30" s="67"/>
      <c r="B30" s="71"/>
      <c r="C30" s="15"/>
      <c r="D30" s="72" t="s">
        <v>0</v>
      </c>
      <c r="E30" s="73"/>
      <c r="F30" s="72" t="s">
        <v>0</v>
      </c>
      <c r="G30" s="73"/>
    </row>
    <row r="31" spans="1:7" s="2" customFormat="1" ht="15" customHeight="1" x14ac:dyDescent="0.2">
      <c r="A31" s="67" t="str">
        <f>'Beoordelen proefopdrachten'!A11</f>
        <v>Volvlakken
(blz. 8 t/m 13)</v>
      </c>
      <c r="B31" s="36"/>
      <c r="C31" s="15"/>
      <c r="D31" s="68" t="s">
        <v>37</v>
      </c>
      <c r="E31" s="69"/>
      <c r="F31" s="69"/>
      <c r="G31" s="70"/>
    </row>
    <row r="32" spans="1:7" s="2" customFormat="1" ht="15" customHeight="1" x14ac:dyDescent="0.2">
      <c r="A32" s="67"/>
      <c r="B32" s="71" t="str">
        <f>'Beoordelen proefopdrachten'!B11</f>
        <v xml:space="preserve">Mate van tonerdekking </v>
      </c>
      <c r="C32" s="15"/>
      <c r="D32" s="20" t="s">
        <v>1</v>
      </c>
      <c r="E32" s="21" t="s">
        <v>5</v>
      </c>
      <c r="F32" s="20" t="s">
        <v>2</v>
      </c>
      <c r="G32" s="21" t="s">
        <v>5</v>
      </c>
    </row>
    <row r="33" spans="1:7" s="2" customFormat="1" ht="80" customHeight="1" x14ac:dyDescent="0.2">
      <c r="A33" s="67"/>
      <c r="B33" s="71"/>
      <c r="C33" s="15"/>
      <c r="D33" s="72" t="s">
        <v>0</v>
      </c>
      <c r="E33" s="73"/>
      <c r="F33" s="72" t="s">
        <v>0</v>
      </c>
      <c r="G33" s="73"/>
    </row>
    <row r="34" spans="1:7" s="2" customFormat="1" ht="15" customHeight="1" x14ac:dyDescent="0.2">
      <c r="A34" s="86" t="str">
        <f>'Beoordelen proefopdrachten'!A12</f>
        <v>Afwerking
(geldt alleen voor print)</v>
      </c>
      <c r="B34" s="36"/>
      <c r="C34" s="15"/>
      <c r="D34" s="68" t="s">
        <v>37</v>
      </c>
      <c r="E34" s="69"/>
      <c r="F34" s="69"/>
      <c r="G34" s="70"/>
    </row>
    <row r="35" spans="1:7" s="2" customFormat="1" ht="15" customHeight="1" x14ac:dyDescent="0.2">
      <c r="A35" s="87"/>
      <c r="B35" s="71" t="str">
        <f>'Beoordelen proefopdrachten'!B12</f>
        <v xml:space="preserve">Boekwerken zijn recht </v>
      </c>
      <c r="C35" s="15"/>
      <c r="D35" s="20" t="s">
        <v>1</v>
      </c>
      <c r="E35" s="21" t="s">
        <v>5</v>
      </c>
      <c r="F35" s="81"/>
      <c r="G35" s="82"/>
    </row>
    <row r="36" spans="1:7" s="2" customFormat="1" ht="80" customHeight="1" x14ac:dyDescent="0.2">
      <c r="A36" s="87"/>
      <c r="B36" s="71"/>
      <c r="C36" s="15"/>
      <c r="D36" s="72" t="s">
        <v>0</v>
      </c>
      <c r="E36" s="73"/>
      <c r="F36" s="83"/>
      <c r="G36" s="84"/>
    </row>
    <row r="37" spans="1:7" s="2" customFormat="1" ht="15" customHeight="1" x14ac:dyDescent="0.2">
      <c r="A37" s="87"/>
      <c r="B37" s="36"/>
      <c r="C37" s="15"/>
      <c r="D37" s="68" t="s">
        <v>37</v>
      </c>
      <c r="E37" s="69"/>
      <c r="F37" s="69"/>
      <c r="G37" s="70"/>
    </row>
    <row r="38" spans="1:7" s="2" customFormat="1" ht="15" customHeight="1" x14ac:dyDescent="0.2">
      <c r="A38" s="87"/>
      <c r="B38" s="71" t="str">
        <f>'Beoordelen proefopdrachten'!B13</f>
        <v>Kwaliteit vouw kaft</v>
      </c>
      <c r="C38" s="15"/>
      <c r="D38" s="20" t="s">
        <v>1</v>
      </c>
      <c r="E38" s="21" t="s">
        <v>5</v>
      </c>
      <c r="F38" s="81"/>
      <c r="G38" s="82"/>
    </row>
    <row r="39" spans="1:7" s="2" customFormat="1" ht="80" customHeight="1" x14ac:dyDescent="0.2">
      <c r="A39" s="87"/>
      <c r="B39" s="71"/>
      <c r="C39" s="15"/>
      <c r="D39" s="72" t="s">
        <v>0</v>
      </c>
      <c r="E39" s="73"/>
      <c r="F39" s="83"/>
      <c r="G39" s="84"/>
    </row>
    <row r="40" spans="1:7" s="2" customFormat="1" ht="15" customHeight="1" x14ac:dyDescent="0.2">
      <c r="A40" s="87"/>
      <c r="B40" s="36"/>
      <c r="C40" s="15"/>
      <c r="D40" s="68" t="s">
        <v>37</v>
      </c>
      <c r="E40" s="69"/>
      <c r="F40" s="69"/>
      <c r="G40" s="70"/>
    </row>
    <row r="41" spans="1:7" s="2" customFormat="1" ht="15" customHeight="1" x14ac:dyDescent="0.2">
      <c r="A41" s="87"/>
      <c r="B41" s="71" t="str">
        <f>'Beoordelen proefopdrachten'!B14</f>
        <v xml:space="preserve">Kwaliteit lijmen (te testen door aan een pagina midden in het boek op te tillen) </v>
      </c>
      <c r="C41" s="15"/>
      <c r="D41" s="20" t="s">
        <v>1</v>
      </c>
      <c r="E41" s="21" t="s">
        <v>5</v>
      </c>
      <c r="F41" s="81"/>
      <c r="G41" s="82"/>
    </row>
    <row r="42" spans="1:7" s="2" customFormat="1" ht="80" customHeight="1" x14ac:dyDescent="0.2">
      <c r="A42" s="87"/>
      <c r="B42" s="71"/>
      <c r="C42" s="15"/>
      <c r="D42" s="72" t="s">
        <v>0</v>
      </c>
      <c r="E42" s="73"/>
      <c r="F42" s="83"/>
      <c r="G42" s="84"/>
    </row>
    <row r="43" spans="1:7" s="2" customFormat="1" ht="15" customHeight="1" x14ac:dyDescent="0.2">
      <c r="A43" s="87"/>
      <c r="B43" s="36"/>
      <c r="C43" s="15"/>
      <c r="D43" s="68" t="s">
        <v>37</v>
      </c>
      <c r="E43" s="69"/>
      <c r="F43" s="69"/>
      <c r="G43" s="70"/>
    </row>
    <row r="44" spans="1:7" s="2" customFormat="1" ht="15" customHeight="1" x14ac:dyDescent="0.2">
      <c r="A44" s="87"/>
      <c r="B44" s="71" t="str">
        <f>'Beoordelen proefopdrachten'!B15</f>
        <v>Kwaliteit lijmen (geen lijmresten zichtbaar aan de buitenzijde en ‘klodders’ aan de binnenzijde)</v>
      </c>
      <c r="C44" s="15"/>
      <c r="D44" s="20" t="s">
        <v>1</v>
      </c>
      <c r="E44" s="21" t="s">
        <v>5</v>
      </c>
      <c r="F44" s="81"/>
      <c r="G44" s="82"/>
    </row>
    <row r="45" spans="1:7" s="2" customFormat="1" ht="80" customHeight="1" x14ac:dyDescent="0.2">
      <c r="A45" s="88"/>
      <c r="B45" s="71"/>
      <c r="C45" s="15"/>
      <c r="D45" s="72" t="s">
        <v>0</v>
      </c>
      <c r="E45" s="73"/>
      <c r="F45" s="83"/>
      <c r="G45" s="84"/>
    </row>
    <row r="46" spans="1:7" s="2" customFormat="1" ht="15" customHeight="1" x14ac:dyDescent="0.2">
      <c r="A46" s="67" t="str">
        <f>'Beoordelen proefopdrachten'!A16</f>
        <v>Algemeen 
(geldend voor alle pagina’s)</v>
      </c>
      <c r="B46" s="36"/>
      <c r="C46" s="15"/>
      <c r="D46" s="68" t="s">
        <v>37</v>
      </c>
      <c r="E46" s="69"/>
      <c r="F46" s="69"/>
      <c r="G46" s="70"/>
    </row>
    <row r="47" spans="1:7" s="2" customFormat="1" ht="15" customHeight="1" x14ac:dyDescent="0.2">
      <c r="A47" s="67"/>
      <c r="B47" s="71" t="str">
        <f>'Beoordelen proefopdrachten'!B16</f>
        <v>Streepvorming:
strepen die niet in het bestand zitten, maar wel visueel waarneembaar.</v>
      </c>
      <c r="C47" s="15"/>
      <c r="D47" s="20" t="s">
        <v>1</v>
      </c>
      <c r="E47" s="21" t="s">
        <v>5</v>
      </c>
      <c r="F47" s="20" t="s">
        <v>2</v>
      </c>
      <c r="G47" s="21" t="s">
        <v>5</v>
      </c>
    </row>
    <row r="48" spans="1:7" s="2" customFormat="1" ht="80" customHeight="1" x14ac:dyDescent="0.2">
      <c r="A48" s="67"/>
      <c r="B48" s="71"/>
      <c r="C48" s="15"/>
      <c r="D48" s="72" t="s">
        <v>0</v>
      </c>
      <c r="E48" s="73"/>
      <c r="F48" s="72" t="s">
        <v>0</v>
      </c>
      <c r="G48" s="73"/>
    </row>
    <row r="49" spans="1:7" s="2" customFormat="1" ht="15" customHeight="1" x14ac:dyDescent="0.2">
      <c r="A49" s="75"/>
      <c r="B49" s="76"/>
      <c r="C49" s="15"/>
      <c r="D49" s="77"/>
      <c r="E49" s="77"/>
      <c r="F49" s="77"/>
      <c r="G49" s="78"/>
    </row>
    <row r="50" spans="1:7" s="2" customFormat="1" ht="12" customHeight="1" x14ac:dyDescent="0.2">
      <c r="A50" s="49"/>
      <c r="B50" s="11"/>
      <c r="C50" s="18"/>
    </row>
    <row r="51" spans="1:7" s="2" customFormat="1" ht="38" customHeight="1" x14ac:dyDescent="0.2">
      <c r="A51" s="50"/>
      <c r="B51" s="35"/>
      <c r="C51" s="3"/>
      <c r="D51" s="74" t="str">
        <f>'Beoordelen proefopdrachten'!A23</f>
        <v>Proefopdracht 2
(print)</v>
      </c>
      <c r="E51" s="74"/>
      <c r="F51" s="74"/>
      <c r="G51" s="58"/>
    </row>
    <row r="52" spans="1:7" s="2" customFormat="1" ht="15" customHeight="1" x14ac:dyDescent="0.2">
      <c r="A52" s="86" t="str">
        <f>'Beoordelen proefopdrachten'!A24</f>
        <v>Afwerking</v>
      </c>
      <c r="B52" s="36"/>
      <c r="C52" s="15"/>
      <c r="D52" s="68" t="s">
        <v>37</v>
      </c>
      <c r="E52" s="69"/>
      <c r="F52" s="69"/>
      <c r="G52" s="70"/>
    </row>
    <row r="53" spans="1:7" s="2" customFormat="1" ht="15" customHeight="1" x14ac:dyDescent="0.2">
      <c r="A53" s="87"/>
      <c r="B53" s="79" t="str">
        <f>'Beoordelen proefopdrachten'!B24</f>
        <v xml:space="preserve">Boekwerken zijn recht gesneden (getrimt) </v>
      </c>
      <c r="C53" s="15"/>
      <c r="D53" s="20" t="s">
        <v>1</v>
      </c>
      <c r="E53" s="21" t="s">
        <v>5</v>
      </c>
      <c r="F53" s="81"/>
      <c r="G53" s="82"/>
    </row>
    <row r="54" spans="1:7" s="2" customFormat="1" ht="80" customHeight="1" x14ac:dyDescent="0.2">
      <c r="A54" s="87"/>
      <c r="B54" s="80"/>
      <c r="C54" s="15"/>
      <c r="D54" s="72" t="s">
        <v>0</v>
      </c>
      <c r="E54" s="73"/>
      <c r="F54" s="83"/>
      <c r="G54" s="84"/>
    </row>
    <row r="55" spans="1:7" s="2" customFormat="1" ht="15" customHeight="1" x14ac:dyDescent="0.2">
      <c r="A55" s="87"/>
      <c r="B55" s="36"/>
      <c r="C55" s="15"/>
      <c r="D55" s="68" t="s">
        <v>37</v>
      </c>
      <c r="E55" s="69"/>
      <c r="F55" s="69"/>
      <c r="G55" s="70"/>
    </row>
    <row r="56" spans="1:7" s="2" customFormat="1" ht="15" customHeight="1" x14ac:dyDescent="0.2">
      <c r="A56" s="87"/>
      <c r="B56" s="95" t="str">
        <f>'Beoordelen proefopdrachten'!B25</f>
        <v xml:space="preserve">Kwaliteit vouw </v>
      </c>
      <c r="C56" s="15"/>
      <c r="D56" s="20" t="s">
        <v>1</v>
      </c>
      <c r="E56" s="21" t="s">
        <v>5</v>
      </c>
      <c r="F56" s="81"/>
      <c r="G56" s="96"/>
    </row>
    <row r="57" spans="1:7" s="2" customFormat="1" ht="80" customHeight="1" x14ac:dyDescent="0.2">
      <c r="A57" s="87"/>
      <c r="B57" s="80"/>
      <c r="C57" s="15"/>
      <c r="D57" s="97" t="s">
        <v>0</v>
      </c>
      <c r="E57" s="98"/>
      <c r="F57" s="83"/>
      <c r="G57" s="84"/>
    </row>
    <row r="58" spans="1:7" s="2" customFormat="1" ht="15" customHeight="1" x14ac:dyDescent="0.2">
      <c r="A58" s="87"/>
      <c r="B58" s="36"/>
      <c r="C58" s="15"/>
      <c r="D58" s="68" t="s">
        <v>37</v>
      </c>
      <c r="E58" s="69"/>
      <c r="F58" s="69"/>
      <c r="G58" s="70"/>
    </row>
    <row r="59" spans="1:7" s="2" customFormat="1" ht="15" customHeight="1" x14ac:dyDescent="0.2">
      <c r="A59" s="87"/>
      <c r="B59" s="79" t="str">
        <f>'Beoordelen proefopdrachten'!B26</f>
        <v xml:space="preserve">Kwaliteit van nieten </v>
      </c>
      <c r="C59" s="15"/>
      <c r="D59" s="20" t="s">
        <v>1</v>
      </c>
      <c r="E59" s="21" t="s">
        <v>5</v>
      </c>
      <c r="F59" s="81"/>
      <c r="G59" s="82"/>
    </row>
    <row r="60" spans="1:7" s="2" customFormat="1" ht="80" customHeight="1" x14ac:dyDescent="0.2">
      <c r="A60" s="88"/>
      <c r="B60" s="80"/>
      <c r="C60" s="15"/>
      <c r="D60" s="72" t="s">
        <v>0</v>
      </c>
      <c r="E60" s="73"/>
      <c r="F60" s="83"/>
      <c r="G60" s="84"/>
    </row>
    <row r="61" spans="1:7" s="2" customFormat="1" ht="15" customHeight="1" x14ac:dyDescent="0.2">
      <c r="A61" s="75"/>
      <c r="B61" s="76"/>
      <c r="C61" s="15"/>
      <c r="D61" s="77"/>
      <c r="E61" s="77"/>
      <c r="F61" s="77"/>
      <c r="G61" s="78"/>
    </row>
    <row r="62" spans="1:7" x14ac:dyDescent="0.2">
      <c r="D62" s="18"/>
    </row>
  </sheetData>
  <sheetProtection algorithmName="SHA-512" hashValue="iU5qbasSgcTniuZZJwkU1dqSb4EfIMmp7M5cXoDneKD2+qsaos2JN1Mi3kVcxFTvEhIMD2g+sscwmnBEuM2RNg==" saltValue="ovMYRuKt8re0cUmPRG0Gdg==" spinCount="100000" sheet="1" objects="1" scenarios="1"/>
  <mergeCells count="87">
    <mergeCell ref="A61:B61"/>
    <mergeCell ref="D61:G61"/>
    <mergeCell ref="F56:G57"/>
    <mergeCell ref="D57:E57"/>
    <mergeCell ref="D58:G58"/>
    <mergeCell ref="B59:B60"/>
    <mergeCell ref="F59:G60"/>
    <mergeCell ref="D60:E60"/>
    <mergeCell ref="A49:B49"/>
    <mergeCell ref="D49:G49"/>
    <mergeCell ref="D51:G51"/>
    <mergeCell ref="A52:A60"/>
    <mergeCell ref="D52:G52"/>
    <mergeCell ref="B53:B54"/>
    <mergeCell ref="F53:G54"/>
    <mergeCell ref="D54:E54"/>
    <mergeCell ref="D55:G55"/>
    <mergeCell ref="B56:B57"/>
    <mergeCell ref="D43:G43"/>
    <mergeCell ref="B44:B45"/>
    <mergeCell ref="F44:G45"/>
    <mergeCell ref="D45:E45"/>
    <mergeCell ref="A46:A48"/>
    <mergeCell ref="D46:G46"/>
    <mergeCell ref="B47:B48"/>
    <mergeCell ref="D48:E48"/>
    <mergeCell ref="F48:G48"/>
    <mergeCell ref="D37:G37"/>
    <mergeCell ref="B38:B39"/>
    <mergeCell ref="F38:G39"/>
    <mergeCell ref="D39:E39"/>
    <mergeCell ref="D40:G40"/>
    <mergeCell ref="B41:B42"/>
    <mergeCell ref="F41:G42"/>
    <mergeCell ref="D42:E42"/>
    <mergeCell ref="A31:A33"/>
    <mergeCell ref="D31:G31"/>
    <mergeCell ref="B32:B33"/>
    <mergeCell ref="D33:E33"/>
    <mergeCell ref="F33:G33"/>
    <mergeCell ref="A34:A45"/>
    <mergeCell ref="D34:G34"/>
    <mergeCell ref="B35:B36"/>
    <mergeCell ref="F35:G36"/>
    <mergeCell ref="D36:E36"/>
    <mergeCell ref="F27:G27"/>
    <mergeCell ref="A28:A30"/>
    <mergeCell ref="D28:G28"/>
    <mergeCell ref="B29:B30"/>
    <mergeCell ref="D30:E30"/>
    <mergeCell ref="F30:G30"/>
    <mergeCell ref="D21:E21"/>
    <mergeCell ref="F21:G21"/>
    <mergeCell ref="A22:A27"/>
    <mergeCell ref="D22:G22"/>
    <mergeCell ref="B23:B24"/>
    <mergeCell ref="D24:E24"/>
    <mergeCell ref="F24:G24"/>
    <mergeCell ref="D25:G25"/>
    <mergeCell ref="B26:B27"/>
    <mergeCell ref="D27:E27"/>
    <mergeCell ref="B14:B15"/>
    <mergeCell ref="D15:E15"/>
    <mergeCell ref="F15:G15"/>
    <mergeCell ref="A16:A21"/>
    <mergeCell ref="D16:G16"/>
    <mergeCell ref="B17:B18"/>
    <mergeCell ref="D18:E18"/>
    <mergeCell ref="F18:G18"/>
    <mergeCell ref="D19:G19"/>
    <mergeCell ref="B20:B21"/>
    <mergeCell ref="F9:G9"/>
    <mergeCell ref="D10:G10"/>
    <mergeCell ref="B11:B12"/>
    <mergeCell ref="D12:E12"/>
    <mergeCell ref="F12:G12"/>
    <mergeCell ref="D13:G13"/>
    <mergeCell ref="D1:G1"/>
    <mergeCell ref="D3:G3"/>
    <mergeCell ref="A4:A15"/>
    <mergeCell ref="D4:G4"/>
    <mergeCell ref="B5:B6"/>
    <mergeCell ref="D6:E6"/>
    <mergeCell ref="F6:G6"/>
    <mergeCell ref="D7:G7"/>
    <mergeCell ref="B8:B9"/>
    <mergeCell ref="D9:E9"/>
  </mergeCells>
  <conditionalFormatting sqref="F24">
    <cfRule type="containsText" dxfId="47" priority="10" operator="containsText" text="onvoldoende">
      <formula>NOT(ISERROR(SEARCH("onvoldoende",F24)))</formula>
    </cfRule>
  </conditionalFormatting>
  <conditionalFormatting sqref="D24">
    <cfRule type="containsText" dxfId="46" priority="9" operator="containsText" text="onvoldoende">
      <formula>NOT(ISERROR(SEARCH("onvoldoende",D24)))</formula>
    </cfRule>
  </conditionalFormatting>
  <conditionalFormatting sqref="F6">
    <cfRule type="containsText" dxfId="45" priority="22" operator="containsText" text="onvoldoende">
      <formula>NOT(ISERROR(SEARCH("onvoldoende",F6)))</formula>
    </cfRule>
  </conditionalFormatting>
  <conditionalFormatting sqref="D6">
    <cfRule type="containsText" dxfId="44" priority="21" operator="containsText" text="onvoldoende">
      <formula>NOT(ISERROR(SEARCH("onvoldoende",D6)))</formula>
    </cfRule>
  </conditionalFormatting>
  <conditionalFormatting sqref="F9">
    <cfRule type="containsText" dxfId="43" priority="20" operator="containsText" text="onvoldoende">
      <formula>NOT(ISERROR(SEARCH("onvoldoende",F9)))</formula>
    </cfRule>
  </conditionalFormatting>
  <conditionalFormatting sqref="D9">
    <cfRule type="containsText" dxfId="42" priority="19" operator="containsText" text="onvoldoende">
      <formula>NOT(ISERROR(SEARCH("onvoldoende",D9)))</formula>
    </cfRule>
  </conditionalFormatting>
  <conditionalFormatting sqref="F18">
    <cfRule type="containsText" dxfId="41" priority="16" operator="containsText" text="onvoldoende">
      <formula>NOT(ISERROR(SEARCH("onvoldoende",F18)))</formula>
    </cfRule>
  </conditionalFormatting>
  <conditionalFormatting sqref="D18">
    <cfRule type="containsText" dxfId="40" priority="15" operator="containsText" text="onvoldoende">
      <formula>NOT(ISERROR(SEARCH("onvoldoende",D18)))</formula>
    </cfRule>
  </conditionalFormatting>
  <conditionalFormatting sqref="F21">
    <cfRule type="containsText" dxfId="39" priority="14" operator="containsText" text="onvoldoende">
      <formula>NOT(ISERROR(SEARCH("onvoldoende",F21)))</formula>
    </cfRule>
  </conditionalFormatting>
  <conditionalFormatting sqref="D21">
    <cfRule type="containsText" dxfId="38" priority="13" operator="containsText" text="onvoldoende">
      <formula>NOT(ISERROR(SEARCH("onvoldoende",D21)))</formula>
    </cfRule>
  </conditionalFormatting>
  <conditionalFormatting sqref="F27">
    <cfRule type="containsText" dxfId="37" priority="12" operator="containsText" text="onvoldoende">
      <formula>NOT(ISERROR(SEARCH("onvoldoende",F27)))</formula>
    </cfRule>
  </conditionalFormatting>
  <conditionalFormatting sqref="D27">
    <cfRule type="containsText" dxfId="36" priority="11" operator="containsText" text="onvoldoende">
      <formula>NOT(ISERROR(SEARCH("onvoldoende",D27)))</formula>
    </cfRule>
  </conditionalFormatting>
  <conditionalFormatting sqref="F12 F15">
    <cfRule type="containsText" dxfId="35" priority="18" operator="containsText" text="onvoldoende">
      <formula>NOT(ISERROR(SEARCH("onvoldoende",F12)))</formula>
    </cfRule>
  </conditionalFormatting>
  <conditionalFormatting sqref="D12 D15">
    <cfRule type="containsText" dxfId="34" priority="17" operator="containsText" text="onvoldoende">
      <formula>NOT(ISERROR(SEARCH("onvoldoende",D12)))</formula>
    </cfRule>
  </conditionalFormatting>
  <conditionalFormatting sqref="D36 D39 D42 D45">
    <cfRule type="containsText" dxfId="33" priority="4" operator="containsText" text="onvoldoende">
      <formula>NOT(ISERROR(SEARCH("onvoldoende",D36)))</formula>
    </cfRule>
  </conditionalFormatting>
  <conditionalFormatting sqref="F30">
    <cfRule type="containsText" dxfId="32" priority="8" operator="containsText" text="onvoldoende">
      <formula>NOT(ISERROR(SEARCH("onvoldoende",F30)))</formula>
    </cfRule>
  </conditionalFormatting>
  <conditionalFormatting sqref="D30">
    <cfRule type="containsText" dxfId="31" priority="7" operator="containsText" text="onvoldoende">
      <formula>NOT(ISERROR(SEARCH("onvoldoende",D30)))</formula>
    </cfRule>
  </conditionalFormatting>
  <conditionalFormatting sqref="F33">
    <cfRule type="containsText" dxfId="30" priority="6" operator="containsText" text="onvoldoende">
      <formula>NOT(ISERROR(SEARCH("onvoldoende",F33)))</formula>
    </cfRule>
  </conditionalFormatting>
  <conditionalFormatting sqref="D33">
    <cfRule type="containsText" dxfId="29" priority="5" operator="containsText" text="onvoldoende">
      <formula>NOT(ISERROR(SEARCH("onvoldoende",D33)))</formula>
    </cfRule>
  </conditionalFormatting>
  <conditionalFormatting sqref="D54 D57 D60">
    <cfRule type="containsText" dxfId="28" priority="3" operator="containsText" text="onvoldoende">
      <formula>NOT(ISERROR(SEARCH("onvoldoende",D54)))</formula>
    </cfRule>
  </conditionalFormatting>
  <conditionalFormatting sqref="F48">
    <cfRule type="containsText" dxfId="27" priority="2" operator="containsText" text="onvoldoende">
      <formula>NOT(ISERROR(SEARCH("onvoldoende",F48)))</formula>
    </cfRule>
  </conditionalFormatting>
  <conditionalFormatting sqref="D48">
    <cfRule type="containsText" dxfId="26" priority="1" operator="containsText" text="onvoldoende">
      <formula>NOT(ISERROR(SEARCH("onvoldoende",D48)))</formula>
    </cfRule>
  </conditionalFormatting>
  <dataValidations count="1">
    <dataValidation type="list" errorStyle="warning" allowBlank="1" showErrorMessage="1" error="Voor juiste waarde in. _x000a_" sqref="E47 E44 E56 E41 E11 G5 G17 E26 G8 G26 G20 E20 E5 E17 E8 E23 G23 G11 E29 G29 E32 G32 E35 G47 E59 E53 E14 G14 E38" xr:uid="{B6D09DC2-9FD0-094A-A97F-945792DFDC27}">
      <formula1>SCORE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H119"/>
  <sheetViews>
    <sheetView showGridLines="0" tabSelected="1" topLeftCell="A91" zoomScale="130" zoomScaleNormal="130" workbookViewId="0">
      <pane xSplit="3" topLeftCell="D1" activePane="topRight" state="frozen"/>
      <selection pane="topRight" activeCell="E111" sqref="E111"/>
    </sheetView>
  </sheetViews>
  <sheetFormatPr baseColWidth="10" defaultColWidth="8.83203125" defaultRowHeight="35" customHeight="1" x14ac:dyDescent="0.2"/>
  <cols>
    <col min="1" max="1" width="15.83203125" style="38" customWidth="1"/>
    <col min="2" max="2" width="40.83203125" style="9" customWidth="1"/>
    <col min="3" max="3" width="29.6640625" style="6" customWidth="1"/>
    <col min="4" max="4" width="2.6640625" style="4" customWidth="1"/>
    <col min="5" max="5" width="14.83203125" style="2" customWidth="1"/>
    <col min="6" max="6" width="20.83203125" style="2" customWidth="1"/>
    <col min="7" max="7" width="14.83203125" style="2" customWidth="1"/>
    <col min="8" max="8" width="20.83203125" style="2" customWidth="1"/>
    <col min="9" max="16384" width="8.83203125" style="2"/>
  </cols>
  <sheetData>
    <row r="1" spans="1:8" ht="35" customHeight="1" x14ac:dyDescent="0.2">
      <c r="A1" s="108"/>
      <c r="B1" s="108"/>
      <c r="C1" s="39" t="str" cm="1">
        <f t="array" ref="C1:D1">'Beoordelen proefopdrachten'!A1:B1</f>
        <v>Proefopdracht 1
(print en kopie)</v>
      </c>
      <c r="D1" s="3">
        <v>0</v>
      </c>
      <c r="E1" s="110" t="s">
        <v>38</v>
      </c>
      <c r="F1" s="111"/>
      <c r="G1" s="112" t="s">
        <v>39</v>
      </c>
      <c r="H1" s="111"/>
    </row>
    <row r="2" spans="1:8" ht="22" customHeight="1" x14ac:dyDescent="0.2">
      <c r="A2" s="100" t="str">
        <f>'Beoordelen proefopdrachten'!A2</f>
        <v>Kleuren</v>
      </c>
      <c r="B2" s="128" t="str">
        <f>'Beoordelen proefopdrachten'!B2</f>
        <v>Grijswaarden (blz. 43)</v>
      </c>
      <c r="C2" s="10" t="s">
        <v>14</v>
      </c>
      <c r="D2" s="5"/>
      <c r="E2" s="51" t="str">
        <f>'Beoordelaar 1'!E5</f>
        <v>Beter</v>
      </c>
      <c r="F2" s="107" t="s">
        <v>40</v>
      </c>
      <c r="G2" s="51" t="str">
        <f>'Beoordelaar 1'!G5</f>
        <v>SCORE:</v>
      </c>
      <c r="H2" s="107" t="s">
        <v>41</v>
      </c>
    </row>
    <row r="3" spans="1:8" ht="22" customHeight="1" thickBot="1" x14ac:dyDescent="0.25">
      <c r="A3" s="101"/>
      <c r="B3" s="129"/>
      <c r="C3" s="10" t="s">
        <v>15</v>
      </c>
      <c r="D3" s="5"/>
      <c r="E3" s="52" t="str">
        <f>'Beoordelaar 2'!E5</f>
        <v>Vergelijkbaar</v>
      </c>
      <c r="F3" s="107"/>
      <c r="G3" s="52" t="str">
        <f>'Beoordelaar 2'!G5</f>
        <v>SCORE:</v>
      </c>
      <c r="H3" s="107"/>
    </row>
    <row r="4" spans="1:8" ht="22" customHeight="1" x14ac:dyDescent="0.2">
      <c r="A4" s="101"/>
      <c r="B4" s="129"/>
      <c r="C4" s="10" t="s">
        <v>16</v>
      </c>
      <c r="D4" s="5"/>
      <c r="E4" s="53" t="str">
        <f>'Beoordelaar 3'!E5</f>
        <v>Matig</v>
      </c>
      <c r="F4" s="107"/>
      <c r="G4" s="53" t="str">
        <f>'Beoordelaar 3'!G5</f>
        <v>SCORE:</v>
      </c>
      <c r="H4" s="107"/>
    </row>
    <row r="5" spans="1:8" ht="22" customHeight="1" x14ac:dyDescent="0.2">
      <c r="A5" s="101"/>
      <c r="B5" s="129"/>
      <c r="C5" s="10" t="s">
        <v>52</v>
      </c>
      <c r="D5" s="5"/>
      <c r="E5" s="134" t="str">
        <f>'Beoordelaar 4'!E5</f>
        <v>Matig</v>
      </c>
      <c r="F5" s="107"/>
      <c r="G5" s="134" t="str">
        <f>'Beoordelaar 4'!G5</f>
        <v>SCORE:</v>
      </c>
      <c r="H5" s="107"/>
    </row>
    <row r="6" spans="1:8" ht="20" customHeight="1" x14ac:dyDescent="0.2">
      <c r="A6" s="101"/>
      <c r="B6" s="129"/>
      <c r="C6" s="23" t="s">
        <v>10</v>
      </c>
      <c r="D6" s="1"/>
      <c r="E6" s="54" t="s">
        <v>6</v>
      </c>
      <c r="F6" s="107"/>
      <c r="G6" s="54" t="s">
        <v>5</v>
      </c>
      <c r="H6" s="107"/>
    </row>
    <row r="7" spans="1:8" ht="20" customHeight="1" x14ac:dyDescent="0.2">
      <c r="A7" s="101"/>
      <c r="B7" s="130"/>
      <c r="C7" s="24" t="s">
        <v>9</v>
      </c>
      <c r="D7" s="1"/>
      <c r="E7" s="28" t="str">
        <f>IF(E6="Beter","1000",IF(E6="Vergelijkbaar","500",IF(E6="matig","0",IF(E6="Onacceptabel","KO"," "))))</f>
        <v>1000</v>
      </c>
      <c r="F7" s="29"/>
      <c r="G7" s="28" t="str">
        <f>IF(G6="Beter","1000",IF(G6="Vergelijkbaar","500",IF(G6="matig","0",IF(G6="Onacceptabel","KO"," "))))</f>
        <v xml:space="preserve"> </v>
      </c>
      <c r="H7" s="29"/>
    </row>
    <row r="8" spans="1:8" ht="22" customHeight="1" x14ac:dyDescent="0.2">
      <c r="A8" s="101"/>
      <c r="B8" s="104" t="str">
        <f>'Beoordelen proefopdrachten'!B3</f>
        <v>Lichte tinten (blz. 27)</v>
      </c>
      <c r="C8" s="10" t="str">
        <f>C2</f>
        <v>Beoordelaar 1</v>
      </c>
      <c r="D8" s="5"/>
      <c r="E8" s="51" t="str">
        <f>'Beoordelaar 1'!E8</f>
        <v>SCORE:</v>
      </c>
      <c r="F8" s="107" t="s">
        <v>40</v>
      </c>
      <c r="G8" s="51" t="str">
        <f>'Beoordelaar 1'!G8</f>
        <v>SCORE:</v>
      </c>
      <c r="H8" s="107" t="s">
        <v>41</v>
      </c>
    </row>
    <row r="9" spans="1:8" ht="22" customHeight="1" thickBot="1" x14ac:dyDescent="0.25">
      <c r="A9" s="101"/>
      <c r="B9" s="105"/>
      <c r="C9" s="10" t="str">
        <f>C3</f>
        <v>Beoordelaar 2</v>
      </c>
      <c r="D9" s="5"/>
      <c r="E9" s="52" t="str">
        <f>'Beoordelaar 2'!E8</f>
        <v>SCORE:</v>
      </c>
      <c r="F9" s="107"/>
      <c r="G9" s="52" t="str">
        <f>'Beoordelaar 2'!G8</f>
        <v>SCORE:</v>
      </c>
      <c r="H9" s="107"/>
    </row>
    <row r="10" spans="1:8" ht="22" customHeight="1" x14ac:dyDescent="0.2">
      <c r="A10" s="101"/>
      <c r="B10" s="105"/>
      <c r="C10" s="10" t="str">
        <f>C4</f>
        <v>Beoordelaar 3</v>
      </c>
      <c r="D10" s="5"/>
      <c r="E10" s="53" t="str">
        <f>'Beoordelaar 3'!E8</f>
        <v>SCORE:</v>
      </c>
      <c r="F10" s="107"/>
      <c r="G10" s="53" t="str">
        <f>'Beoordelaar 3'!G8</f>
        <v>SCORE:</v>
      </c>
      <c r="H10" s="107"/>
    </row>
    <row r="11" spans="1:8" ht="22" customHeight="1" x14ac:dyDescent="0.2">
      <c r="A11" s="101"/>
      <c r="B11" s="105"/>
      <c r="C11" s="10" t="str">
        <f>C5</f>
        <v>Beoordelaar 4</v>
      </c>
      <c r="D11" s="5"/>
      <c r="E11" s="134" t="str">
        <f>'Beoordelaar 4'!E8</f>
        <v>SCORE:</v>
      </c>
      <c r="F11" s="107"/>
      <c r="G11" s="134" t="str">
        <f>'Beoordelaar 4'!G8</f>
        <v>SCORE:</v>
      </c>
      <c r="H11" s="107"/>
    </row>
    <row r="12" spans="1:8" ht="20" customHeight="1" x14ac:dyDescent="0.2">
      <c r="A12" s="101"/>
      <c r="B12" s="105"/>
      <c r="C12" s="23" t="s">
        <v>10</v>
      </c>
      <c r="D12" s="1"/>
      <c r="E12" s="54" t="s">
        <v>5</v>
      </c>
      <c r="F12" s="107"/>
      <c r="G12" s="54" t="s">
        <v>5</v>
      </c>
      <c r="H12" s="107"/>
    </row>
    <row r="13" spans="1:8" ht="20" customHeight="1" x14ac:dyDescent="0.2">
      <c r="A13" s="101"/>
      <c r="B13" s="106"/>
      <c r="C13" s="24" t="s">
        <v>9</v>
      </c>
      <c r="D13" s="1"/>
      <c r="E13" s="28" t="str">
        <f>IF(E12="Beter","1000",IF(E12="Vergelijkbaar","500",IF(E12="matig","0",IF(E12="Onacceptabel","KO"," "))))</f>
        <v xml:space="preserve"> </v>
      </c>
      <c r="F13" s="29"/>
      <c r="G13" s="28" t="str">
        <f>IF(G12="Beter","1000",IF(G12="Vergelijkbaar","500",IF(G12="matig","0",IF(G12="Onacceptabel","KO"," "))))</f>
        <v xml:space="preserve"> </v>
      </c>
      <c r="H13" s="29"/>
    </row>
    <row r="14" spans="1:8" ht="22" customHeight="1" x14ac:dyDescent="0.2">
      <c r="A14" s="101"/>
      <c r="B14" s="105" t="str">
        <f>'Beoordelen proefopdrachten'!B4</f>
        <v>CMYK waarden (blz. 33)</v>
      </c>
      <c r="C14" s="10" t="str">
        <f>C2</f>
        <v>Beoordelaar 1</v>
      </c>
      <c r="D14" s="5"/>
      <c r="E14" s="51" t="str">
        <f>'Beoordelaar 1'!E11</f>
        <v>SCORE:</v>
      </c>
      <c r="F14" s="107" t="s">
        <v>40</v>
      </c>
      <c r="G14" s="51" t="str">
        <f>'Beoordelaar 1'!G11</f>
        <v>SCORE:</v>
      </c>
      <c r="H14" s="107" t="s">
        <v>41</v>
      </c>
    </row>
    <row r="15" spans="1:8" ht="22" customHeight="1" thickBot="1" x14ac:dyDescent="0.25">
      <c r="A15" s="101"/>
      <c r="B15" s="105"/>
      <c r="C15" s="10" t="str">
        <f>C3</f>
        <v>Beoordelaar 2</v>
      </c>
      <c r="D15" s="5"/>
      <c r="E15" s="52" t="str">
        <f>'Beoordelaar 2'!E11</f>
        <v>SCORE:</v>
      </c>
      <c r="F15" s="107"/>
      <c r="G15" s="52" t="str">
        <f>'Beoordelaar 2'!G11</f>
        <v>SCORE:</v>
      </c>
      <c r="H15" s="107"/>
    </row>
    <row r="16" spans="1:8" ht="22" customHeight="1" x14ac:dyDescent="0.2">
      <c r="A16" s="101"/>
      <c r="B16" s="105"/>
      <c r="C16" s="10" t="str">
        <f>C4</f>
        <v>Beoordelaar 3</v>
      </c>
      <c r="D16" s="5"/>
      <c r="E16" s="53" t="str">
        <f>'Beoordelaar 3'!E11</f>
        <v>SCORE:</v>
      </c>
      <c r="F16" s="107"/>
      <c r="G16" s="53" t="str">
        <f>'Beoordelaar 3'!G11</f>
        <v>SCORE:</v>
      </c>
      <c r="H16" s="107"/>
    </row>
    <row r="17" spans="1:8" ht="22" customHeight="1" x14ac:dyDescent="0.2">
      <c r="A17" s="101"/>
      <c r="B17" s="105"/>
      <c r="C17" s="10" t="str">
        <f>C5</f>
        <v>Beoordelaar 4</v>
      </c>
      <c r="D17" s="5"/>
      <c r="E17" s="134" t="str">
        <f>'Beoordelaar 4'!E11</f>
        <v>SCORE:</v>
      </c>
      <c r="F17" s="107"/>
      <c r="G17" s="134" t="str">
        <f>'Beoordelaar 4'!G11</f>
        <v>SCORE:</v>
      </c>
      <c r="H17" s="107"/>
    </row>
    <row r="18" spans="1:8" ht="20" customHeight="1" x14ac:dyDescent="0.2">
      <c r="A18" s="101"/>
      <c r="B18" s="105"/>
      <c r="C18" s="23" t="s">
        <v>10</v>
      </c>
      <c r="D18" s="1"/>
      <c r="E18" s="54" t="s">
        <v>5</v>
      </c>
      <c r="F18" s="107"/>
      <c r="G18" s="54" t="s">
        <v>5</v>
      </c>
      <c r="H18" s="107"/>
    </row>
    <row r="19" spans="1:8" ht="20" customHeight="1" x14ac:dyDescent="0.2">
      <c r="A19" s="101"/>
      <c r="B19" s="106"/>
      <c r="C19" s="24" t="s">
        <v>9</v>
      </c>
      <c r="D19" s="1"/>
      <c r="E19" s="28" t="str">
        <f>IF(E18="Beter","1000",IF(E18="Vergelijkbaar","500",IF(E18="matig","0",IF(E18="Onacceptabel","KO"," "))))</f>
        <v xml:space="preserve"> </v>
      </c>
      <c r="F19" s="29"/>
      <c r="G19" s="28" t="str">
        <f>IF(G18="Beter","1000",IF(G18="Vergelijkbaar","500",IF(G18="matig","0",IF(G18="Onacceptabel","KO"," "))))</f>
        <v xml:space="preserve"> </v>
      </c>
      <c r="H19" s="29"/>
    </row>
    <row r="20" spans="1:8" ht="20" customHeight="1" x14ac:dyDescent="0.2">
      <c r="A20" s="101"/>
      <c r="B20" s="105" t="str">
        <f>'Beoordelen proefopdrachten'!B5</f>
        <v>Huisstijl kleuren (blz. 7)</v>
      </c>
      <c r="C20" s="10" t="str">
        <f>C2</f>
        <v>Beoordelaar 1</v>
      </c>
      <c r="D20" s="5"/>
      <c r="E20" s="51" t="str">
        <f>'Beoordelaar 1'!E14</f>
        <v>SCORE:</v>
      </c>
      <c r="F20" s="107" t="s">
        <v>40</v>
      </c>
      <c r="G20" s="51" t="str">
        <f>'Beoordelaar 1'!G14</f>
        <v>SCORE:</v>
      </c>
      <c r="H20" s="107" t="s">
        <v>41</v>
      </c>
    </row>
    <row r="21" spans="1:8" ht="20" customHeight="1" thickBot="1" x14ac:dyDescent="0.25">
      <c r="A21" s="101"/>
      <c r="B21" s="105"/>
      <c r="C21" s="10" t="str">
        <f>C3</f>
        <v>Beoordelaar 2</v>
      </c>
      <c r="D21" s="5"/>
      <c r="E21" s="52" t="str">
        <f>'Beoordelaar 2'!E14</f>
        <v>SCORE:</v>
      </c>
      <c r="F21" s="107"/>
      <c r="G21" s="52" t="str">
        <f>'Beoordelaar 2'!G14</f>
        <v>SCORE:</v>
      </c>
      <c r="H21" s="107"/>
    </row>
    <row r="22" spans="1:8" ht="20" customHeight="1" x14ac:dyDescent="0.2">
      <c r="A22" s="101"/>
      <c r="B22" s="105"/>
      <c r="C22" s="10" t="str">
        <f>C4</f>
        <v>Beoordelaar 3</v>
      </c>
      <c r="D22" s="5"/>
      <c r="E22" s="53" t="str">
        <f>'Beoordelaar 3'!E14</f>
        <v>SCORE:</v>
      </c>
      <c r="F22" s="107"/>
      <c r="G22" s="53" t="str">
        <f>'Beoordelaar 3'!G14</f>
        <v>SCORE:</v>
      </c>
      <c r="H22" s="107"/>
    </row>
    <row r="23" spans="1:8" ht="20" customHeight="1" x14ac:dyDescent="0.2">
      <c r="A23" s="101"/>
      <c r="B23" s="105"/>
      <c r="C23" s="10" t="str">
        <f>C5</f>
        <v>Beoordelaar 4</v>
      </c>
      <c r="D23" s="5"/>
      <c r="E23" s="134" t="str">
        <f>'Beoordelaar 4'!E14</f>
        <v>SCORE:</v>
      </c>
      <c r="F23" s="107"/>
      <c r="G23" s="134" t="str">
        <f>'Beoordelaar 4'!G14</f>
        <v>SCORE:</v>
      </c>
      <c r="H23" s="107"/>
    </row>
    <row r="24" spans="1:8" ht="20" customHeight="1" x14ac:dyDescent="0.2">
      <c r="A24" s="101"/>
      <c r="B24" s="105"/>
      <c r="C24" s="23" t="s">
        <v>10</v>
      </c>
      <c r="D24" s="1"/>
      <c r="E24" s="54" t="s">
        <v>5</v>
      </c>
      <c r="F24" s="107"/>
      <c r="G24" s="54" t="s">
        <v>5</v>
      </c>
      <c r="H24" s="107"/>
    </row>
    <row r="25" spans="1:8" ht="20" customHeight="1" x14ac:dyDescent="0.2">
      <c r="A25" s="102"/>
      <c r="B25" s="106"/>
      <c r="C25" s="24" t="s">
        <v>9</v>
      </c>
      <c r="D25" s="1"/>
      <c r="E25" s="28" t="str">
        <f>IF(E24="Beter","1000",IF(E24="Vergelijkbaar","500",IF(E24="matig","0",IF(E24="Onacceptabel","KO"," "))))</f>
        <v xml:space="preserve"> </v>
      </c>
      <c r="F25" s="29"/>
      <c r="G25" s="28" t="str">
        <f>IF(G24="Beter","1000",IF(G24="Vergelijkbaar","500",IF(G24="matig","0",IF(G24="Onacceptabel","KO"," "))))</f>
        <v xml:space="preserve"> </v>
      </c>
      <c r="H25" s="29"/>
    </row>
    <row r="26" spans="1:8" ht="22" customHeight="1" x14ac:dyDescent="0.2">
      <c r="A26" s="131" t="str">
        <f>'Beoordelen proefopdrachten'!A6</f>
        <v>Foto’s full color
(blz. 18)</v>
      </c>
      <c r="B26" s="104" t="str">
        <f>'Beoordelen proefopdrachten'!B6</f>
        <v>Kleuren</v>
      </c>
      <c r="C26" s="10" t="str">
        <f>C8</f>
        <v>Beoordelaar 1</v>
      </c>
      <c r="D26" s="5"/>
      <c r="E26" s="51" t="str">
        <f>'Beoordelaar 1'!E17</f>
        <v>SCORE:</v>
      </c>
      <c r="F26" s="107" t="s">
        <v>40</v>
      </c>
      <c r="G26" s="51" t="str">
        <f>'Beoordelaar 1'!G17</f>
        <v>SCORE:</v>
      </c>
      <c r="H26" s="107" t="s">
        <v>41</v>
      </c>
    </row>
    <row r="27" spans="1:8" ht="22" customHeight="1" thickBot="1" x14ac:dyDescent="0.25">
      <c r="A27" s="131"/>
      <c r="B27" s="105"/>
      <c r="C27" s="10" t="str">
        <f>C9</f>
        <v>Beoordelaar 2</v>
      </c>
      <c r="D27" s="5"/>
      <c r="E27" s="52" t="str">
        <f>'Beoordelaar 2'!E17</f>
        <v>SCORE:</v>
      </c>
      <c r="F27" s="107"/>
      <c r="G27" s="52" t="str">
        <f>'Beoordelaar 2'!G17</f>
        <v>SCORE:</v>
      </c>
      <c r="H27" s="107"/>
    </row>
    <row r="28" spans="1:8" ht="22" customHeight="1" x14ac:dyDescent="0.2">
      <c r="A28" s="131"/>
      <c r="B28" s="105"/>
      <c r="C28" s="10" t="str">
        <f>C10</f>
        <v>Beoordelaar 3</v>
      </c>
      <c r="D28" s="5"/>
      <c r="E28" s="53" t="str">
        <f>'Beoordelaar 3'!E17</f>
        <v>SCORE:</v>
      </c>
      <c r="F28" s="107"/>
      <c r="G28" s="53" t="str">
        <f>'Beoordelaar 3'!G17</f>
        <v>SCORE:</v>
      </c>
      <c r="H28" s="107"/>
    </row>
    <row r="29" spans="1:8" ht="22" customHeight="1" x14ac:dyDescent="0.2">
      <c r="A29" s="131"/>
      <c r="B29" s="105"/>
      <c r="C29" s="10" t="str">
        <f>C11</f>
        <v>Beoordelaar 4</v>
      </c>
      <c r="D29" s="5"/>
      <c r="E29" s="134" t="str">
        <f>'Beoordelaar 4'!E17</f>
        <v>SCORE:</v>
      </c>
      <c r="F29" s="107"/>
      <c r="G29" s="134" t="str">
        <f>'Beoordelaar 3'!G17</f>
        <v>SCORE:</v>
      </c>
      <c r="H29" s="107"/>
    </row>
    <row r="30" spans="1:8" ht="20" customHeight="1" x14ac:dyDescent="0.2">
      <c r="A30" s="131"/>
      <c r="B30" s="105"/>
      <c r="C30" s="23" t="s">
        <v>10</v>
      </c>
      <c r="D30" s="1"/>
      <c r="E30" s="54" t="s">
        <v>5</v>
      </c>
      <c r="F30" s="107"/>
      <c r="G30" s="54" t="s">
        <v>5</v>
      </c>
      <c r="H30" s="107"/>
    </row>
    <row r="31" spans="1:8" ht="20" customHeight="1" x14ac:dyDescent="0.2">
      <c r="A31" s="131"/>
      <c r="B31" s="106"/>
      <c r="C31" s="24" t="s">
        <v>9</v>
      </c>
      <c r="D31" s="1"/>
      <c r="E31" s="28" t="str">
        <f>IF(E30="Beter","1000",IF(E30="Vergelijkbaar","500",IF(E30="matig","0",IF(E30="Onacceptabel","KO"," "))))</f>
        <v xml:space="preserve"> </v>
      </c>
      <c r="F31" s="29"/>
      <c r="G31" s="28" t="str">
        <f>IF(G30="Beter","1000",IF(G30="Vergelijkbaar","500",IF(G30="matig","0",IF(G30="Onacceptabel","KO"," "))))</f>
        <v xml:space="preserve"> </v>
      </c>
      <c r="H31" s="29"/>
    </row>
    <row r="32" spans="1:8" ht="22" customHeight="1" x14ac:dyDescent="0.2">
      <c r="A32" s="131"/>
      <c r="B32" s="104" t="str">
        <f>'Beoordelen proefopdrachten'!B7</f>
        <v>Contrast</v>
      </c>
      <c r="C32" s="10" t="str">
        <f>C2</f>
        <v>Beoordelaar 1</v>
      </c>
      <c r="D32" s="5"/>
      <c r="E32" s="51" t="str">
        <f>'Beoordelaar 1'!E20</f>
        <v>SCORE:</v>
      </c>
      <c r="F32" s="107" t="s">
        <v>40</v>
      </c>
      <c r="G32" s="51" t="str">
        <f>'Beoordelaar 1'!G20</f>
        <v>SCORE:</v>
      </c>
      <c r="H32" s="107" t="s">
        <v>41</v>
      </c>
    </row>
    <row r="33" spans="1:8" ht="22" customHeight="1" thickBot="1" x14ac:dyDescent="0.25">
      <c r="A33" s="131"/>
      <c r="B33" s="105"/>
      <c r="C33" s="10" t="str">
        <f>C3</f>
        <v>Beoordelaar 2</v>
      </c>
      <c r="D33" s="5"/>
      <c r="E33" s="52" t="str">
        <f>'Beoordelaar 2'!E20</f>
        <v>SCORE:</v>
      </c>
      <c r="F33" s="107"/>
      <c r="G33" s="52" t="str">
        <f>'Beoordelaar 2'!G20</f>
        <v>SCORE:</v>
      </c>
      <c r="H33" s="107"/>
    </row>
    <row r="34" spans="1:8" ht="22" customHeight="1" x14ac:dyDescent="0.2">
      <c r="A34" s="131"/>
      <c r="B34" s="105"/>
      <c r="C34" s="10" t="str">
        <f>C4</f>
        <v>Beoordelaar 3</v>
      </c>
      <c r="D34" s="5"/>
      <c r="E34" s="53" t="str">
        <f>'Beoordelaar 3'!E20</f>
        <v>SCORE:</v>
      </c>
      <c r="F34" s="107"/>
      <c r="G34" s="53" t="str">
        <f>'Beoordelaar 3'!G20</f>
        <v>SCORE:</v>
      </c>
      <c r="H34" s="107"/>
    </row>
    <row r="35" spans="1:8" ht="22" customHeight="1" x14ac:dyDescent="0.2">
      <c r="A35" s="131"/>
      <c r="B35" s="105"/>
      <c r="C35" s="10" t="str">
        <f>C5</f>
        <v>Beoordelaar 4</v>
      </c>
      <c r="D35" s="5"/>
      <c r="E35" s="134" t="str">
        <f>'Beoordelaar 4'!E20</f>
        <v>SCORE:</v>
      </c>
      <c r="F35" s="107"/>
      <c r="G35" s="134" t="str">
        <f>'Beoordelaar 4'!G20</f>
        <v>SCORE:</v>
      </c>
      <c r="H35" s="107"/>
    </row>
    <row r="36" spans="1:8" ht="20" customHeight="1" x14ac:dyDescent="0.2">
      <c r="A36" s="131"/>
      <c r="B36" s="105"/>
      <c r="C36" s="23" t="s">
        <v>10</v>
      </c>
      <c r="D36" s="1"/>
      <c r="E36" s="54" t="s">
        <v>5</v>
      </c>
      <c r="F36" s="107"/>
      <c r="G36" s="54" t="s">
        <v>5</v>
      </c>
      <c r="H36" s="107"/>
    </row>
    <row r="37" spans="1:8" ht="20" customHeight="1" x14ac:dyDescent="0.2">
      <c r="A37" s="131"/>
      <c r="B37" s="106"/>
      <c r="C37" s="24" t="s">
        <v>9</v>
      </c>
      <c r="D37" s="1"/>
      <c r="E37" s="28" t="str">
        <f>IF(E36="Beter","1000",IF(E36="Vergelijkbaar","500",IF(E36="matig","0",IF(E36="Onacceptabel","KO"," "))))</f>
        <v xml:space="preserve"> </v>
      </c>
      <c r="F37" s="29"/>
      <c r="G37" s="28" t="str">
        <f>IF(G36="Beter","1000",IF(G36="Vergelijkbaar","500",IF(G36="matig","0",IF(G36="Onacceptabel","KO"," "))))</f>
        <v xml:space="preserve"> </v>
      </c>
      <c r="H37" s="29"/>
    </row>
    <row r="38" spans="1:8" ht="22" customHeight="1" x14ac:dyDescent="0.2">
      <c r="A38" s="132" t="str">
        <f>'Beoordelen proefopdrachten'!A8</f>
        <v>Foto zwart-wit
(blz. 67)</v>
      </c>
      <c r="B38" s="104" t="str">
        <f>'Beoordelen proefopdrachten'!B8</f>
        <v>Zwarting (grijswaarden zijn grijs en geen kleuren ‘zweem’)</v>
      </c>
      <c r="C38" s="10" t="str">
        <f>C8</f>
        <v>Beoordelaar 1</v>
      </c>
      <c r="D38" s="5"/>
      <c r="E38" s="51" t="str">
        <f>'Beoordelaar 1'!E23</f>
        <v>SCORE:</v>
      </c>
      <c r="F38" s="107" t="s">
        <v>40</v>
      </c>
      <c r="G38" s="51" t="str">
        <f>'Beoordelaar 1'!G23</f>
        <v>SCORE:</v>
      </c>
      <c r="H38" s="107" t="s">
        <v>41</v>
      </c>
    </row>
    <row r="39" spans="1:8" ht="22" customHeight="1" thickBot="1" x14ac:dyDescent="0.25">
      <c r="A39" s="101"/>
      <c r="B39" s="105"/>
      <c r="C39" s="10" t="str">
        <f>C9</f>
        <v>Beoordelaar 2</v>
      </c>
      <c r="D39" s="5"/>
      <c r="E39" s="52" t="str">
        <f>'Beoordelaar 2'!E23</f>
        <v>SCORE:</v>
      </c>
      <c r="F39" s="107"/>
      <c r="G39" s="52" t="str">
        <f>'Beoordelaar 2'!G23</f>
        <v>SCORE:</v>
      </c>
      <c r="H39" s="107"/>
    </row>
    <row r="40" spans="1:8" ht="22" customHeight="1" x14ac:dyDescent="0.2">
      <c r="A40" s="101"/>
      <c r="B40" s="105"/>
      <c r="C40" s="10" t="str">
        <f>C10</f>
        <v>Beoordelaar 3</v>
      </c>
      <c r="D40" s="5"/>
      <c r="E40" s="53" t="str">
        <f>'Beoordelaar 3'!E23</f>
        <v>SCORE:</v>
      </c>
      <c r="F40" s="107"/>
      <c r="G40" s="53" t="str">
        <f>'Beoordelaar 3'!G23</f>
        <v>SCORE:</v>
      </c>
      <c r="H40" s="107"/>
    </row>
    <row r="41" spans="1:8" ht="22" customHeight="1" x14ac:dyDescent="0.2">
      <c r="A41" s="101"/>
      <c r="B41" s="105"/>
      <c r="C41" s="10" t="str">
        <f>C11</f>
        <v>Beoordelaar 4</v>
      </c>
      <c r="D41" s="5"/>
      <c r="E41" s="134" t="str">
        <f>'Beoordelaar 4'!E23</f>
        <v>SCORE:</v>
      </c>
      <c r="F41" s="107"/>
      <c r="G41" s="134" t="str">
        <f>'Beoordelaar 4'!G23</f>
        <v>SCORE:</v>
      </c>
      <c r="H41" s="107"/>
    </row>
    <row r="42" spans="1:8" ht="20" customHeight="1" x14ac:dyDescent="0.2">
      <c r="A42" s="101"/>
      <c r="B42" s="105"/>
      <c r="C42" s="23" t="s">
        <v>10</v>
      </c>
      <c r="D42" s="1"/>
      <c r="E42" s="54" t="s">
        <v>5</v>
      </c>
      <c r="F42" s="107"/>
      <c r="G42" s="54" t="s">
        <v>5</v>
      </c>
      <c r="H42" s="107"/>
    </row>
    <row r="43" spans="1:8" ht="20" customHeight="1" x14ac:dyDescent="0.2">
      <c r="A43" s="101"/>
      <c r="B43" s="106"/>
      <c r="C43" s="24" t="s">
        <v>9</v>
      </c>
      <c r="D43" s="1"/>
      <c r="E43" s="28" t="str">
        <f>IF(E42="Beter","1000",IF(E42="Vergelijkbaar","500",IF(E42="matig","0",IF(E42="Onacceptabel","KO"," "))))</f>
        <v xml:space="preserve"> </v>
      </c>
      <c r="F43" s="29"/>
      <c r="G43" s="28" t="str">
        <f>IF(G42="Beter","1000",IF(G42="Vergelijkbaar","500",IF(G42="matig","0",IF(G42="Onacceptabel","KO"," "))))</f>
        <v xml:space="preserve"> </v>
      </c>
      <c r="H43" s="29"/>
    </row>
    <row r="44" spans="1:8" ht="22" customHeight="1" x14ac:dyDescent="0.2">
      <c r="A44" s="101"/>
      <c r="B44" s="104" t="str">
        <f>'Beoordelen proefopdrachten'!B9</f>
        <v>Contrast</v>
      </c>
      <c r="C44" s="10" t="str">
        <f>C14</f>
        <v>Beoordelaar 1</v>
      </c>
      <c r="D44" s="5"/>
      <c r="E44" s="51" t="str">
        <f>'Beoordelaar 1'!E26</f>
        <v>SCORE:</v>
      </c>
      <c r="F44" s="107" t="s">
        <v>40</v>
      </c>
      <c r="G44" s="51" t="str">
        <f>'Beoordelaar 1'!G26</f>
        <v>SCORE:</v>
      </c>
      <c r="H44" s="107" t="s">
        <v>41</v>
      </c>
    </row>
    <row r="45" spans="1:8" ht="22" customHeight="1" thickBot="1" x14ac:dyDescent="0.25">
      <c r="A45" s="101"/>
      <c r="B45" s="105"/>
      <c r="C45" s="10" t="str">
        <f>C15</f>
        <v>Beoordelaar 2</v>
      </c>
      <c r="D45" s="5"/>
      <c r="E45" s="52" t="str">
        <f>'Beoordelaar 2'!E26</f>
        <v>SCORE:</v>
      </c>
      <c r="F45" s="107"/>
      <c r="G45" s="52" t="str">
        <f>'Beoordelaar 2'!G26</f>
        <v>SCORE:</v>
      </c>
      <c r="H45" s="107"/>
    </row>
    <row r="46" spans="1:8" ht="22" customHeight="1" x14ac:dyDescent="0.2">
      <c r="A46" s="101"/>
      <c r="B46" s="105"/>
      <c r="C46" s="10" t="str">
        <f>C16</f>
        <v>Beoordelaar 3</v>
      </c>
      <c r="D46" s="5"/>
      <c r="E46" s="53" t="str">
        <f>'Beoordelaar 3'!E26</f>
        <v>SCORE:</v>
      </c>
      <c r="F46" s="107"/>
      <c r="G46" s="53" t="str">
        <f>'Beoordelaar 3'!G26</f>
        <v>SCORE:</v>
      </c>
      <c r="H46" s="107"/>
    </row>
    <row r="47" spans="1:8" ht="22" customHeight="1" x14ac:dyDescent="0.2">
      <c r="A47" s="101"/>
      <c r="B47" s="105"/>
      <c r="C47" s="10" t="str">
        <f>C17</f>
        <v>Beoordelaar 4</v>
      </c>
      <c r="D47" s="5"/>
      <c r="E47" s="134" t="str">
        <f>'Beoordelaar 4'!E26</f>
        <v>SCORE:</v>
      </c>
      <c r="F47" s="107"/>
      <c r="G47" s="134" t="str">
        <f>'Beoordelaar 4'!G26</f>
        <v>SCORE:</v>
      </c>
      <c r="H47" s="107"/>
    </row>
    <row r="48" spans="1:8" ht="20" customHeight="1" x14ac:dyDescent="0.2">
      <c r="A48" s="101"/>
      <c r="B48" s="105"/>
      <c r="C48" s="23" t="s">
        <v>10</v>
      </c>
      <c r="D48" s="1"/>
      <c r="E48" s="54" t="s">
        <v>5</v>
      </c>
      <c r="F48" s="107"/>
      <c r="G48" s="54" t="s">
        <v>5</v>
      </c>
      <c r="H48" s="107"/>
    </row>
    <row r="49" spans="1:8" ht="20" customHeight="1" x14ac:dyDescent="0.2">
      <c r="A49" s="133"/>
      <c r="B49" s="106"/>
      <c r="C49" s="24" t="s">
        <v>9</v>
      </c>
      <c r="D49" s="1"/>
      <c r="E49" s="28" t="str">
        <f>IF(E48="Beter","1000",IF(E48="Vergelijkbaar","500",IF(E48="matig","0",IF(E48="Onacceptabel","KO"," "))))</f>
        <v xml:space="preserve"> </v>
      </c>
      <c r="F49" s="29"/>
      <c r="G49" s="28" t="str">
        <f>IF(G48="Beter","1000",IF(G48="Vergelijkbaar","500",IF(G48="matig","0",IF(G48="Onacceptabel","KO"," "))))</f>
        <v xml:space="preserve"> </v>
      </c>
      <c r="H49" s="29"/>
    </row>
    <row r="50" spans="1:8" ht="20" customHeight="1" x14ac:dyDescent="0.2">
      <c r="A50" s="100" t="str">
        <f>'Beoordelen proefopdrachten'!A10</f>
        <v>Logo (zowel grijs als wit in groene vlak)
(blz. 7)</v>
      </c>
      <c r="B50" s="104" t="str">
        <f>'Beoordelen proefopdrachten'!B10</f>
        <v>Grijswaarde, contrast, scherpte</v>
      </c>
      <c r="C50" s="10" t="str">
        <f>C26</f>
        <v>Beoordelaar 1</v>
      </c>
      <c r="D50" s="1"/>
      <c r="E50" s="51" t="str">
        <f>'Beoordelaar 1'!E29</f>
        <v>SCORE:</v>
      </c>
      <c r="F50" s="107" t="s">
        <v>40</v>
      </c>
      <c r="G50" s="51" t="str">
        <f>'Beoordelaar 1'!G29</f>
        <v>SCORE:</v>
      </c>
      <c r="H50" s="107" t="s">
        <v>41</v>
      </c>
    </row>
    <row r="51" spans="1:8" ht="20" customHeight="1" thickBot="1" x14ac:dyDescent="0.25">
      <c r="A51" s="101"/>
      <c r="B51" s="105"/>
      <c r="C51" s="10" t="str">
        <f>C27</f>
        <v>Beoordelaar 2</v>
      </c>
      <c r="D51" s="1"/>
      <c r="E51" s="52" t="str">
        <f>'Beoordelaar 2'!E29</f>
        <v>SCORE:</v>
      </c>
      <c r="F51" s="107"/>
      <c r="G51" s="52" t="str">
        <f>'Beoordelaar 2'!G29</f>
        <v>SCORE:</v>
      </c>
      <c r="H51" s="107"/>
    </row>
    <row r="52" spans="1:8" ht="20" customHeight="1" x14ac:dyDescent="0.2">
      <c r="A52" s="101"/>
      <c r="B52" s="105"/>
      <c r="C52" s="10" t="str">
        <f>C28</f>
        <v>Beoordelaar 3</v>
      </c>
      <c r="D52" s="1"/>
      <c r="E52" s="53" t="str">
        <f>'Beoordelaar 3'!E29</f>
        <v>SCORE:</v>
      </c>
      <c r="F52" s="107"/>
      <c r="G52" s="53" t="str">
        <f>'Beoordelaar 3'!G29</f>
        <v>SCORE:</v>
      </c>
      <c r="H52" s="107"/>
    </row>
    <row r="53" spans="1:8" ht="20" customHeight="1" x14ac:dyDescent="0.2">
      <c r="A53" s="101"/>
      <c r="B53" s="105"/>
      <c r="C53" s="10" t="str">
        <f>C29</f>
        <v>Beoordelaar 4</v>
      </c>
      <c r="D53" s="1"/>
      <c r="E53" s="134" t="str">
        <f>'Beoordelaar 4'!E29</f>
        <v>SCORE:</v>
      </c>
      <c r="F53" s="107"/>
      <c r="G53" s="134" t="str">
        <f>'Beoordelaar 4'!G29</f>
        <v>SCORE:</v>
      </c>
      <c r="H53" s="107"/>
    </row>
    <row r="54" spans="1:8" ht="20" customHeight="1" x14ac:dyDescent="0.2">
      <c r="A54" s="101"/>
      <c r="B54" s="105"/>
      <c r="C54" s="23" t="s">
        <v>10</v>
      </c>
      <c r="D54" s="1"/>
      <c r="E54" s="54" t="s">
        <v>5</v>
      </c>
      <c r="F54" s="107"/>
      <c r="G54" s="54" t="s">
        <v>5</v>
      </c>
      <c r="H54" s="107"/>
    </row>
    <row r="55" spans="1:8" ht="20" customHeight="1" x14ac:dyDescent="0.2">
      <c r="A55" s="102"/>
      <c r="B55" s="106"/>
      <c r="C55" s="24" t="s">
        <v>9</v>
      </c>
      <c r="D55" s="1"/>
      <c r="E55" s="28" t="str">
        <f>IF(E54="Beter","1000",IF(E54="Vergelijkbaar","500",IF(E54="matig","0",IF(E54="Onacceptabel","KO"," "))))</f>
        <v xml:space="preserve"> </v>
      </c>
      <c r="F55" s="29"/>
      <c r="G55" s="28" t="str">
        <f>IF(G54="Beter","1000",IF(G54="Vergelijkbaar","500",IF(G54="matig","0",IF(G54="Onacceptabel","KO"," "))))</f>
        <v xml:space="preserve"> </v>
      </c>
      <c r="H55" s="29"/>
    </row>
    <row r="56" spans="1:8" ht="20" customHeight="1" x14ac:dyDescent="0.2">
      <c r="A56" s="100" t="str">
        <f>'Beoordelen proefopdrachten'!A11</f>
        <v>Volvlakken
(blz. 8 t/m 13)</v>
      </c>
      <c r="B56" s="104" t="str">
        <f>'Beoordelen proefopdrachten'!B11</f>
        <v xml:space="preserve">Mate van tonerdekking </v>
      </c>
      <c r="C56" s="10" t="str">
        <f>C32</f>
        <v>Beoordelaar 1</v>
      </c>
      <c r="D56" s="1"/>
      <c r="E56" s="51" t="str">
        <f>'Beoordelaar 1'!E32</f>
        <v>SCORE:</v>
      </c>
      <c r="F56" s="107" t="s">
        <v>40</v>
      </c>
      <c r="G56" s="51" t="str">
        <f>'Beoordelaar 1'!G32</f>
        <v>SCORE:</v>
      </c>
      <c r="H56" s="107" t="s">
        <v>41</v>
      </c>
    </row>
    <row r="57" spans="1:8" ht="20" customHeight="1" thickBot="1" x14ac:dyDescent="0.25">
      <c r="A57" s="101"/>
      <c r="B57" s="105"/>
      <c r="C57" s="10" t="str">
        <f>C33</f>
        <v>Beoordelaar 2</v>
      </c>
      <c r="D57" s="1"/>
      <c r="E57" s="52" t="str">
        <f>'Beoordelaar 2'!E32</f>
        <v>SCORE:</v>
      </c>
      <c r="F57" s="107"/>
      <c r="G57" s="52" t="str">
        <f>'Beoordelaar 2'!G32</f>
        <v>SCORE:</v>
      </c>
      <c r="H57" s="107"/>
    </row>
    <row r="58" spans="1:8" ht="20" customHeight="1" x14ac:dyDescent="0.2">
      <c r="A58" s="101"/>
      <c r="B58" s="105"/>
      <c r="C58" s="10" t="str">
        <f>C34</f>
        <v>Beoordelaar 3</v>
      </c>
      <c r="D58" s="1"/>
      <c r="E58" s="53" t="str">
        <f>'Beoordelaar 3'!E32</f>
        <v>SCORE:</v>
      </c>
      <c r="F58" s="107"/>
      <c r="G58" s="53" t="str">
        <f>'Beoordelaar 3'!G32</f>
        <v>SCORE:</v>
      </c>
      <c r="H58" s="107"/>
    </row>
    <row r="59" spans="1:8" ht="20" customHeight="1" x14ac:dyDescent="0.2">
      <c r="A59" s="101"/>
      <c r="B59" s="105"/>
      <c r="C59" s="10" t="str">
        <f>C35</f>
        <v>Beoordelaar 4</v>
      </c>
      <c r="D59" s="1"/>
      <c r="E59" s="134" t="str">
        <f>'Beoordelaar 4'!E32</f>
        <v>SCORE:</v>
      </c>
      <c r="F59" s="107"/>
      <c r="G59" s="134" t="str">
        <f>'Beoordelaar 4'!G32</f>
        <v>SCORE:</v>
      </c>
      <c r="H59" s="107"/>
    </row>
    <row r="60" spans="1:8" ht="20" customHeight="1" x14ac:dyDescent="0.2">
      <c r="A60" s="101"/>
      <c r="B60" s="105"/>
      <c r="C60" s="23" t="s">
        <v>10</v>
      </c>
      <c r="D60" s="1"/>
      <c r="E60" s="54" t="s">
        <v>5</v>
      </c>
      <c r="F60" s="107"/>
      <c r="G60" s="54" t="s">
        <v>5</v>
      </c>
      <c r="H60" s="107"/>
    </row>
    <row r="61" spans="1:8" ht="20" customHeight="1" x14ac:dyDescent="0.2">
      <c r="A61" s="102"/>
      <c r="B61" s="106"/>
      <c r="C61" s="24" t="s">
        <v>9</v>
      </c>
      <c r="D61" s="1"/>
      <c r="E61" s="28" t="str">
        <f>IF(E60="Beter","1000",IF(E60="Vergelijkbaar","500",IF(E60="matig","0",IF(E60="Onacceptabel","KO"," "))))</f>
        <v xml:space="preserve"> </v>
      </c>
      <c r="F61" s="29"/>
      <c r="G61" s="28" t="str">
        <f>IF(G60="Beter","1000",IF(G60="Vergelijkbaar","500",IF(G60="matig","0",IF(G60="Onacceptabel","KO"," "))))</f>
        <v xml:space="preserve"> </v>
      </c>
      <c r="H61" s="29"/>
    </row>
    <row r="62" spans="1:8" ht="20" customHeight="1" x14ac:dyDescent="0.2">
      <c r="A62" s="100" t="str">
        <f>'Beoordelen proefopdrachten'!A12</f>
        <v>Afwerking
(geldt alleen voor print)</v>
      </c>
      <c r="B62" s="104" t="str">
        <f>'Beoordelen proefopdrachten'!B12</f>
        <v xml:space="preserve">Boekwerken zijn recht </v>
      </c>
      <c r="C62" s="10" t="str">
        <f>C38</f>
        <v>Beoordelaar 1</v>
      </c>
      <c r="D62" s="1"/>
      <c r="E62" s="51" t="str">
        <f>'Beoordelaar 1'!E35</f>
        <v>SCORE:</v>
      </c>
      <c r="F62" s="107" t="s">
        <v>40</v>
      </c>
      <c r="G62" s="113" t="str">
        <f>IF(G66="Beter","1000",IF(G66="Vergelijkbaar","500",IF(G66="matig","0",IF(G66="Onacceptabel","KO"," "))))</f>
        <v xml:space="preserve"> </v>
      </c>
      <c r="H62" s="114"/>
    </row>
    <row r="63" spans="1:8" ht="20" customHeight="1" thickBot="1" x14ac:dyDescent="0.25">
      <c r="A63" s="101"/>
      <c r="B63" s="105"/>
      <c r="C63" s="10" t="str">
        <f>C39</f>
        <v>Beoordelaar 2</v>
      </c>
      <c r="D63" s="1"/>
      <c r="E63" s="52" t="str">
        <f>'Beoordelaar 2'!E35</f>
        <v>SCORE:</v>
      </c>
      <c r="F63" s="107"/>
      <c r="G63" s="115"/>
      <c r="H63" s="116"/>
    </row>
    <row r="64" spans="1:8" ht="20" customHeight="1" x14ac:dyDescent="0.2">
      <c r="A64" s="101"/>
      <c r="B64" s="105"/>
      <c r="C64" s="10" t="str">
        <f>C40</f>
        <v>Beoordelaar 3</v>
      </c>
      <c r="D64" s="1"/>
      <c r="E64" s="53" t="str">
        <f>'Beoordelaar 3'!E35</f>
        <v>SCORE:</v>
      </c>
      <c r="F64" s="107"/>
      <c r="G64" s="115"/>
      <c r="H64" s="116"/>
    </row>
    <row r="65" spans="1:8" ht="20" customHeight="1" x14ac:dyDescent="0.2">
      <c r="A65" s="101"/>
      <c r="B65" s="105"/>
      <c r="C65" s="10" t="str">
        <f>C41</f>
        <v>Beoordelaar 4</v>
      </c>
      <c r="D65" s="1"/>
      <c r="E65" s="134" t="str">
        <f>'Beoordelaar 4'!E35</f>
        <v>SCORE:</v>
      </c>
      <c r="F65" s="107"/>
      <c r="G65" s="115"/>
      <c r="H65" s="116"/>
    </row>
    <row r="66" spans="1:8" ht="20" customHeight="1" x14ac:dyDescent="0.2">
      <c r="A66" s="101"/>
      <c r="B66" s="105"/>
      <c r="C66" s="23" t="s">
        <v>10</v>
      </c>
      <c r="D66" s="1"/>
      <c r="E66" s="54" t="s">
        <v>5</v>
      </c>
      <c r="F66" s="107"/>
      <c r="G66" s="115"/>
      <c r="H66" s="116"/>
    </row>
    <row r="67" spans="1:8" ht="20" customHeight="1" x14ac:dyDescent="0.2">
      <c r="A67" s="101"/>
      <c r="B67" s="106"/>
      <c r="C67" s="24" t="s">
        <v>9</v>
      </c>
      <c r="D67" s="1"/>
      <c r="E67" s="28" t="str">
        <f>IF(E66="Beter","1000",IF(E66="Vergelijkbaar","500",IF(E66="matig","0",IF(E66="Onacceptabel","KO"," "))))</f>
        <v xml:space="preserve"> </v>
      </c>
      <c r="F67" s="29"/>
      <c r="G67" s="117"/>
      <c r="H67" s="118"/>
    </row>
    <row r="68" spans="1:8" ht="20" customHeight="1" x14ac:dyDescent="0.2">
      <c r="A68" s="101"/>
      <c r="B68" s="104" t="str">
        <f>'Beoordelen proefopdrachten'!B13</f>
        <v>Kwaliteit vouw kaft</v>
      </c>
      <c r="C68" s="10" t="str">
        <f>C44</f>
        <v>Beoordelaar 1</v>
      </c>
      <c r="D68" s="1"/>
      <c r="E68" s="51" t="str">
        <f>'Beoordelaar 1'!E38</f>
        <v>SCORE:</v>
      </c>
      <c r="F68" s="107" t="s">
        <v>40</v>
      </c>
      <c r="G68" s="113" t="str">
        <f>IF(G72="Beter","1000",IF(G72="Vergelijkbaar","500",IF(G72="matig","0",IF(G72="Onacceptabel","KO"," "))))</f>
        <v xml:space="preserve"> </v>
      </c>
      <c r="H68" s="114"/>
    </row>
    <row r="69" spans="1:8" ht="20" customHeight="1" thickBot="1" x14ac:dyDescent="0.25">
      <c r="A69" s="101"/>
      <c r="B69" s="105"/>
      <c r="C69" s="10" t="str">
        <f>C45</f>
        <v>Beoordelaar 2</v>
      </c>
      <c r="D69" s="1"/>
      <c r="E69" s="52" t="str">
        <f>'Beoordelaar 2'!E38</f>
        <v>SCORE:</v>
      </c>
      <c r="F69" s="107"/>
      <c r="G69" s="115"/>
      <c r="H69" s="116"/>
    </row>
    <row r="70" spans="1:8" ht="20" customHeight="1" x14ac:dyDescent="0.2">
      <c r="A70" s="101"/>
      <c r="B70" s="105"/>
      <c r="C70" s="10" t="str">
        <f>C46</f>
        <v>Beoordelaar 3</v>
      </c>
      <c r="D70" s="1"/>
      <c r="E70" s="53" t="str">
        <f>'Beoordelaar 3'!E38</f>
        <v>SCORE:</v>
      </c>
      <c r="F70" s="107"/>
      <c r="G70" s="115"/>
      <c r="H70" s="116"/>
    </row>
    <row r="71" spans="1:8" ht="20" customHeight="1" x14ac:dyDescent="0.2">
      <c r="A71" s="101"/>
      <c r="B71" s="105"/>
      <c r="C71" s="10" t="str">
        <f>C47</f>
        <v>Beoordelaar 4</v>
      </c>
      <c r="D71" s="1"/>
      <c r="E71" s="134" t="str">
        <f>'Beoordelaar 4'!E38</f>
        <v>SCORE:</v>
      </c>
      <c r="F71" s="107"/>
      <c r="G71" s="115"/>
      <c r="H71" s="116"/>
    </row>
    <row r="72" spans="1:8" ht="20" customHeight="1" x14ac:dyDescent="0.2">
      <c r="A72" s="101"/>
      <c r="B72" s="105"/>
      <c r="C72" s="23" t="s">
        <v>10</v>
      </c>
      <c r="D72" s="1"/>
      <c r="E72" s="54" t="s">
        <v>5</v>
      </c>
      <c r="F72" s="107"/>
      <c r="G72" s="115"/>
      <c r="H72" s="116"/>
    </row>
    <row r="73" spans="1:8" ht="20" customHeight="1" x14ac:dyDescent="0.2">
      <c r="A73" s="101"/>
      <c r="B73" s="106"/>
      <c r="C73" s="24" t="s">
        <v>9</v>
      </c>
      <c r="D73" s="1"/>
      <c r="E73" s="28" t="str">
        <f>IF(E72="Beter","1000",IF(E72="Vergelijkbaar","500",IF(E72="matig","0",IF(E72="Onacceptabel","KO"," "))))</f>
        <v xml:space="preserve"> </v>
      </c>
      <c r="F73" s="29"/>
      <c r="G73" s="117"/>
      <c r="H73" s="118"/>
    </row>
    <row r="74" spans="1:8" ht="20" customHeight="1" x14ac:dyDescent="0.2">
      <c r="A74" s="101"/>
      <c r="B74" s="104" t="str">
        <f>'Beoordelen proefopdrachten'!B14</f>
        <v xml:space="preserve">Kwaliteit lijmen (te testen door aan een pagina midden in het boek op te tillen) </v>
      </c>
      <c r="C74" s="10" t="str">
        <f>C50</f>
        <v>Beoordelaar 1</v>
      </c>
      <c r="D74" s="1"/>
      <c r="E74" s="51" t="str">
        <f>'Beoordelaar 1'!E41</f>
        <v>SCORE:</v>
      </c>
      <c r="F74" s="107" t="s">
        <v>40</v>
      </c>
      <c r="G74" s="113" t="str">
        <f>IF(G78="Beter","1000",IF(G78="Vergelijkbaar","500",IF(G78="matig","0",IF(G78="Onacceptabel","KO"," "))))</f>
        <v xml:space="preserve"> </v>
      </c>
      <c r="H74" s="114"/>
    </row>
    <row r="75" spans="1:8" ht="20" customHeight="1" thickBot="1" x14ac:dyDescent="0.25">
      <c r="A75" s="101"/>
      <c r="B75" s="105"/>
      <c r="C75" s="10" t="str">
        <f>C51</f>
        <v>Beoordelaar 2</v>
      </c>
      <c r="D75" s="1"/>
      <c r="E75" s="52" t="str">
        <f>'Beoordelaar 2'!E41</f>
        <v>SCORE:</v>
      </c>
      <c r="F75" s="107"/>
      <c r="G75" s="115"/>
      <c r="H75" s="116"/>
    </row>
    <row r="76" spans="1:8" ht="20" customHeight="1" x14ac:dyDescent="0.2">
      <c r="A76" s="101"/>
      <c r="B76" s="105"/>
      <c r="C76" s="10" t="str">
        <f>C52</f>
        <v>Beoordelaar 3</v>
      </c>
      <c r="D76" s="1"/>
      <c r="E76" s="53" t="str">
        <f>'Beoordelaar 3'!E41</f>
        <v>SCORE:</v>
      </c>
      <c r="F76" s="107"/>
      <c r="G76" s="115"/>
      <c r="H76" s="116"/>
    </row>
    <row r="77" spans="1:8" ht="20" customHeight="1" x14ac:dyDescent="0.2">
      <c r="A77" s="101"/>
      <c r="B77" s="105"/>
      <c r="C77" s="10" t="str">
        <f>C53</f>
        <v>Beoordelaar 4</v>
      </c>
      <c r="D77" s="1"/>
      <c r="E77" s="134" t="str">
        <f>'Beoordelaar 4'!E41</f>
        <v>SCORE:</v>
      </c>
      <c r="F77" s="107"/>
      <c r="G77" s="115"/>
      <c r="H77" s="116"/>
    </row>
    <row r="78" spans="1:8" ht="20" customHeight="1" x14ac:dyDescent="0.2">
      <c r="A78" s="101"/>
      <c r="B78" s="105"/>
      <c r="C78" s="23" t="s">
        <v>10</v>
      </c>
      <c r="D78" s="1"/>
      <c r="E78" s="54" t="s">
        <v>5</v>
      </c>
      <c r="F78" s="107"/>
      <c r="G78" s="115"/>
      <c r="H78" s="116"/>
    </row>
    <row r="79" spans="1:8" ht="20" customHeight="1" x14ac:dyDescent="0.2">
      <c r="A79" s="101"/>
      <c r="B79" s="106"/>
      <c r="C79" s="24" t="s">
        <v>9</v>
      </c>
      <c r="D79" s="1"/>
      <c r="E79" s="28" t="str">
        <f>IF(E78="Beter","1000",IF(E78="Vergelijkbaar","500",IF(E78="matig","0",IF(E78="Onacceptabel","KO"," "))))</f>
        <v xml:space="preserve"> </v>
      </c>
      <c r="F79" s="29"/>
      <c r="G79" s="117"/>
      <c r="H79" s="118"/>
    </row>
    <row r="80" spans="1:8" ht="20" customHeight="1" x14ac:dyDescent="0.2">
      <c r="A80" s="101"/>
      <c r="B80" s="104" t="str">
        <f>'Beoordelen proefopdrachten'!B15</f>
        <v>Kwaliteit lijmen (geen lijmresten zichtbaar aan de buitenzijde en ‘klodders’ aan de binnenzijde)</v>
      </c>
      <c r="C80" s="10" t="str">
        <f>C56</f>
        <v>Beoordelaar 1</v>
      </c>
      <c r="D80" s="1"/>
      <c r="E80" s="51" t="str">
        <f>'Beoordelaar 1'!E44</f>
        <v>SCORE:</v>
      </c>
      <c r="F80" s="107" t="s">
        <v>40</v>
      </c>
      <c r="G80" s="113" t="str">
        <f>IF(G84="Beter","1000",IF(G84="Vergelijkbaar","500",IF(G84="matig","0",IF(G84="Onacceptabel","KO"," "))))</f>
        <v xml:space="preserve"> </v>
      </c>
      <c r="H80" s="114"/>
    </row>
    <row r="81" spans="1:8" ht="20" customHeight="1" thickBot="1" x14ac:dyDescent="0.25">
      <c r="A81" s="101"/>
      <c r="B81" s="105"/>
      <c r="C81" s="10" t="str">
        <f>C57</f>
        <v>Beoordelaar 2</v>
      </c>
      <c r="D81" s="1"/>
      <c r="E81" s="52" t="str">
        <f>'Beoordelaar 2'!E44</f>
        <v>SCORE:</v>
      </c>
      <c r="F81" s="107"/>
      <c r="G81" s="115"/>
      <c r="H81" s="116"/>
    </row>
    <row r="82" spans="1:8" ht="20" customHeight="1" x14ac:dyDescent="0.2">
      <c r="A82" s="101"/>
      <c r="B82" s="105"/>
      <c r="C82" s="10" t="str">
        <f>C58</f>
        <v>Beoordelaar 3</v>
      </c>
      <c r="D82" s="1"/>
      <c r="E82" s="53" t="str">
        <f>'Beoordelaar 3'!E44</f>
        <v>SCORE:</v>
      </c>
      <c r="F82" s="107"/>
      <c r="G82" s="115"/>
      <c r="H82" s="116"/>
    </row>
    <row r="83" spans="1:8" ht="20" customHeight="1" x14ac:dyDescent="0.2">
      <c r="A83" s="101"/>
      <c r="B83" s="105"/>
      <c r="C83" s="10" t="str">
        <f>C59</f>
        <v>Beoordelaar 4</v>
      </c>
      <c r="D83" s="1"/>
      <c r="E83" s="134" t="str">
        <f>'Beoordelaar 4'!E44</f>
        <v>SCORE:</v>
      </c>
      <c r="F83" s="107"/>
      <c r="G83" s="115"/>
      <c r="H83" s="116"/>
    </row>
    <row r="84" spans="1:8" ht="20" customHeight="1" x14ac:dyDescent="0.2">
      <c r="A84" s="101"/>
      <c r="B84" s="105"/>
      <c r="C84" s="23" t="s">
        <v>10</v>
      </c>
      <c r="D84" s="1"/>
      <c r="E84" s="54" t="s">
        <v>5</v>
      </c>
      <c r="F84" s="107"/>
      <c r="G84" s="115"/>
      <c r="H84" s="116"/>
    </row>
    <row r="85" spans="1:8" ht="20" customHeight="1" x14ac:dyDescent="0.2">
      <c r="A85" s="102"/>
      <c r="B85" s="106"/>
      <c r="C85" s="24" t="s">
        <v>9</v>
      </c>
      <c r="D85" s="1"/>
      <c r="E85" s="28" t="str">
        <f>IF(E84="Beter","1000",IF(E84="Vergelijkbaar","500",IF(E84="matig","0",IF(E84="Onacceptabel","KO"," "))))</f>
        <v xml:space="preserve"> </v>
      </c>
      <c r="F85" s="29"/>
      <c r="G85" s="117"/>
      <c r="H85" s="118"/>
    </row>
    <row r="86" spans="1:8" ht="20" customHeight="1" x14ac:dyDescent="0.2">
      <c r="A86" s="100" t="str">
        <f>'Beoordelen proefopdrachten'!A16</f>
        <v>Algemeen 
(geldend voor alle pagina’s)</v>
      </c>
      <c r="B86" s="104" t="str">
        <f>'Beoordelen proefopdrachten'!B16</f>
        <v>Streepvorming:
strepen die niet in het bestand zitten, maar wel visueel waarneembaar.</v>
      </c>
      <c r="C86" s="10" t="str">
        <f>C44</f>
        <v>Beoordelaar 1</v>
      </c>
      <c r="D86" s="1"/>
      <c r="E86" s="51" t="str">
        <f>'Beoordelaar 1'!E47</f>
        <v>SCORE:</v>
      </c>
      <c r="F86" s="107" t="s">
        <v>40</v>
      </c>
      <c r="G86" s="51" t="str">
        <f>'Beoordelaar 1'!G47</f>
        <v>SCORE:</v>
      </c>
      <c r="H86" s="107" t="s">
        <v>41</v>
      </c>
    </row>
    <row r="87" spans="1:8" ht="20" customHeight="1" thickBot="1" x14ac:dyDescent="0.25">
      <c r="A87" s="101"/>
      <c r="B87" s="105"/>
      <c r="C87" s="10" t="str">
        <f>C45</f>
        <v>Beoordelaar 2</v>
      </c>
      <c r="D87" s="1"/>
      <c r="E87" s="52" t="str">
        <f>'Beoordelaar 2'!E47</f>
        <v>SCORE:</v>
      </c>
      <c r="F87" s="107"/>
      <c r="G87" s="52" t="str">
        <f>'Beoordelaar 2'!G47</f>
        <v>SCORE:</v>
      </c>
      <c r="H87" s="107"/>
    </row>
    <row r="88" spans="1:8" ht="20" customHeight="1" x14ac:dyDescent="0.2">
      <c r="A88" s="101"/>
      <c r="B88" s="105"/>
      <c r="C88" s="10" t="str">
        <f>C46</f>
        <v>Beoordelaar 3</v>
      </c>
      <c r="D88" s="1"/>
      <c r="E88" s="53" t="str">
        <f>'Beoordelaar 3'!E47</f>
        <v>SCORE:</v>
      </c>
      <c r="F88" s="107"/>
      <c r="G88" s="53" t="str">
        <f>'Beoordelaar 3'!G47</f>
        <v>SCORE:</v>
      </c>
      <c r="H88" s="107"/>
    </row>
    <row r="89" spans="1:8" ht="20" customHeight="1" x14ac:dyDescent="0.2">
      <c r="A89" s="101"/>
      <c r="B89" s="105"/>
      <c r="C89" s="10" t="str">
        <f>C47</f>
        <v>Beoordelaar 4</v>
      </c>
      <c r="D89" s="1"/>
      <c r="E89" s="134" t="str">
        <f>'Beoordelaar 4'!E47</f>
        <v>SCORE:</v>
      </c>
      <c r="F89" s="107"/>
      <c r="G89" s="134" t="str">
        <f>'Beoordelaar 4'!G47</f>
        <v>SCORE:</v>
      </c>
      <c r="H89" s="107"/>
    </row>
    <row r="90" spans="1:8" ht="20" customHeight="1" x14ac:dyDescent="0.2">
      <c r="A90" s="101"/>
      <c r="B90" s="105"/>
      <c r="C90" s="23" t="s">
        <v>10</v>
      </c>
      <c r="D90" s="1"/>
      <c r="E90" s="54" t="s">
        <v>5</v>
      </c>
      <c r="F90" s="107"/>
      <c r="G90" s="54" t="s">
        <v>5</v>
      </c>
      <c r="H90" s="107"/>
    </row>
    <row r="91" spans="1:8" ht="20" customHeight="1" x14ac:dyDescent="0.2">
      <c r="A91" s="102"/>
      <c r="B91" s="106"/>
      <c r="C91" s="24" t="s">
        <v>9</v>
      </c>
      <c r="D91" s="1"/>
      <c r="E91" s="28" t="str">
        <f>IF(E90="Beter","1000",IF(E90="Vergelijkbaar","500",IF(E90="matig","0",IF(E90="Onacceptabel","KO"," "))))</f>
        <v xml:space="preserve"> </v>
      </c>
      <c r="F91" s="29"/>
      <c r="G91" s="28" t="str">
        <f>IF(G90="Beter","1000",IF(G90="Vergelijkbaar","500",IF(G90="matig","0",IF(G90="Onacceptabel","KO"," "))))</f>
        <v xml:space="preserve"> </v>
      </c>
      <c r="H91" s="29"/>
    </row>
    <row r="92" spans="1:8" ht="40" customHeight="1" x14ac:dyDescent="0.2">
      <c r="A92" s="37"/>
      <c r="B92" s="8"/>
      <c r="C92" s="26" t="s">
        <v>11</v>
      </c>
      <c r="D92" s="1"/>
      <c r="E92" s="109" t="e">
        <f>(E7+E13+E19+E25+E31+E37+E43+E49+E55+E61+E67+E73+E79+E85+E91)/15</f>
        <v>#VALUE!</v>
      </c>
      <c r="F92" s="109"/>
      <c r="G92" s="109" t="e">
        <f>(G7+G13+G19+G25+G31+G37+G43+G49+G55+G61+G91)/11</f>
        <v>#VALUE!</v>
      </c>
      <c r="H92" s="109"/>
    </row>
    <row r="93" spans="1:8" ht="12" customHeight="1" x14ac:dyDescent="0.2"/>
    <row r="94" spans="1:8" ht="35" customHeight="1" x14ac:dyDescent="0.2">
      <c r="A94" s="108"/>
      <c r="B94" s="108"/>
      <c r="C94" s="39" t="str" cm="1">
        <f t="array" ref="C94:D94">'Beoordelen proefopdrachten'!A23:B23</f>
        <v>Proefopdracht 2
(print)</v>
      </c>
      <c r="D94" s="3">
        <v>0</v>
      </c>
      <c r="E94" s="112" t="s">
        <v>38</v>
      </c>
      <c r="F94" s="111"/>
      <c r="G94" s="112"/>
      <c r="H94" s="111"/>
    </row>
    <row r="95" spans="1:8" ht="20" customHeight="1" x14ac:dyDescent="0.2">
      <c r="A95" s="100" t="str">
        <f>'Beoordelen proefopdrachten'!A24</f>
        <v>Afwerking</v>
      </c>
      <c r="B95" s="104" t="str">
        <f>'Beoordelen proefopdrachten'!B24</f>
        <v xml:space="preserve">Boekwerken zijn recht gesneden (getrimt) </v>
      </c>
      <c r="C95" s="10" t="str">
        <f>C2</f>
        <v>Beoordelaar 1</v>
      </c>
      <c r="D95" s="1"/>
      <c r="E95" s="51" t="str">
        <f>'Beoordelaar 1'!E53</f>
        <v>SCORE:</v>
      </c>
      <c r="F95" s="107" t="s">
        <v>40</v>
      </c>
      <c r="G95" s="113" t="str">
        <f>IF(G99="Beter","1000",IF(G99="Vergelijkbaar","500",IF(G99="matig","0",IF(G99="Onacceptabel","KO"," "))))</f>
        <v xml:space="preserve"> </v>
      </c>
      <c r="H95" s="114"/>
    </row>
    <row r="96" spans="1:8" ht="20" customHeight="1" thickBot="1" x14ac:dyDescent="0.25">
      <c r="A96" s="101"/>
      <c r="B96" s="105"/>
      <c r="C96" s="10" t="str">
        <f>C3</f>
        <v>Beoordelaar 2</v>
      </c>
      <c r="D96" s="1"/>
      <c r="E96" s="52" t="str">
        <f>'Beoordelaar 2'!E53</f>
        <v>SCORE:</v>
      </c>
      <c r="F96" s="107"/>
      <c r="G96" s="115"/>
      <c r="H96" s="116"/>
    </row>
    <row r="97" spans="1:8" ht="20" customHeight="1" x14ac:dyDescent="0.2">
      <c r="A97" s="101"/>
      <c r="B97" s="105"/>
      <c r="C97" s="10" t="str">
        <f>C4</f>
        <v>Beoordelaar 3</v>
      </c>
      <c r="D97" s="1"/>
      <c r="E97" s="53" t="str">
        <f>'Beoordelaar 3'!E53</f>
        <v>SCORE:</v>
      </c>
      <c r="F97" s="107"/>
      <c r="G97" s="115"/>
      <c r="H97" s="116"/>
    </row>
    <row r="98" spans="1:8" ht="20" customHeight="1" x14ac:dyDescent="0.2">
      <c r="A98" s="101"/>
      <c r="B98" s="105"/>
      <c r="C98" s="10" t="str">
        <f>C5</f>
        <v>Beoordelaar 4</v>
      </c>
      <c r="D98" s="1"/>
      <c r="E98" s="134" t="str">
        <f>'Beoordelaar 4'!E53</f>
        <v>SCORE:</v>
      </c>
      <c r="F98" s="107"/>
      <c r="G98" s="115"/>
      <c r="H98" s="116"/>
    </row>
    <row r="99" spans="1:8" ht="20" customHeight="1" x14ac:dyDescent="0.2">
      <c r="A99" s="101"/>
      <c r="B99" s="105"/>
      <c r="C99" s="23" t="s">
        <v>10</v>
      </c>
      <c r="D99" s="1"/>
      <c r="E99" s="54" t="s">
        <v>5</v>
      </c>
      <c r="F99" s="107"/>
      <c r="G99" s="115"/>
      <c r="H99" s="116"/>
    </row>
    <row r="100" spans="1:8" ht="20" customHeight="1" x14ac:dyDescent="0.2">
      <c r="A100" s="101"/>
      <c r="B100" s="106"/>
      <c r="C100" s="24" t="s">
        <v>9</v>
      </c>
      <c r="D100" s="1"/>
      <c r="E100" s="28" t="str">
        <f>IF(E99="Beter","1000",IF(E99="Vergelijkbaar","500",IF(E99="matig","0",IF(E99="Onacceptabel","KO"," "))))</f>
        <v xml:space="preserve"> </v>
      </c>
      <c r="F100" s="29"/>
      <c r="G100" s="117"/>
      <c r="H100" s="118"/>
    </row>
    <row r="101" spans="1:8" ht="20" customHeight="1" x14ac:dyDescent="0.2">
      <c r="A101" s="101"/>
      <c r="B101" s="104" t="str">
        <f>'Beoordelen proefopdrachten'!B25</f>
        <v xml:space="preserve">Kwaliteit vouw </v>
      </c>
      <c r="C101" s="10" t="str">
        <f>C2</f>
        <v>Beoordelaar 1</v>
      </c>
      <c r="D101" s="1"/>
      <c r="E101" s="51" t="str">
        <f>'Beoordelaar 1'!E56</f>
        <v>SCORE:</v>
      </c>
      <c r="F101" s="107" t="s">
        <v>40</v>
      </c>
      <c r="G101" s="113" t="str">
        <f>IF(G105="Beter","1000",IF(G105="Vergelijkbaar","500",IF(G105="matig","0",IF(G105="Onacceptabel","KO"," "))))</f>
        <v xml:space="preserve"> </v>
      </c>
      <c r="H101" s="114"/>
    </row>
    <row r="102" spans="1:8" ht="20" customHeight="1" thickBot="1" x14ac:dyDescent="0.25">
      <c r="A102" s="101"/>
      <c r="B102" s="105"/>
      <c r="C102" s="10" t="str">
        <f>C3</f>
        <v>Beoordelaar 2</v>
      </c>
      <c r="D102" s="1"/>
      <c r="E102" s="52" t="str">
        <f>'Beoordelaar 2'!E56</f>
        <v>SCORE:</v>
      </c>
      <c r="F102" s="107"/>
      <c r="G102" s="115"/>
      <c r="H102" s="116"/>
    </row>
    <row r="103" spans="1:8" ht="20" customHeight="1" x14ac:dyDescent="0.2">
      <c r="A103" s="101"/>
      <c r="B103" s="105"/>
      <c r="C103" s="10" t="str">
        <f>C4</f>
        <v>Beoordelaar 3</v>
      </c>
      <c r="D103" s="1"/>
      <c r="E103" s="53" t="str">
        <f>'Beoordelaar 3'!E56</f>
        <v>SCORE:</v>
      </c>
      <c r="F103" s="107"/>
      <c r="G103" s="115"/>
      <c r="H103" s="116"/>
    </row>
    <row r="104" spans="1:8" ht="20" customHeight="1" x14ac:dyDescent="0.2">
      <c r="A104" s="101"/>
      <c r="B104" s="105"/>
      <c r="C104" s="10" t="str">
        <f>C5</f>
        <v>Beoordelaar 4</v>
      </c>
      <c r="D104" s="1"/>
      <c r="E104" s="134" t="str">
        <f>'Beoordelaar 4'!E56</f>
        <v>SCORE:</v>
      </c>
      <c r="F104" s="107"/>
      <c r="G104" s="115"/>
      <c r="H104" s="116"/>
    </row>
    <row r="105" spans="1:8" ht="20" customHeight="1" x14ac:dyDescent="0.2">
      <c r="A105" s="101"/>
      <c r="B105" s="105"/>
      <c r="C105" s="23" t="s">
        <v>10</v>
      </c>
      <c r="D105" s="1"/>
      <c r="E105" s="54" t="s">
        <v>5</v>
      </c>
      <c r="F105" s="107"/>
      <c r="G105" s="115"/>
      <c r="H105" s="116"/>
    </row>
    <row r="106" spans="1:8" ht="20" customHeight="1" x14ac:dyDescent="0.2">
      <c r="A106" s="101"/>
      <c r="B106" s="106"/>
      <c r="C106" s="24" t="s">
        <v>9</v>
      </c>
      <c r="D106" s="1"/>
      <c r="E106" s="28" t="str">
        <f>IF(E105="Beter","1000",IF(E105="Vergelijkbaar","500",IF(E105="matig","0",IF(E105="Onacceptabel","KO"," "))))</f>
        <v xml:space="preserve"> </v>
      </c>
      <c r="F106" s="29"/>
      <c r="G106" s="117"/>
      <c r="H106" s="118"/>
    </row>
    <row r="107" spans="1:8" ht="20" customHeight="1" x14ac:dyDescent="0.2">
      <c r="A107" s="101"/>
      <c r="B107" s="104" t="str">
        <f>'Beoordelen proefopdrachten'!B26</f>
        <v xml:space="preserve">Kwaliteit van nieten </v>
      </c>
      <c r="C107" s="10" t="str">
        <f>C2</f>
        <v>Beoordelaar 1</v>
      </c>
      <c r="D107" s="1"/>
      <c r="E107" s="51" t="str">
        <f>'Beoordelaar 1'!E59</f>
        <v>SCORE:</v>
      </c>
      <c r="F107" s="107" t="s">
        <v>40</v>
      </c>
      <c r="G107" s="113" t="str">
        <f>IF(G111="Beter","1000",IF(G111="Vergelijkbaar","500",IF(G111="matig","0",IF(G111="Onacceptabel","KO"," "))))</f>
        <v xml:space="preserve"> </v>
      </c>
      <c r="H107" s="114"/>
    </row>
    <row r="108" spans="1:8" ht="20" customHeight="1" thickBot="1" x14ac:dyDescent="0.25">
      <c r="A108" s="101"/>
      <c r="B108" s="105"/>
      <c r="C108" s="10" t="str">
        <f>C3</f>
        <v>Beoordelaar 2</v>
      </c>
      <c r="D108" s="1"/>
      <c r="E108" s="52" t="str">
        <f>'Beoordelaar 2'!E59</f>
        <v>SCORE:</v>
      </c>
      <c r="F108" s="107"/>
      <c r="G108" s="115"/>
      <c r="H108" s="116"/>
    </row>
    <row r="109" spans="1:8" ht="20" customHeight="1" x14ac:dyDescent="0.2">
      <c r="A109" s="101"/>
      <c r="B109" s="105"/>
      <c r="C109" s="10" t="str">
        <f>C4</f>
        <v>Beoordelaar 3</v>
      </c>
      <c r="D109" s="1"/>
      <c r="E109" s="53" t="str">
        <f>'Beoordelaar 3'!E59</f>
        <v>SCORE:</v>
      </c>
      <c r="F109" s="107"/>
      <c r="G109" s="115"/>
      <c r="H109" s="116"/>
    </row>
    <row r="110" spans="1:8" ht="20" customHeight="1" x14ac:dyDescent="0.2">
      <c r="A110" s="101"/>
      <c r="B110" s="105"/>
      <c r="C110" s="10" t="str">
        <f>C5</f>
        <v>Beoordelaar 4</v>
      </c>
      <c r="D110" s="1"/>
      <c r="E110" s="134" t="str">
        <f>'Beoordelaar 4'!E59</f>
        <v>SCORE:</v>
      </c>
      <c r="F110" s="107"/>
      <c r="G110" s="115"/>
      <c r="H110" s="116"/>
    </row>
    <row r="111" spans="1:8" ht="20" customHeight="1" x14ac:dyDescent="0.2">
      <c r="A111" s="101"/>
      <c r="B111" s="105"/>
      <c r="C111" s="23" t="s">
        <v>10</v>
      </c>
      <c r="D111" s="1"/>
      <c r="E111" s="54" t="s">
        <v>5</v>
      </c>
      <c r="F111" s="107"/>
      <c r="G111" s="115"/>
      <c r="H111" s="116"/>
    </row>
    <row r="112" spans="1:8" ht="20" customHeight="1" x14ac:dyDescent="0.2">
      <c r="A112" s="102"/>
      <c r="B112" s="106"/>
      <c r="C112" s="24" t="s">
        <v>9</v>
      </c>
      <c r="D112" s="1"/>
      <c r="E112" s="28" t="str">
        <f>IF(E111="Beter","1000",IF(E111="Vergelijkbaar","500",IF(E111="matig","0",IF(E111="Onacceptabel","KO"," "))))</f>
        <v xml:space="preserve"> </v>
      </c>
      <c r="F112" s="29"/>
      <c r="G112" s="117"/>
      <c r="H112" s="118"/>
    </row>
    <row r="113" spans="1:8" ht="40" customHeight="1" x14ac:dyDescent="0.2">
      <c r="A113" s="37"/>
      <c r="B113" s="8"/>
      <c r="C113" s="26" t="s">
        <v>11</v>
      </c>
      <c r="D113" s="25"/>
      <c r="E113" s="109" t="e">
        <f>(E100+E106+E112)/3</f>
        <v>#VALUE!</v>
      </c>
      <c r="F113" s="109"/>
      <c r="G113" s="103"/>
      <c r="H113" s="103"/>
    </row>
    <row r="114" spans="1:8" ht="12" customHeight="1" x14ac:dyDescent="0.2">
      <c r="D114" s="2"/>
    </row>
    <row r="115" spans="1:8" ht="40" customHeight="1" x14ac:dyDescent="0.2">
      <c r="A115" s="40"/>
      <c r="B115" s="41"/>
      <c r="C115" s="42" t="s">
        <v>23</v>
      </c>
      <c r="D115" s="25"/>
      <c r="E115" s="119" t="e">
        <f>E92+E113+G92</f>
        <v>#VALUE!</v>
      </c>
      <c r="F115" s="120"/>
      <c r="G115" s="120"/>
      <c r="H115" s="121"/>
    </row>
    <row r="116" spans="1:8" ht="12" customHeight="1" x14ac:dyDescent="0.2">
      <c r="D116" s="2"/>
    </row>
    <row r="117" spans="1:8" ht="40" customHeight="1" x14ac:dyDescent="0.2">
      <c r="A117" s="43"/>
      <c r="B117" s="44"/>
      <c r="C117" s="45" t="s">
        <v>24</v>
      </c>
      <c r="D117" s="25"/>
      <c r="E117" s="122">
        <v>15</v>
      </c>
      <c r="F117" s="123"/>
      <c r="G117" s="123"/>
      <c r="H117" s="124"/>
    </row>
    <row r="118" spans="1:8" ht="12" customHeight="1" x14ac:dyDescent="0.2">
      <c r="D118" s="2"/>
    </row>
    <row r="119" spans="1:8" ht="40" customHeight="1" x14ac:dyDescent="0.2">
      <c r="A119" s="40"/>
      <c r="B119" s="41"/>
      <c r="C119" s="42" t="s">
        <v>25</v>
      </c>
      <c r="D119" s="25"/>
      <c r="E119" s="125" t="e">
        <f>E117*E115</f>
        <v>#VALUE!</v>
      </c>
      <c r="F119" s="126"/>
      <c r="G119" s="126"/>
      <c r="H119" s="127"/>
    </row>
  </sheetData>
  <sheetProtection algorithmName="SHA-512" hashValue="U2v3gMkULpo/xomp/kuZESMlXv+RrXgLgRZBbr6Zwi7a6kvoOgFGc6T36FT14lBjTbSAXcrtZbNrQVPFDj0l9g==" saltValue="+Zwh4GQc0KQJ9ZoJNa6ueA==" spinCount="100000" sheet="1" objects="1" scenarios="1"/>
  <mergeCells count="75">
    <mergeCell ref="A26:A37"/>
    <mergeCell ref="G95:H100"/>
    <mergeCell ref="G101:H106"/>
    <mergeCell ref="B107:B112"/>
    <mergeCell ref="F107:F111"/>
    <mergeCell ref="G107:H112"/>
    <mergeCell ref="A95:A112"/>
    <mergeCell ref="A38:A49"/>
    <mergeCell ref="H86:H90"/>
    <mergeCell ref="B74:B79"/>
    <mergeCell ref="F74:F78"/>
    <mergeCell ref="B80:B85"/>
    <mergeCell ref="E94:F94"/>
    <mergeCell ref="G94:H94"/>
    <mergeCell ref="F80:F84"/>
    <mergeCell ref="G74:H79"/>
    <mergeCell ref="A2:A25"/>
    <mergeCell ref="B20:B25"/>
    <mergeCell ref="F20:F24"/>
    <mergeCell ref="H20:H24"/>
    <mergeCell ref="B68:B73"/>
    <mergeCell ref="F68:F72"/>
    <mergeCell ref="B2:B7"/>
    <mergeCell ref="H44:H48"/>
    <mergeCell ref="F38:F42"/>
    <mergeCell ref="G62:H67"/>
    <mergeCell ref="G68:H73"/>
    <mergeCell ref="B38:B43"/>
    <mergeCell ref="B44:B49"/>
    <mergeCell ref="B50:B55"/>
    <mergeCell ref="A50:A55"/>
    <mergeCell ref="B62:B67"/>
    <mergeCell ref="G80:H85"/>
    <mergeCell ref="H8:H12"/>
    <mergeCell ref="E115:H115"/>
    <mergeCell ref="E117:H117"/>
    <mergeCell ref="E119:H119"/>
    <mergeCell ref="E113:F113"/>
    <mergeCell ref="H38:H42"/>
    <mergeCell ref="H50:H54"/>
    <mergeCell ref="F44:F48"/>
    <mergeCell ref="F50:F54"/>
    <mergeCell ref="F62:F66"/>
    <mergeCell ref="H56:H60"/>
    <mergeCell ref="F8:F12"/>
    <mergeCell ref="F14:F18"/>
    <mergeCell ref="F26:F30"/>
    <mergeCell ref="F32:F36"/>
    <mergeCell ref="E1:F1"/>
    <mergeCell ref="G1:H1"/>
    <mergeCell ref="B8:B13"/>
    <mergeCell ref="B26:B31"/>
    <mergeCell ref="B32:B37"/>
    <mergeCell ref="B14:B19"/>
    <mergeCell ref="H32:H36"/>
    <mergeCell ref="F2:F6"/>
    <mergeCell ref="H14:H18"/>
    <mergeCell ref="H26:H30"/>
    <mergeCell ref="H2:H6"/>
    <mergeCell ref="A62:A85"/>
    <mergeCell ref="G113:H113"/>
    <mergeCell ref="B101:B106"/>
    <mergeCell ref="F101:F105"/>
    <mergeCell ref="A1:B1"/>
    <mergeCell ref="A94:B94"/>
    <mergeCell ref="E92:F92"/>
    <mergeCell ref="G92:H92"/>
    <mergeCell ref="B95:B100"/>
    <mergeCell ref="F95:F99"/>
    <mergeCell ref="A86:A91"/>
    <mergeCell ref="B86:B91"/>
    <mergeCell ref="F86:F90"/>
    <mergeCell ref="A56:A61"/>
    <mergeCell ref="B56:B61"/>
    <mergeCell ref="F56:F60"/>
  </mergeCells>
  <phoneticPr fontId="17" type="noConversion"/>
  <conditionalFormatting sqref="E2:E5 G2:G5 E8:E11 E14:E17 E26:E29 E32:E35 E38:E41 E44:E47 E50:E53 E56:E59 E62:E65 E86:E89 G8:G11 G14:G17 G26:G29 G32:G35 G38:G41 G44:G47 G50:G53 G56:G59 G86:G89">
    <cfRule type="containsText" dxfId="25" priority="515" operator="containsText" text="onvoldoende">
      <formula>NOT(ISERROR(SEARCH("onvoldoende",E2)))</formula>
    </cfRule>
  </conditionalFormatting>
  <conditionalFormatting sqref="F2 F8 F14 F26 F32 F38 F44 F50 F56 F62 F86">
    <cfRule type="containsText" dxfId="24" priority="514" operator="containsText" text="onvoldoende">
      <formula>NOT(ISERROR(SEARCH("onvoldoende",F2)))</formula>
    </cfRule>
  </conditionalFormatting>
  <conditionalFormatting sqref="H2">
    <cfRule type="containsText" dxfId="23" priority="57" operator="containsText" text="onvoldoende">
      <formula>NOT(ISERROR(SEARCH("onvoldoende",H2)))</formula>
    </cfRule>
  </conditionalFormatting>
  <conditionalFormatting sqref="E95:E98 E101:E104">
    <cfRule type="containsText" dxfId="22" priority="55" operator="containsText" text="onvoldoende">
      <formula>NOT(ISERROR(SEARCH("onvoldoende",E95)))</formula>
    </cfRule>
  </conditionalFormatting>
  <conditionalFormatting sqref="E20:E23 G20:G23">
    <cfRule type="containsText" dxfId="21" priority="52" operator="containsText" text="onvoldoende">
      <formula>NOT(ISERROR(SEARCH("onvoldoende",E20)))</formula>
    </cfRule>
  </conditionalFormatting>
  <conditionalFormatting sqref="F20">
    <cfRule type="containsText" dxfId="20" priority="49" operator="containsText" text="onvoldoende">
      <formula>NOT(ISERROR(SEARCH("onvoldoende",F20)))</formula>
    </cfRule>
  </conditionalFormatting>
  <conditionalFormatting sqref="F95">
    <cfRule type="containsText" dxfId="19" priority="39" operator="containsText" text="onvoldoende">
      <formula>NOT(ISERROR(SEARCH("onvoldoende",F95)))</formula>
    </cfRule>
  </conditionalFormatting>
  <conditionalFormatting sqref="F101">
    <cfRule type="containsText" dxfId="18" priority="38" operator="containsText" text="onvoldoende">
      <formula>NOT(ISERROR(SEARCH("onvoldoende",F101)))</formula>
    </cfRule>
  </conditionalFormatting>
  <conditionalFormatting sqref="H8">
    <cfRule type="containsText" dxfId="17" priority="37" operator="containsText" text="onvoldoende">
      <formula>NOT(ISERROR(SEARCH("onvoldoende",H8)))</formula>
    </cfRule>
  </conditionalFormatting>
  <conditionalFormatting sqref="H14">
    <cfRule type="containsText" dxfId="16" priority="36" operator="containsText" text="onvoldoende">
      <formula>NOT(ISERROR(SEARCH("onvoldoende",H14)))</formula>
    </cfRule>
  </conditionalFormatting>
  <conditionalFormatting sqref="H20">
    <cfRule type="containsText" dxfId="15" priority="35" operator="containsText" text="onvoldoende">
      <formula>NOT(ISERROR(SEARCH("onvoldoende",H20)))</formula>
    </cfRule>
  </conditionalFormatting>
  <conditionalFormatting sqref="H26">
    <cfRule type="containsText" dxfId="14" priority="34" operator="containsText" text="onvoldoende">
      <formula>NOT(ISERROR(SEARCH("onvoldoende",H26)))</formula>
    </cfRule>
  </conditionalFormatting>
  <conditionalFormatting sqref="H32">
    <cfRule type="containsText" dxfId="13" priority="33" operator="containsText" text="onvoldoende">
      <formula>NOT(ISERROR(SEARCH("onvoldoende",H32)))</formula>
    </cfRule>
  </conditionalFormatting>
  <conditionalFormatting sqref="H38">
    <cfRule type="containsText" dxfId="12" priority="32" operator="containsText" text="onvoldoende">
      <formula>NOT(ISERROR(SEARCH("onvoldoende",H38)))</formula>
    </cfRule>
  </conditionalFormatting>
  <conditionalFormatting sqref="H44">
    <cfRule type="containsText" dxfId="11" priority="31" operator="containsText" text="onvoldoende">
      <formula>NOT(ISERROR(SEARCH("onvoldoende",H44)))</formula>
    </cfRule>
  </conditionalFormatting>
  <conditionalFormatting sqref="H50">
    <cfRule type="containsText" dxfId="10" priority="30" operator="containsText" text="onvoldoende">
      <formula>NOT(ISERROR(SEARCH("onvoldoende",H50)))</formula>
    </cfRule>
  </conditionalFormatting>
  <conditionalFormatting sqref="H56">
    <cfRule type="containsText" dxfId="9" priority="29" operator="containsText" text="onvoldoende">
      <formula>NOT(ISERROR(SEARCH("onvoldoende",H56)))</formula>
    </cfRule>
  </conditionalFormatting>
  <conditionalFormatting sqref="H86">
    <cfRule type="containsText" dxfId="8" priority="27" operator="containsText" text="onvoldoende">
      <formula>NOT(ISERROR(SEARCH("onvoldoende",H86)))</formula>
    </cfRule>
  </conditionalFormatting>
  <conditionalFormatting sqref="E68:E71">
    <cfRule type="containsText" dxfId="7" priority="15" operator="containsText" text="onvoldoende">
      <formula>NOT(ISERROR(SEARCH("onvoldoende",E68)))</formula>
    </cfRule>
  </conditionalFormatting>
  <conditionalFormatting sqref="F68">
    <cfRule type="containsText" dxfId="6" priority="14" operator="containsText" text="onvoldoende">
      <formula>NOT(ISERROR(SEARCH("onvoldoende",F68)))</formula>
    </cfRule>
  </conditionalFormatting>
  <conditionalFormatting sqref="E74:E77">
    <cfRule type="containsText" dxfId="5" priority="12" operator="containsText" text="onvoldoende">
      <formula>NOT(ISERROR(SEARCH("onvoldoende",E74)))</formula>
    </cfRule>
  </conditionalFormatting>
  <conditionalFormatting sqref="F74">
    <cfRule type="containsText" dxfId="4" priority="11" operator="containsText" text="onvoldoende">
      <formula>NOT(ISERROR(SEARCH("onvoldoende",F74)))</formula>
    </cfRule>
  </conditionalFormatting>
  <conditionalFormatting sqref="E80:E83">
    <cfRule type="containsText" dxfId="3" priority="9" operator="containsText" text="onvoldoende">
      <formula>NOT(ISERROR(SEARCH("onvoldoende",E80)))</formula>
    </cfRule>
  </conditionalFormatting>
  <conditionalFormatting sqref="F80">
    <cfRule type="containsText" dxfId="2" priority="8" operator="containsText" text="onvoldoende">
      <formula>NOT(ISERROR(SEARCH("onvoldoende",F80)))</formula>
    </cfRule>
  </conditionalFormatting>
  <conditionalFormatting sqref="E107:E110">
    <cfRule type="containsText" dxfId="1" priority="4" operator="containsText" text="onvoldoende">
      <formula>NOT(ISERROR(SEARCH("onvoldoende",E107)))</formula>
    </cfRule>
  </conditionalFormatting>
  <conditionalFormatting sqref="F107">
    <cfRule type="containsText" dxfId="0" priority="3" operator="containsText" text="onvoldoende">
      <formula>NOT(ISERROR(SEARCH("onvoldoende",F107)))</formula>
    </cfRule>
  </conditionalFormatting>
  <dataValidations count="1">
    <dataValidation type="list" errorStyle="warning" allowBlank="1" showErrorMessage="1" sqref="E99 E12 E18 E30 E36 E42 G36 G18 G12 E48 G6 G48 G42 G30 E105 E78 E72 E90 E6 G54 E54 G60 E60 E84 E66 E111 E24 G24 G90" xr:uid="{00000000-0002-0000-0500-000000000000}">
      <formula1>SCORE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Beoordelen proefopdrachten</vt:lpstr>
      <vt:lpstr>Beoordelaar 1</vt:lpstr>
      <vt:lpstr>Beoordelaar 2</vt:lpstr>
      <vt:lpstr>Beoordelaar 3</vt:lpstr>
      <vt:lpstr>Beoordelaar 4</vt:lpstr>
      <vt:lpstr>Scores per item</vt:lpstr>
      <vt:lpstr>RECHT</vt:lpstr>
      <vt:lpstr>SCORE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</dc:creator>
  <cp:keywords/>
  <dc:description>Copyright BiC!
</dc:description>
  <cp:lastModifiedBy>Saskia Roos</cp:lastModifiedBy>
  <cp:lastPrinted>2014-01-13T13:52:09Z</cp:lastPrinted>
  <dcterms:created xsi:type="dcterms:W3CDTF">2012-11-22T14:31:48Z</dcterms:created>
  <dcterms:modified xsi:type="dcterms:W3CDTF">2022-09-06T08:18:28Z</dcterms:modified>
  <cp:category/>
</cp:coreProperties>
</file>