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O:\Inkoopprojecten\Infra &amp; Facilitair\2019-16-2 Huur klein materieel\13. Nota's van Inlichtingen\Nieuw\Prijzenblad\"/>
    </mc:Choice>
  </mc:AlternateContent>
  <xr:revisionPtr revIDLastSave="0" documentId="13_ncr:1_{481CF3A6-4D38-4F2D-89D7-BF728B5C56D7}" xr6:coauthVersionLast="45" xr6:coauthVersionMax="45" xr10:uidLastSave="{00000000-0000-0000-0000-000000000000}"/>
  <bookViews>
    <workbookView xWindow="-120" yWindow="-120" windowWidth="23280" windowHeight="12600" xr2:uid="{00000000-000D-0000-FFFF-FFFF00000000}"/>
  </bookViews>
  <sheets>
    <sheet name="Tabel A Type materieel" sheetId="2" r:id="rId1"/>
    <sheet name="Tabel B transport" sheetId="3" r:id="rId2"/>
    <sheet name="Tabel C Inschrijfsom"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9" i="2" l="1"/>
  <c r="D9" i="3" l="1"/>
  <c r="D8" i="3"/>
  <c r="E10" i="3" l="1"/>
  <c r="B11" i="4" s="1"/>
  <c r="D9" i="2"/>
  <c r="F9" i="2" s="1"/>
  <c r="D44" i="2"/>
  <c r="F44" i="2" s="1"/>
  <c r="D43" i="2"/>
  <c r="F43" i="2" s="1"/>
  <c r="D42" i="2"/>
  <c r="F42" i="2" s="1"/>
  <c r="D41" i="2"/>
  <c r="F41" i="2" s="1"/>
  <c r="D40" i="2"/>
  <c r="F40" i="2" s="1"/>
  <c r="D39" i="2"/>
  <c r="F39" i="2" s="1"/>
  <c r="D38" i="2"/>
  <c r="F38" i="2" s="1"/>
  <c r="D37" i="2"/>
  <c r="F37" i="2" s="1"/>
  <c r="D36" i="2"/>
  <c r="F36" i="2" s="1"/>
  <c r="D35" i="2"/>
  <c r="F35" i="2" s="1"/>
  <c r="D34" i="2"/>
  <c r="F34" i="2" s="1"/>
  <c r="D33" i="2"/>
  <c r="F33" i="2" s="1"/>
  <c r="D32" i="2"/>
  <c r="F32" i="2" s="1"/>
  <c r="D31" i="2"/>
  <c r="F31" i="2" s="1"/>
  <c r="D30" i="2"/>
  <c r="F30" i="2" s="1"/>
  <c r="F29" i="2"/>
  <c r="D28" i="2"/>
  <c r="F28" i="2" s="1"/>
  <c r="D27" i="2"/>
  <c r="F27" i="2" s="1"/>
  <c r="D26" i="2"/>
  <c r="F26" i="2" s="1"/>
  <c r="D25" i="2"/>
  <c r="F25" i="2" s="1"/>
  <c r="D24" i="2"/>
  <c r="F24" i="2" s="1"/>
  <c r="D23" i="2"/>
  <c r="F23" i="2" s="1"/>
  <c r="D22" i="2"/>
  <c r="F22" i="2" s="1"/>
  <c r="D21" i="2"/>
  <c r="F21" i="2" s="1"/>
  <c r="D20" i="2"/>
  <c r="F20" i="2" s="1"/>
  <c r="D19" i="2"/>
  <c r="F19" i="2" s="1"/>
  <c r="D18" i="2"/>
  <c r="F18" i="2" s="1"/>
  <c r="D17" i="2"/>
  <c r="F17" i="2" s="1"/>
  <c r="D16" i="2"/>
  <c r="F16" i="2" s="1"/>
  <c r="D15" i="2"/>
  <c r="F15" i="2" s="1"/>
  <c r="D14" i="2"/>
  <c r="F14" i="2" s="1"/>
  <c r="D13" i="2"/>
  <c r="F13" i="2" s="1"/>
  <c r="D12" i="2"/>
  <c r="F12" i="2" s="1"/>
  <c r="D11" i="2"/>
  <c r="F11" i="2" s="1"/>
  <c r="D10" i="2"/>
  <c r="F10" i="2" s="1"/>
  <c r="D8" i="2"/>
  <c r="F8" i="2" s="1"/>
  <c r="F45" i="2" l="1"/>
  <c r="B10" i="4" s="1"/>
  <c r="B12" i="4" s="1"/>
</calcChain>
</file>

<file path=xl/sharedStrings.xml><?xml version="1.0" encoding="utf-8"?>
<sst xmlns="http://schemas.openxmlformats.org/spreadsheetml/2006/main" count="73" uniqueCount="67">
  <si>
    <t>Haakse slijper 230 mm</t>
  </si>
  <si>
    <t>Lorrie aluminium geremd</t>
  </si>
  <si>
    <t>Container</t>
  </si>
  <si>
    <t>Haspel</t>
  </si>
  <si>
    <t>Verdeelkast 32 A</t>
  </si>
  <si>
    <t>Verlengkabel 32A</t>
  </si>
  <si>
    <t>Diamantboormachine elektrisch</t>
  </si>
  <si>
    <t>Dompelpomp vlak 4,2m3/uur</t>
  </si>
  <si>
    <t>Boorhamer 40mm  SDS-max</t>
  </si>
  <si>
    <t xml:space="preserve">Kruiwagen 100 Liter </t>
  </si>
  <si>
    <t>Roterende laser horizontaal</t>
  </si>
  <si>
    <t>Moeraanzetter ¾  230 volt</t>
  </si>
  <si>
    <t>Slagmoersleutel benzine</t>
  </si>
  <si>
    <t>Afvoerslang 2’’  20 meter</t>
  </si>
  <si>
    <t>Slagmoeraanzetter accu 418nm</t>
  </si>
  <si>
    <t>Spoor waterpas</t>
  </si>
  <si>
    <t>Raildoorslijper benzine 16”</t>
  </si>
  <si>
    <t>Raildoorslijpschijf 406x6 mm (stuks)</t>
  </si>
  <si>
    <t>Profielvrije spoorkrik</t>
  </si>
  <si>
    <t>Trilstop machine benzine</t>
  </si>
  <si>
    <t>Stophamer/slaghamer</t>
  </si>
  <si>
    <t>Spoorstaafprofielslijper</t>
  </si>
  <si>
    <t>Lichtmast 4 x 150w Led</t>
  </si>
  <si>
    <t>Lichtmast aggregaat led 6 x 150w</t>
  </si>
  <si>
    <t>Lichtmast aggregaat led 4 x 150w</t>
  </si>
  <si>
    <t>Aggregraat 20kva geluidgedempt</t>
  </si>
  <si>
    <t xml:space="preserve">Aggregraat 35kva geluidgedempt </t>
  </si>
  <si>
    <t xml:space="preserve">Decontaminatie unit </t>
  </si>
  <si>
    <t>Container met  gereedschap</t>
  </si>
  <si>
    <t>Kettingzaag benzine</t>
  </si>
  <si>
    <t>Schaar lift accu</t>
  </si>
  <si>
    <t>Spider knikhoogwerker</t>
  </si>
  <si>
    <t>Rolsteiger 6,2 m platformhoogte</t>
  </si>
  <si>
    <t>Personen lift 9,7 m</t>
  </si>
  <si>
    <t>Personen lift 3,5 m</t>
  </si>
  <si>
    <t>1 persoons rolsteiger</t>
  </si>
  <si>
    <t>Europese aanbesteding Inhuur klein materieel en gereedschappen</t>
  </si>
  <si>
    <t>NB. Alleen de gele velden invullen</t>
  </si>
  <si>
    <t>(b) Aantal</t>
  </si>
  <si>
    <t>A -Type materieel / gereedschap</t>
  </si>
  <si>
    <r>
      <rPr>
        <b/>
        <sz val="10"/>
        <color theme="1"/>
        <rFont val="Arial"/>
        <family val="2"/>
      </rPr>
      <t xml:space="preserve">(a) Prijs GVB </t>
    </r>
    <r>
      <rPr>
        <sz val="10"/>
        <color theme="1"/>
        <rFont val="Arial"/>
        <family val="2"/>
      </rPr>
      <t>(per stuk)</t>
    </r>
  </si>
  <si>
    <r>
      <rPr>
        <b/>
        <sz val="10"/>
        <color theme="1"/>
        <rFont val="Arial"/>
        <family val="2"/>
      </rPr>
      <t>(c) Subtotaal</t>
    </r>
    <r>
      <rPr>
        <sz val="10"/>
        <color theme="1"/>
        <rFont val="Arial"/>
        <family val="2"/>
      </rPr>
      <t xml:space="preserve"> (=a*b)</t>
    </r>
  </si>
  <si>
    <t>Kortings-percentage</t>
  </si>
  <si>
    <t>EUR</t>
  </si>
  <si>
    <t>%</t>
  </si>
  <si>
    <t>SUBTOTAAL - A</t>
  </si>
  <si>
    <t>TABEL A Type materieel / gereedschap</t>
  </si>
  <si>
    <t>LET OP: Aan de in bijlage 6 opgenomen aantallen kunnen geen rechten aan worden ontleend. Deze aantallen worden gehanteerd ten behoeve van de beoordeling van onderhavige aanbesteding. GVB geeft uitdrukkelijk aan dat Inschrijfprijs geen aanneemsom is van de gehele opdracht. De betreffende prijsstelling geldt voor de daadwerkelijke afroep en inhuur van materieel en gereedschappen die onder de raamovereenkomst worden geplaatst.</t>
  </si>
  <si>
    <t>Bedrag</t>
  </si>
  <si>
    <t>SUBTOTAAL A</t>
  </si>
  <si>
    <t>SUBTOTAAL B</t>
  </si>
  <si>
    <t>INSCHRIJFSOM</t>
  </si>
  <si>
    <t>(= (Subtotaal A uit Tabel A)</t>
  </si>
  <si>
    <t>TABEL C Inschrijfsom</t>
  </si>
  <si>
    <t xml:space="preserve">TandemWals </t>
  </si>
  <si>
    <t xml:space="preserve">Aantal </t>
  </si>
  <si>
    <t xml:space="preserve">Totaal </t>
  </si>
  <si>
    <t>TABELB transport kosten Halen of Brengen</t>
  </si>
  <si>
    <t>C. Tarief per transport soort</t>
  </si>
  <si>
    <t xml:space="preserve">Soort transport </t>
  </si>
  <si>
    <r>
      <rPr>
        <b/>
        <sz val="10"/>
        <color theme="1"/>
        <rFont val="Arial"/>
        <family val="2"/>
      </rPr>
      <t xml:space="preserve">Standaard / 'catalogus' weekprijs* </t>
    </r>
    <r>
      <rPr>
        <i/>
        <sz val="10"/>
        <color theme="1"/>
        <rFont val="Arial"/>
        <family val="2"/>
      </rPr>
      <t>(per stuk)</t>
    </r>
  </si>
  <si>
    <t>Klein transport (bestelwagen) Haal/ en breng dienst*</t>
  </si>
  <si>
    <t>Groot Transport (vrachtwagen) Haal/ en breng dienst**</t>
  </si>
  <si>
    <t>* Tarief voor klein transport hoger dan € 50,- is een Knock-out.</t>
  </si>
  <si>
    <t>** Tarief voor groot transport hoger dan € 100,- is een Knock-out.</t>
  </si>
  <si>
    <t>(= (Subtotaal B uit Tabel B)</t>
  </si>
  <si>
    <t>SUBTOTAAL -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</si>
</sst>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color theme="1"/>
      <name val="Arial"/>
      <family val="2"/>
    </font>
    <font>
      <b/>
      <sz val="10"/>
      <color theme="1"/>
      <name val="Arial"/>
      <family val="2"/>
    </font>
    <font>
      <sz val="10"/>
      <color theme="1"/>
      <name val="Arial"/>
      <family val="2"/>
    </font>
    <font>
      <b/>
      <sz val="20"/>
      <color theme="1"/>
      <name val="Arial"/>
      <family val="2"/>
    </font>
    <font>
      <b/>
      <sz val="16"/>
      <color theme="1"/>
      <name val="Arial"/>
      <family val="2"/>
    </font>
    <font>
      <b/>
      <sz val="10"/>
      <color rgb="FFFF0000"/>
      <name val="Arial"/>
      <family val="2"/>
    </font>
    <font>
      <i/>
      <sz val="10"/>
      <color theme="1"/>
      <name val="Arial"/>
      <family val="2"/>
    </font>
    <font>
      <i/>
      <sz val="10"/>
      <name val="Arial"/>
      <family val="2"/>
    </font>
    <font>
      <b/>
      <i/>
      <sz val="10"/>
      <color theme="1"/>
      <name val="Arial"/>
      <family val="2"/>
    </font>
    <font>
      <b/>
      <sz val="12"/>
      <color theme="1"/>
      <name val="Arial"/>
      <family val="2"/>
    </font>
  </fonts>
  <fills count="6">
    <fill>
      <patternFill patternType="none"/>
    </fill>
    <fill>
      <patternFill patternType="gray125"/>
    </fill>
    <fill>
      <patternFill patternType="solid">
        <fgColor theme="3" tint="0.599963377788628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59999389629810485"/>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36">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0" fillId="2"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Fill="1" applyBorder="1" applyAlignment="1">
      <alignment vertical="center" wrapText="1"/>
    </xf>
    <xf numFmtId="0" fontId="0" fillId="0" borderId="3" xfId="0" applyBorder="1" applyAlignment="1">
      <alignment horizontal="center" vertical="center" wrapText="1"/>
    </xf>
    <xf numFmtId="44" fontId="0" fillId="0" borderId="3" xfId="2" applyNumberFormat="1" applyFont="1" applyBorder="1" applyAlignment="1">
      <alignment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44" fontId="0" fillId="0" borderId="4" xfId="0" applyNumberFormat="1" applyBorder="1" applyAlignment="1">
      <alignment wrapText="1"/>
    </xf>
    <xf numFmtId="44" fontId="0" fillId="0" borderId="0" xfId="0" applyNumberFormat="1"/>
    <xf numFmtId="44" fontId="8" fillId="3" borderId="1" xfId="0" applyNumberFormat="1" applyFont="1" applyFill="1" applyBorder="1" applyAlignment="1">
      <alignment horizontal="center" vertical="center" wrapText="1"/>
    </xf>
    <xf numFmtId="44" fontId="8" fillId="0" borderId="7" xfId="0" applyNumberFormat="1" applyFont="1" applyBorder="1" applyAlignment="1">
      <alignment horizontal="right" vertical="center"/>
    </xf>
    <xf numFmtId="44" fontId="0" fillId="0" borderId="6" xfId="0" applyNumberFormat="1" applyBorder="1"/>
    <xf numFmtId="0" fontId="6" fillId="3" borderId="5" xfId="0" applyFont="1" applyFill="1" applyBorder="1" applyAlignment="1">
      <alignment horizontal="center" vertical="center" wrapText="1"/>
    </xf>
    <xf numFmtId="0" fontId="0" fillId="3" borderId="1" xfId="0" applyFill="1" applyBorder="1"/>
    <xf numFmtId="0" fontId="0" fillId="3" borderId="10" xfId="0" applyFill="1" applyBorder="1"/>
    <xf numFmtId="0" fontId="0" fillId="0" borderId="1" xfId="0" applyBorder="1"/>
    <xf numFmtId="0" fontId="9" fillId="5" borderId="10" xfId="0" applyFont="1" applyFill="1" applyBorder="1" applyAlignment="1">
      <alignment horizontal="center" vertical="center"/>
    </xf>
    <xf numFmtId="44" fontId="9" fillId="5" borderId="9" xfId="0" applyNumberFormat="1" applyFont="1" applyFill="1" applyBorder="1" applyAlignment="1">
      <alignment horizontal="center" vertical="center"/>
    </xf>
    <xf numFmtId="44" fontId="0" fillId="4" borderId="3" xfId="1" applyFont="1" applyFill="1" applyBorder="1" applyAlignment="1" applyProtection="1">
      <alignment vertical="center" wrapText="1"/>
      <protection locked="0"/>
    </xf>
    <xf numFmtId="9" fontId="0" fillId="4" borderId="3" xfId="2" applyFont="1" applyFill="1" applyBorder="1" applyAlignment="1" applyProtection="1">
      <alignment horizontal="center" vertical="center" wrapText="1"/>
      <protection locked="0"/>
    </xf>
    <xf numFmtId="2" fontId="0" fillId="0" borderId="1" xfId="0" applyNumberFormat="1" applyBorder="1" applyAlignment="1">
      <alignment wrapText="1"/>
    </xf>
    <xf numFmtId="2" fontId="7" fillId="0" borderId="1" xfId="0" applyNumberFormat="1" applyFont="1" applyBorder="1" applyAlignment="1">
      <alignment horizontal="center" vertical="center"/>
    </xf>
    <xf numFmtId="44" fontId="0" fillId="0" borderId="1" xfId="0" applyNumberFormat="1" applyBorder="1" applyAlignment="1">
      <alignment vertical="center"/>
    </xf>
    <xf numFmtId="44" fontId="0" fillId="4" borderId="1" xfId="1" applyFont="1" applyFill="1" applyBorder="1" applyAlignment="1" applyProtection="1">
      <alignment horizontal="center" vertical="center" wrapText="1"/>
      <protection locked="0"/>
    </xf>
    <xf numFmtId="0" fontId="8" fillId="3" borderId="5" xfId="0" applyFont="1" applyFill="1" applyBorder="1" applyAlignment="1">
      <alignment horizontal="right" vertical="center" wrapText="1"/>
    </xf>
    <xf numFmtId="0" fontId="8" fillId="3" borderId="6" xfId="0" applyFont="1" applyFill="1" applyBorder="1" applyAlignment="1">
      <alignment horizontal="right" vertical="center" wrapText="1"/>
    </xf>
    <xf numFmtId="0" fontId="8" fillId="3" borderId="7" xfId="0" applyFont="1" applyFill="1" applyBorder="1" applyAlignment="1">
      <alignment horizontal="right" vertical="center" wrapText="1"/>
    </xf>
    <xf numFmtId="0" fontId="6" fillId="0" borderId="8" xfId="0" applyFont="1" applyFill="1" applyBorder="1" applyAlignment="1">
      <alignment horizontal="left" vertical="center" wrapText="1"/>
    </xf>
    <xf numFmtId="0" fontId="0" fillId="0" borderId="0" xfId="0" applyFill="1" applyBorder="1" applyAlignment="1">
      <alignment horizontal="left" vertical="center" wrapText="1"/>
    </xf>
    <xf numFmtId="0" fontId="8" fillId="0" borderId="5" xfId="0" applyFont="1" applyBorder="1" applyAlignment="1">
      <alignment horizontal="right" vertical="center"/>
    </xf>
    <xf numFmtId="0" fontId="8" fillId="0" borderId="6" xfId="0" applyFont="1" applyBorder="1" applyAlignment="1">
      <alignment horizontal="right" vertic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47</xdr:row>
      <xdr:rowOff>996462</xdr:rowOff>
    </xdr:from>
    <xdr:to>
      <xdr:col>4</xdr:col>
      <xdr:colOff>7327</xdr:colOff>
      <xdr:row>50</xdr:row>
      <xdr:rowOff>0</xdr:rowOff>
    </xdr:to>
    <xdr:sp macro="" textlink="">
      <xdr:nvSpPr>
        <xdr:cNvPr id="2" name="Tekstvak 1">
          <a:extLst>
            <a:ext uri="{FF2B5EF4-FFF2-40B4-BE49-F238E27FC236}">
              <a16:creationId xmlns:a16="http://schemas.microsoft.com/office/drawing/2014/main" id="{CE46EBD6-98BA-4D0D-9B39-889E3C981211}"/>
            </a:ext>
          </a:extLst>
        </xdr:cNvPr>
        <xdr:cNvSpPr txBox="1"/>
      </xdr:nvSpPr>
      <xdr:spPr>
        <a:xfrm>
          <a:off x="0" y="15738231"/>
          <a:ext cx="5832231" cy="3370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i="1"/>
            <a:t>* Een weektarief</a:t>
          </a:r>
          <a:r>
            <a:rPr lang="nl-NL" sz="1100" i="1" baseline="0"/>
            <a:t> is gebaseerd op 7 kalenderdagen.</a:t>
          </a:r>
          <a:endParaRPr lang="nl-NL" sz="1100" i="1"/>
        </a:p>
      </xdr:txBody>
    </xdr:sp>
    <xdr:clientData/>
  </xdr:twoCellAnchor>
  <xdr:twoCellAnchor>
    <xdr:from>
      <xdr:col>0</xdr:col>
      <xdr:colOff>0</xdr:colOff>
      <xdr:row>50</xdr:row>
      <xdr:rowOff>89647</xdr:rowOff>
    </xdr:from>
    <xdr:to>
      <xdr:col>2</xdr:col>
      <xdr:colOff>787213</xdr:colOff>
      <xdr:row>70</xdr:row>
      <xdr:rowOff>114300</xdr:rowOff>
    </xdr:to>
    <xdr:sp macro="" textlink="">
      <xdr:nvSpPr>
        <xdr:cNvPr id="3" name="Tekstvak 2">
          <a:extLst>
            <a:ext uri="{FF2B5EF4-FFF2-40B4-BE49-F238E27FC236}">
              <a16:creationId xmlns:a16="http://schemas.microsoft.com/office/drawing/2014/main" id="{6B1F0EBC-8660-4904-A046-9BC061E35D78}"/>
            </a:ext>
          </a:extLst>
        </xdr:cNvPr>
        <xdr:cNvSpPr txBox="1"/>
      </xdr:nvSpPr>
      <xdr:spPr>
        <a:xfrm>
          <a:off x="0" y="16226118"/>
          <a:ext cx="4048125" cy="316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Namens Inschrijver:</a:t>
          </a:r>
        </a:p>
        <a:p>
          <a:endParaRPr lang="nl-NL" sz="1100"/>
        </a:p>
        <a:p>
          <a:r>
            <a:rPr lang="nl-NL" sz="1100"/>
            <a:t>Datum:</a:t>
          </a:r>
        </a:p>
        <a:p>
          <a:endParaRPr lang="nl-NL" sz="1100"/>
        </a:p>
        <a:p>
          <a:endParaRPr lang="nl-NL" sz="1100"/>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Naam ondertekenaar:</a:t>
          </a:r>
          <a:endParaRPr lang="nl-NL">
            <a:effectLst/>
          </a:endParaRPr>
        </a:p>
        <a:p>
          <a:endParaRPr lang="nl-NL" sz="1100"/>
        </a:p>
        <a:p>
          <a:endParaRPr lang="nl-NL" sz="1100"/>
        </a:p>
        <a:p>
          <a:endParaRPr lang="nl-NL" sz="1100"/>
        </a:p>
        <a:p>
          <a:r>
            <a:rPr lang="nl-NL" sz="1100"/>
            <a:t>Handtekening:</a:t>
          </a:r>
        </a:p>
        <a:p>
          <a:endParaRPr lang="nl-NL" sz="1100"/>
        </a:p>
        <a:p>
          <a:endParaRPr lang="nl-NL" sz="1100"/>
        </a:p>
        <a:p>
          <a:endParaRPr lang="nl-NL" sz="1100"/>
        </a:p>
        <a:p>
          <a:endParaRPr lang="nl-NL" sz="1100"/>
        </a:p>
        <a:p>
          <a:endParaRPr lang="nl-NL" sz="1100"/>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13</xdr:row>
      <xdr:rowOff>133350</xdr:rowOff>
    </xdr:from>
    <xdr:to>
      <xdr:col>1</xdr:col>
      <xdr:colOff>2533651</xdr:colOff>
      <xdr:row>31</xdr:row>
      <xdr:rowOff>95250</xdr:rowOff>
    </xdr:to>
    <xdr:sp macro="" textlink="">
      <xdr:nvSpPr>
        <xdr:cNvPr id="2" name="Tekstvak 1">
          <a:extLst>
            <a:ext uri="{FF2B5EF4-FFF2-40B4-BE49-F238E27FC236}">
              <a16:creationId xmlns:a16="http://schemas.microsoft.com/office/drawing/2014/main" id="{C2D2E76E-FA97-43D2-A493-0677965B48E6}"/>
            </a:ext>
          </a:extLst>
        </xdr:cNvPr>
        <xdr:cNvSpPr txBox="1"/>
      </xdr:nvSpPr>
      <xdr:spPr>
        <a:xfrm>
          <a:off x="0" y="3105150"/>
          <a:ext cx="3743326" cy="287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Namens Inschrijver:</a:t>
          </a:r>
        </a:p>
        <a:p>
          <a:endParaRPr lang="nl-NL" sz="1100"/>
        </a:p>
        <a:p>
          <a:r>
            <a:rPr lang="nl-NL" sz="1100"/>
            <a:t>Datum:</a:t>
          </a:r>
        </a:p>
        <a:p>
          <a:endParaRPr lang="nl-NL" sz="1100"/>
        </a:p>
        <a:p>
          <a:endParaRPr lang="nl-NL" sz="1100"/>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Naam ondertekenaar:</a:t>
          </a:r>
          <a:endParaRPr lang="nl-NL">
            <a:effectLst/>
          </a:endParaRPr>
        </a:p>
        <a:p>
          <a:endParaRPr lang="nl-NL" sz="1100"/>
        </a:p>
        <a:p>
          <a:endParaRPr lang="nl-NL" sz="1100"/>
        </a:p>
        <a:p>
          <a:endParaRPr lang="nl-NL" sz="1100"/>
        </a:p>
        <a:p>
          <a:r>
            <a:rPr lang="nl-NL" sz="1100"/>
            <a:t>Handtekening:</a:t>
          </a:r>
        </a:p>
        <a:p>
          <a:endParaRPr lang="nl-NL" sz="1100"/>
        </a:p>
        <a:p>
          <a:endParaRPr lang="nl-NL" sz="1100"/>
        </a:p>
        <a:p>
          <a:endParaRPr lang="nl-NL" sz="1100"/>
        </a:p>
        <a:p>
          <a:endParaRPr lang="nl-NL" sz="1100"/>
        </a:p>
        <a:p>
          <a:endParaRPr lang="nl-NL" sz="1100"/>
        </a:p>
        <a:p>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xdr:colOff>
      <xdr:row>12</xdr:row>
      <xdr:rowOff>114301</xdr:rowOff>
    </xdr:from>
    <xdr:to>
      <xdr:col>3</xdr:col>
      <xdr:colOff>180975</xdr:colOff>
      <xdr:row>16</xdr:row>
      <xdr:rowOff>114301</xdr:rowOff>
    </xdr:to>
    <xdr:sp macro="" textlink="">
      <xdr:nvSpPr>
        <xdr:cNvPr id="2" name="Tekstvak 1">
          <a:extLst>
            <a:ext uri="{FF2B5EF4-FFF2-40B4-BE49-F238E27FC236}">
              <a16:creationId xmlns:a16="http://schemas.microsoft.com/office/drawing/2014/main" id="{C965C400-E093-4050-BFFC-358716878359}"/>
            </a:ext>
          </a:extLst>
        </xdr:cNvPr>
        <xdr:cNvSpPr txBox="1"/>
      </xdr:nvSpPr>
      <xdr:spPr>
        <a:xfrm>
          <a:off x="57150" y="3476626"/>
          <a:ext cx="7743825" cy="64770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1100" b="1">
              <a:solidFill>
                <a:sysClr val="windowText" lastClr="000000"/>
              </a:solidFill>
              <a:effectLst/>
              <a:latin typeface="+mn-lt"/>
              <a:ea typeface="+mn-ea"/>
              <a:cs typeface="+mn-cs"/>
            </a:rPr>
            <a:t>Voor deze aanbesteding hanteert GVB een plafondprijs. Deze is vastgesteld op € 360.000,- exclusief BTW voor alle in het prijzenblad opgenomen scope onderdelen. Een Inschrijving waarvan de Inschrijfsom de Plafondprijs overschrijdt, is ongeldig en zal terzijde worden gelegd.</a:t>
          </a:r>
        </a:p>
        <a:p>
          <a:endParaRPr lang="nl-NL" sz="1100"/>
        </a:p>
      </xdr:txBody>
    </xdr:sp>
    <xdr:clientData/>
  </xdr:twoCellAnchor>
  <xdr:twoCellAnchor>
    <xdr:from>
      <xdr:col>0</xdr:col>
      <xdr:colOff>28575</xdr:colOff>
      <xdr:row>17</xdr:row>
      <xdr:rowOff>47625</xdr:rowOff>
    </xdr:from>
    <xdr:to>
      <xdr:col>0</xdr:col>
      <xdr:colOff>4076700</xdr:colOff>
      <xdr:row>36</xdr:row>
      <xdr:rowOff>133350</xdr:rowOff>
    </xdr:to>
    <xdr:sp macro="" textlink="">
      <xdr:nvSpPr>
        <xdr:cNvPr id="3" name="Tekstvak 2">
          <a:extLst>
            <a:ext uri="{FF2B5EF4-FFF2-40B4-BE49-F238E27FC236}">
              <a16:creationId xmlns:a16="http://schemas.microsoft.com/office/drawing/2014/main" id="{8BB53113-8729-4BB3-8287-3A31C2E4323A}"/>
            </a:ext>
          </a:extLst>
        </xdr:cNvPr>
        <xdr:cNvSpPr txBox="1"/>
      </xdr:nvSpPr>
      <xdr:spPr>
        <a:xfrm>
          <a:off x="28575" y="3781425"/>
          <a:ext cx="4048125" cy="316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Namens Inschrijver:</a:t>
          </a:r>
        </a:p>
        <a:p>
          <a:endParaRPr lang="nl-NL" sz="1100"/>
        </a:p>
        <a:p>
          <a:r>
            <a:rPr lang="nl-NL" sz="1100"/>
            <a:t>Datum:</a:t>
          </a:r>
        </a:p>
        <a:p>
          <a:endParaRPr lang="nl-NL" sz="1100"/>
        </a:p>
        <a:p>
          <a:endParaRPr lang="nl-NL" sz="1100"/>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Naam ondertekenaar:</a:t>
          </a:r>
          <a:endParaRPr lang="nl-NL">
            <a:effectLst/>
          </a:endParaRPr>
        </a:p>
        <a:p>
          <a:endParaRPr lang="nl-NL" sz="1100"/>
        </a:p>
        <a:p>
          <a:endParaRPr lang="nl-NL" sz="1100"/>
        </a:p>
        <a:p>
          <a:endParaRPr lang="nl-NL" sz="1100"/>
        </a:p>
        <a:p>
          <a:r>
            <a:rPr lang="nl-NL" sz="1100"/>
            <a:t>Handtekening:</a:t>
          </a:r>
        </a:p>
        <a:p>
          <a:endParaRPr lang="nl-NL" sz="1100"/>
        </a:p>
        <a:p>
          <a:endParaRPr lang="nl-NL" sz="1100"/>
        </a:p>
        <a:p>
          <a:endParaRPr lang="nl-NL" sz="1100"/>
        </a:p>
        <a:p>
          <a:endParaRPr lang="nl-NL" sz="1100"/>
        </a:p>
        <a:p>
          <a:endParaRPr lang="nl-NL" sz="1100"/>
        </a:p>
        <a:p>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F9E8-7D03-4E3F-8E4D-0F2F78A1D179}">
  <sheetPr>
    <pageSetUpPr fitToPage="1"/>
  </sheetPr>
  <dimension ref="A1:F50"/>
  <sheetViews>
    <sheetView tabSelected="1" zoomScale="85" zoomScaleNormal="85" workbookViewId="0">
      <selection activeCell="J11" sqref="J11"/>
    </sheetView>
  </sheetViews>
  <sheetFormatPr defaultRowHeight="12.75" x14ac:dyDescent="0.2"/>
  <cols>
    <col min="1" max="1" width="27.42578125" customWidth="1"/>
    <col min="2" max="2" width="21.5703125" customWidth="1"/>
    <col min="3" max="3" width="22.140625" customWidth="1"/>
    <col min="4" max="4" width="16.140625" customWidth="1"/>
    <col min="5" max="5" width="17.85546875" customWidth="1"/>
    <col min="6" max="6" width="21.5703125" customWidth="1"/>
    <col min="7" max="7" width="12" customWidth="1"/>
  </cols>
  <sheetData>
    <row r="1" spans="1:6" ht="26.25" x14ac:dyDescent="0.4">
      <c r="A1" s="3" t="s">
        <v>36</v>
      </c>
      <c r="B1" s="2"/>
    </row>
    <row r="3" spans="1:6" x14ac:dyDescent="0.2">
      <c r="A3" s="1" t="s">
        <v>46</v>
      </c>
    </row>
    <row r="4" spans="1:6" x14ac:dyDescent="0.2">
      <c r="C4" s="4" t="s">
        <v>37</v>
      </c>
    </row>
    <row r="5" spans="1:6" ht="13.5" thickBot="1" x14ac:dyDescent="0.25"/>
    <row r="6" spans="1:6" ht="66" customHeight="1" thickBot="1" x14ac:dyDescent="0.25">
      <c r="A6" s="6" t="s">
        <v>39</v>
      </c>
      <c r="B6" s="5" t="s">
        <v>60</v>
      </c>
      <c r="C6" s="6" t="s">
        <v>42</v>
      </c>
      <c r="D6" s="5" t="s">
        <v>40</v>
      </c>
      <c r="E6" s="6" t="s">
        <v>38</v>
      </c>
      <c r="F6" s="5" t="s">
        <v>41</v>
      </c>
    </row>
    <row r="7" spans="1:6" ht="14.25" customHeight="1" thickBot="1" x14ac:dyDescent="0.25">
      <c r="A7" s="10"/>
      <c r="B7" s="10" t="s">
        <v>43</v>
      </c>
      <c r="C7" s="10" t="s">
        <v>44</v>
      </c>
      <c r="D7" s="10" t="s">
        <v>43</v>
      </c>
      <c r="E7" s="10"/>
      <c r="F7" s="11" t="s">
        <v>43</v>
      </c>
    </row>
    <row r="8" spans="1:6" ht="25.5" customHeight="1" thickBot="1" x14ac:dyDescent="0.25">
      <c r="A8" s="7" t="s">
        <v>3</v>
      </c>
      <c r="B8" s="23"/>
      <c r="C8" s="24"/>
      <c r="D8" s="9">
        <f>B8-(B8*C8)</f>
        <v>0</v>
      </c>
      <c r="E8" s="8">
        <v>135</v>
      </c>
      <c r="F8" s="12">
        <f>D8*E8</f>
        <v>0</v>
      </c>
    </row>
    <row r="9" spans="1:6" ht="25.5" customHeight="1" thickBot="1" x14ac:dyDescent="0.25">
      <c r="A9" s="7" t="s">
        <v>4</v>
      </c>
      <c r="B9" s="23"/>
      <c r="C9" s="24"/>
      <c r="D9" s="9">
        <f>B9-(B9*C9)</f>
        <v>0</v>
      </c>
      <c r="E9" s="8">
        <v>100</v>
      </c>
      <c r="F9" s="12">
        <f t="shared" ref="F9:F44" si="0">D9*E9</f>
        <v>0</v>
      </c>
    </row>
    <row r="10" spans="1:6" ht="25.5" customHeight="1" thickBot="1" x14ac:dyDescent="0.25">
      <c r="A10" s="7" t="s">
        <v>5</v>
      </c>
      <c r="B10" s="23"/>
      <c r="C10" s="24"/>
      <c r="D10" s="9">
        <f t="shared" ref="D10:D44" si="1">B10-(B10*C10)</f>
        <v>0</v>
      </c>
      <c r="E10" s="8">
        <v>135</v>
      </c>
      <c r="F10" s="12">
        <f t="shared" si="0"/>
        <v>0</v>
      </c>
    </row>
    <row r="11" spans="1:6" ht="25.5" customHeight="1" thickBot="1" x14ac:dyDescent="0.25">
      <c r="A11" s="7" t="s">
        <v>6</v>
      </c>
      <c r="B11" s="23"/>
      <c r="C11" s="24"/>
      <c r="D11" s="9">
        <f t="shared" si="1"/>
        <v>0</v>
      </c>
      <c r="E11" s="8">
        <v>65</v>
      </c>
      <c r="F11" s="12">
        <f t="shared" si="0"/>
        <v>0</v>
      </c>
    </row>
    <row r="12" spans="1:6" ht="25.5" customHeight="1" thickBot="1" x14ac:dyDescent="0.25">
      <c r="A12" s="7" t="s">
        <v>7</v>
      </c>
      <c r="B12" s="23"/>
      <c r="C12" s="24"/>
      <c r="D12" s="9">
        <f t="shared" si="1"/>
        <v>0</v>
      </c>
      <c r="E12" s="8">
        <v>65</v>
      </c>
      <c r="F12" s="12">
        <f t="shared" si="0"/>
        <v>0</v>
      </c>
    </row>
    <row r="13" spans="1:6" ht="25.5" customHeight="1" thickBot="1" x14ac:dyDescent="0.25">
      <c r="A13" s="7" t="s">
        <v>8</v>
      </c>
      <c r="B13" s="23"/>
      <c r="C13" s="24"/>
      <c r="D13" s="9">
        <f t="shared" si="1"/>
        <v>0</v>
      </c>
      <c r="E13" s="8">
        <v>65</v>
      </c>
      <c r="F13" s="12">
        <f t="shared" si="0"/>
        <v>0</v>
      </c>
    </row>
    <row r="14" spans="1:6" ht="25.5" customHeight="1" thickBot="1" x14ac:dyDescent="0.25">
      <c r="A14" s="7" t="s">
        <v>0</v>
      </c>
      <c r="B14" s="23"/>
      <c r="C14" s="24"/>
      <c r="D14" s="9">
        <f t="shared" si="1"/>
        <v>0</v>
      </c>
      <c r="E14" s="8">
        <v>65</v>
      </c>
      <c r="F14" s="12">
        <f t="shared" si="0"/>
        <v>0</v>
      </c>
    </row>
    <row r="15" spans="1:6" ht="25.5" customHeight="1" thickBot="1" x14ac:dyDescent="0.25">
      <c r="A15" s="7" t="s">
        <v>9</v>
      </c>
      <c r="B15" s="23"/>
      <c r="C15" s="24"/>
      <c r="D15" s="9">
        <f t="shared" si="1"/>
        <v>0</v>
      </c>
      <c r="E15" s="8">
        <v>35</v>
      </c>
      <c r="F15" s="12">
        <f t="shared" si="0"/>
        <v>0</v>
      </c>
    </row>
    <row r="16" spans="1:6" ht="25.5" customHeight="1" thickBot="1" x14ac:dyDescent="0.25">
      <c r="A16" s="7" t="s">
        <v>10</v>
      </c>
      <c r="B16" s="23"/>
      <c r="C16" s="24"/>
      <c r="D16" s="9">
        <f t="shared" si="1"/>
        <v>0</v>
      </c>
      <c r="E16" s="8">
        <v>35</v>
      </c>
      <c r="F16" s="12">
        <f t="shared" si="0"/>
        <v>0</v>
      </c>
    </row>
    <row r="17" spans="1:6" ht="25.5" customHeight="1" thickBot="1" x14ac:dyDescent="0.25">
      <c r="A17" s="7" t="s">
        <v>1</v>
      </c>
      <c r="B17" s="23"/>
      <c r="C17" s="24"/>
      <c r="D17" s="9">
        <f t="shared" si="1"/>
        <v>0</v>
      </c>
      <c r="E17" s="8">
        <v>50</v>
      </c>
      <c r="F17" s="12">
        <f t="shared" si="0"/>
        <v>0</v>
      </c>
    </row>
    <row r="18" spans="1:6" ht="25.5" customHeight="1" thickBot="1" x14ac:dyDescent="0.25">
      <c r="A18" s="7" t="s">
        <v>11</v>
      </c>
      <c r="B18" s="23"/>
      <c r="C18" s="24"/>
      <c r="D18" s="9">
        <f t="shared" si="1"/>
        <v>0</v>
      </c>
      <c r="E18" s="8">
        <v>100</v>
      </c>
      <c r="F18" s="12">
        <f t="shared" si="0"/>
        <v>0</v>
      </c>
    </row>
    <row r="19" spans="1:6" ht="25.5" customHeight="1" thickBot="1" x14ac:dyDescent="0.25">
      <c r="A19" s="7" t="s">
        <v>12</v>
      </c>
      <c r="B19" s="23"/>
      <c r="C19" s="24"/>
      <c r="D19" s="9">
        <f t="shared" si="1"/>
        <v>0</v>
      </c>
      <c r="E19" s="8">
        <v>135</v>
      </c>
      <c r="F19" s="12">
        <f t="shared" si="0"/>
        <v>0</v>
      </c>
    </row>
    <row r="20" spans="1:6" ht="25.5" customHeight="1" thickBot="1" x14ac:dyDescent="0.25">
      <c r="A20" s="7" t="s">
        <v>13</v>
      </c>
      <c r="B20" s="23"/>
      <c r="C20" s="24"/>
      <c r="D20" s="9">
        <f t="shared" si="1"/>
        <v>0</v>
      </c>
      <c r="E20" s="8">
        <v>65</v>
      </c>
      <c r="F20" s="12">
        <f t="shared" si="0"/>
        <v>0</v>
      </c>
    </row>
    <row r="21" spans="1:6" ht="25.5" customHeight="1" thickBot="1" x14ac:dyDescent="0.25">
      <c r="A21" s="7" t="s">
        <v>14</v>
      </c>
      <c r="B21" s="23"/>
      <c r="C21" s="24"/>
      <c r="D21" s="9">
        <f t="shared" si="1"/>
        <v>0</v>
      </c>
      <c r="E21" s="8">
        <v>20</v>
      </c>
      <c r="F21" s="12">
        <f t="shared" si="0"/>
        <v>0</v>
      </c>
    </row>
    <row r="22" spans="1:6" ht="25.5" customHeight="1" thickBot="1" x14ac:dyDescent="0.25">
      <c r="A22" s="7" t="s">
        <v>15</v>
      </c>
      <c r="B22" s="23"/>
      <c r="C22" s="24"/>
      <c r="D22" s="9">
        <f t="shared" si="1"/>
        <v>0</v>
      </c>
      <c r="E22" s="8">
        <v>20</v>
      </c>
      <c r="F22" s="12">
        <f t="shared" si="0"/>
        <v>0</v>
      </c>
    </row>
    <row r="23" spans="1:6" ht="25.5" customHeight="1" thickBot="1" x14ac:dyDescent="0.25">
      <c r="A23" s="7" t="s">
        <v>16</v>
      </c>
      <c r="B23" s="23"/>
      <c r="C23" s="24"/>
      <c r="D23" s="9">
        <f t="shared" si="1"/>
        <v>0</v>
      </c>
      <c r="E23" s="8">
        <v>35</v>
      </c>
      <c r="F23" s="12">
        <f t="shared" si="0"/>
        <v>0</v>
      </c>
    </row>
    <row r="24" spans="1:6" ht="25.5" customHeight="1" thickBot="1" x14ac:dyDescent="0.25">
      <c r="A24" s="7" t="s">
        <v>17</v>
      </c>
      <c r="B24" s="23"/>
      <c r="C24" s="24"/>
      <c r="D24" s="9">
        <f t="shared" si="1"/>
        <v>0</v>
      </c>
      <c r="E24" s="8">
        <v>230</v>
      </c>
      <c r="F24" s="12">
        <f t="shared" si="0"/>
        <v>0</v>
      </c>
    </row>
    <row r="25" spans="1:6" ht="25.5" customHeight="1" thickBot="1" x14ac:dyDescent="0.25">
      <c r="A25" s="7" t="s">
        <v>54</v>
      </c>
      <c r="B25" s="23"/>
      <c r="C25" s="24"/>
      <c r="D25" s="9">
        <f t="shared" si="1"/>
        <v>0</v>
      </c>
      <c r="E25" s="8">
        <v>20</v>
      </c>
      <c r="F25" s="12">
        <f t="shared" si="0"/>
        <v>0</v>
      </c>
    </row>
    <row r="26" spans="1:6" ht="25.5" customHeight="1" thickBot="1" x14ac:dyDescent="0.25">
      <c r="A26" s="7" t="s">
        <v>18</v>
      </c>
      <c r="B26" s="23"/>
      <c r="C26" s="24"/>
      <c r="D26" s="9">
        <f t="shared" si="1"/>
        <v>0</v>
      </c>
      <c r="E26" s="8">
        <v>10</v>
      </c>
      <c r="F26" s="12">
        <f t="shared" si="0"/>
        <v>0</v>
      </c>
    </row>
    <row r="27" spans="1:6" ht="25.5" customHeight="1" thickBot="1" x14ac:dyDescent="0.25">
      <c r="A27" s="7" t="s">
        <v>19</v>
      </c>
      <c r="B27" s="23"/>
      <c r="C27" s="24"/>
      <c r="D27" s="9">
        <f t="shared" si="1"/>
        <v>0</v>
      </c>
      <c r="E27" s="8">
        <v>10</v>
      </c>
      <c r="F27" s="12">
        <f t="shared" si="0"/>
        <v>0</v>
      </c>
    </row>
    <row r="28" spans="1:6" ht="25.5" customHeight="1" thickBot="1" x14ac:dyDescent="0.25">
      <c r="A28" s="7" t="s">
        <v>20</v>
      </c>
      <c r="B28" s="23"/>
      <c r="C28" s="24"/>
      <c r="D28" s="9">
        <f t="shared" si="1"/>
        <v>0</v>
      </c>
      <c r="E28" s="8">
        <v>135</v>
      </c>
      <c r="F28" s="12">
        <f t="shared" si="0"/>
        <v>0</v>
      </c>
    </row>
    <row r="29" spans="1:6" ht="25.5" customHeight="1" thickBot="1" x14ac:dyDescent="0.25">
      <c r="A29" s="7" t="s">
        <v>21</v>
      </c>
      <c r="B29" s="23"/>
      <c r="C29" s="24"/>
      <c r="D29" s="9">
        <f>B29-(B29*C29)</f>
        <v>0</v>
      </c>
      <c r="E29" s="8">
        <v>135</v>
      </c>
      <c r="F29" s="12">
        <f t="shared" si="0"/>
        <v>0</v>
      </c>
    </row>
    <row r="30" spans="1:6" ht="25.5" customHeight="1" thickBot="1" x14ac:dyDescent="0.25">
      <c r="A30" s="7" t="s">
        <v>22</v>
      </c>
      <c r="B30" s="23"/>
      <c r="C30" s="24"/>
      <c r="D30" s="9">
        <f t="shared" si="1"/>
        <v>0</v>
      </c>
      <c r="E30" s="8">
        <v>15</v>
      </c>
      <c r="F30" s="12">
        <f t="shared" si="0"/>
        <v>0</v>
      </c>
    </row>
    <row r="31" spans="1:6" ht="25.5" customHeight="1" thickBot="1" x14ac:dyDescent="0.25">
      <c r="A31" s="7" t="s">
        <v>23</v>
      </c>
      <c r="B31" s="23"/>
      <c r="C31" s="24"/>
      <c r="D31" s="9">
        <f t="shared" si="1"/>
        <v>0</v>
      </c>
      <c r="E31" s="8">
        <v>15</v>
      </c>
      <c r="F31" s="12">
        <f t="shared" si="0"/>
        <v>0</v>
      </c>
    </row>
    <row r="32" spans="1:6" ht="25.5" customHeight="1" thickBot="1" x14ac:dyDescent="0.25">
      <c r="A32" s="7" t="s">
        <v>24</v>
      </c>
      <c r="B32" s="23"/>
      <c r="C32" s="24"/>
      <c r="D32" s="9">
        <f t="shared" si="1"/>
        <v>0</v>
      </c>
      <c r="E32" s="8">
        <v>15</v>
      </c>
      <c r="F32" s="12">
        <f t="shared" si="0"/>
        <v>0</v>
      </c>
    </row>
    <row r="33" spans="1:6" ht="25.5" customHeight="1" thickBot="1" x14ac:dyDescent="0.25">
      <c r="A33" s="7" t="s">
        <v>25</v>
      </c>
      <c r="B33" s="23"/>
      <c r="C33" s="24"/>
      <c r="D33" s="9">
        <f t="shared" si="1"/>
        <v>0</v>
      </c>
      <c r="E33" s="8">
        <v>165</v>
      </c>
      <c r="F33" s="12">
        <f t="shared" si="0"/>
        <v>0</v>
      </c>
    </row>
    <row r="34" spans="1:6" ht="25.5" customHeight="1" thickBot="1" x14ac:dyDescent="0.25">
      <c r="A34" s="7" t="s">
        <v>26</v>
      </c>
      <c r="B34" s="23"/>
      <c r="C34" s="24"/>
      <c r="D34" s="9">
        <f t="shared" si="1"/>
        <v>0</v>
      </c>
      <c r="E34" s="8">
        <v>25</v>
      </c>
      <c r="F34" s="12">
        <f t="shared" si="0"/>
        <v>0</v>
      </c>
    </row>
    <row r="35" spans="1:6" ht="25.5" customHeight="1" thickBot="1" x14ac:dyDescent="0.25">
      <c r="A35" s="7" t="s">
        <v>27</v>
      </c>
      <c r="B35" s="23"/>
      <c r="C35" s="24"/>
      <c r="D35" s="9">
        <f t="shared" si="1"/>
        <v>0</v>
      </c>
      <c r="E35" s="8">
        <v>15</v>
      </c>
      <c r="F35" s="12">
        <f t="shared" si="0"/>
        <v>0</v>
      </c>
    </row>
    <row r="36" spans="1:6" ht="25.5" customHeight="1" thickBot="1" x14ac:dyDescent="0.25">
      <c r="A36" s="7" t="s">
        <v>28</v>
      </c>
      <c r="B36" s="23"/>
      <c r="C36" s="24"/>
      <c r="D36" s="9">
        <f t="shared" si="1"/>
        <v>0</v>
      </c>
      <c r="E36" s="8">
        <v>115</v>
      </c>
      <c r="F36" s="12">
        <f t="shared" si="0"/>
        <v>0</v>
      </c>
    </row>
    <row r="37" spans="1:6" ht="25.5" customHeight="1" thickBot="1" x14ac:dyDescent="0.25">
      <c r="A37" s="7" t="s">
        <v>2</v>
      </c>
      <c r="B37" s="23"/>
      <c r="C37" s="24"/>
      <c r="D37" s="9">
        <f t="shared" si="1"/>
        <v>0</v>
      </c>
      <c r="E37" s="8">
        <v>115</v>
      </c>
      <c r="F37" s="12">
        <f t="shared" si="0"/>
        <v>0</v>
      </c>
    </row>
    <row r="38" spans="1:6" ht="25.5" customHeight="1" thickBot="1" x14ac:dyDescent="0.25">
      <c r="A38" s="7" t="s">
        <v>29</v>
      </c>
      <c r="B38" s="23"/>
      <c r="C38" s="24"/>
      <c r="D38" s="9">
        <f t="shared" si="1"/>
        <v>0</v>
      </c>
      <c r="E38" s="8">
        <v>10</v>
      </c>
      <c r="F38" s="12">
        <f t="shared" si="0"/>
        <v>0</v>
      </c>
    </row>
    <row r="39" spans="1:6" ht="25.5" customHeight="1" thickBot="1" x14ac:dyDescent="0.25">
      <c r="A39" s="7" t="s">
        <v>30</v>
      </c>
      <c r="B39" s="23"/>
      <c r="C39" s="24"/>
      <c r="D39" s="9">
        <f t="shared" si="1"/>
        <v>0</v>
      </c>
      <c r="E39" s="8">
        <v>50</v>
      </c>
      <c r="F39" s="12">
        <f t="shared" si="0"/>
        <v>0</v>
      </c>
    </row>
    <row r="40" spans="1:6" ht="25.5" customHeight="1" thickBot="1" x14ac:dyDescent="0.25">
      <c r="A40" s="7" t="s">
        <v>31</v>
      </c>
      <c r="B40" s="23"/>
      <c r="C40" s="24"/>
      <c r="D40" s="9">
        <f t="shared" si="1"/>
        <v>0</v>
      </c>
      <c r="E40" s="8">
        <v>15</v>
      </c>
      <c r="F40" s="12">
        <f t="shared" si="0"/>
        <v>0</v>
      </c>
    </row>
    <row r="41" spans="1:6" ht="25.5" customHeight="1" thickBot="1" x14ac:dyDescent="0.25">
      <c r="A41" s="7" t="s">
        <v>32</v>
      </c>
      <c r="B41" s="23"/>
      <c r="C41" s="24"/>
      <c r="D41" s="9">
        <f t="shared" si="1"/>
        <v>0</v>
      </c>
      <c r="E41" s="8">
        <v>35</v>
      </c>
      <c r="F41" s="12">
        <f t="shared" si="0"/>
        <v>0</v>
      </c>
    </row>
    <row r="42" spans="1:6" ht="25.5" customHeight="1" thickBot="1" x14ac:dyDescent="0.25">
      <c r="A42" s="7" t="s">
        <v>33</v>
      </c>
      <c r="B42" s="23"/>
      <c r="C42" s="24"/>
      <c r="D42" s="9">
        <f t="shared" si="1"/>
        <v>0</v>
      </c>
      <c r="E42" s="8">
        <v>350</v>
      </c>
      <c r="F42" s="12">
        <f t="shared" si="0"/>
        <v>0</v>
      </c>
    </row>
    <row r="43" spans="1:6" ht="25.5" customHeight="1" thickBot="1" x14ac:dyDescent="0.25">
      <c r="A43" s="7" t="s">
        <v>34</v>
      </c>
      <c r="B43" s="23"/>
      <c r="C43" s="24"/>
      <c r="D43" s="9">
        <f t="shared" si="1"/>
        <v>0</v>
      </c>
      <c r="E43" s="8">
        <v>15</v>
      </c>
      <c r="F43" s="12">
        <f t="shared" si="0"/>
        <v>0</v>
      </c>
    </row>
    <row r="44" spans="1:6" ht="25.5" customHeight="1" thickBot="1" x14ac:dyDescent="0.25">
      <c r="A44" s="7" t="s">
        <v>35</v>
      </c>
      <c r="B44" s="23"/>
      <c r="C44" s="24"/>
      <c r="D44" s="9">
        <f t="shared" si="1"/>
        <v>0</v>
      </c>
      <c r="E44" s="8">
        <v>35</v>
      </c>
      <c r="F44" s="12">
        <f t="shared" si="0"/>
        <v>0</v>
      </c>
    </row>
    <row r="45" spans="1:6" ht="38.25" customHeight="1" thickBot="1" x14ac:dyDescent="0.25">
      <c r="A45" s="29" t="s">
        <v>45</v>
      </c>
      <c r="B45" s="30"/>
      <c r="C45" s="30"/>
      <c r="D45" s="30"/>
      <c r="E45" s="31"/>
      <c r="F45" s="14">
        <f>SUM(F8:F44)</f>
        <v>0</v>
      </c>
    </row>
    <row r="48" spans="1:6" ht="79.5" customHeight="1" x14ac:dyDescent="0.2">
      <c r="A48" s="32" t="s">
        <v>47</v>
      </c>
      <c r="B48" s="33"/>
      <c r="C48" s="33"/>
      <c r="D48" s="33"/>
    </row>
    <row r="50" spans="6:6" x14ac:dyDescent="0.2">
      <c r="F50" s="13"/>
    </row>
  </sheetData>
  <sheetProtection algorithmName="SHA-512" hashValue="ABM24DpfFhLR7pRFp6xdxTIoVCPEgXvvNXMg9+K/PGh2WpOXfozrhJYa0k0z7jxV3KRBiOm+q0hsveBxGF/wWA==" saltValue="J3j+OVbcPsSV1s2TlvqzJw==" spinCount="100000" sheet="1" objects="1" scenarios="1"/>
  <mergeCells count="2">
    <mergeCell ref="A45:E45"/>
    <mergeCell ref="A48:D48"/>
  </mergeCells>
  <pageMargins left="0.25" right="0.25" top="0.75" bottom="0.75" header="0.3" footer="0.3"/>
  <pageSetup paperSize="9" scale="6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D8431-C862-435C-9A6E-CEB1A377127A}">
  <dimension ref="A1:G13"/>
  <sheetViews>
    <sheetView zoomScale="85" zoomScaleNormal="85" workbookViewId="0">
      <selection activeCell="B8" sqref="B8:B9"/>
    </sheetView>
  </sheetViews>
  <sheetFormatPr defaultRowHeight="12.75" x14ac:dyDescent="0.2"/>
  <cols>
    <col min="1" max="1" width="18.140625" customWidth="1"/>
    <col min="2" max="2" width="63" customWidth="1"/>
    <col min="3" max="3" width="27.28515625" customWidth="1"/>
    <col min="4" max="4" width="22.140625" customWidth="1"/>
    <col min="5" max="5" width="16.140625" customWidth="1"/>
    <col min="6" max="6" width="17.85546875" customWidth="1"/>
    <col min="7" max="7" width="21.5703125" customWidth="1"/>
    <col min="8" max="8" width="12" customWidth="1"/>
  </cols>
  <sheetData>
    <row r="1" spans="1:7" ht="26.25" x14ac:dyDescent="0.4">
      <c r="B1" s="3" t="s">
        <v>36</v>
      </c>
      <c r="C1" s="2"/>
    </row>
    <row r="3" spans="1:7" x14ac:dyDescent="0.2">
      <c r="B3" s="1" t="s">
        <v>57</v>
      </c>
    </row>
    <row r="4" spans="1:7" x14ac:dyDescent="0.2">
      <c r="B4" s="1"/>
    </row>
    <row r="5" spans="1:7" x14ac:dyDescent="0.2">
      <c r="C5" s="4" t="s">
        <v>37</v>
      </c>
    </row>
    <row r="6" spans="1:7" ht="13.5" thickBot="1" x14ac:dyDescent="0.25">
      <c r="C6" s="4"/>
    </row>
    <row r="7" spans="1:7" ht="13.5" thickBot="1" x14ac:dyDescent="0.25">
      <c r="A7" s="6" t="s">
        <v>59</v>
      </c>
      <c r="B7" s="6" t="s">
        <v>58</v>
      </c>
      <c r="C7" s="6" t="s">
        <v>55</v>
      </c>
      <c r="D7" s="6" t="s">
        <v>56</v>
      </c>
    </row>
    <row r="8" spans="1:7" ht="39" thickBot="1" x14ac:dyDescent="0.25">
      <c r="A8" s="25" t="s">
        <v>61</v>
      </c>
      <c r="B8" s="28"/>
      <c r="C8" s="26">
        <v>170</v>
      </c>
      <c r="D8" s="27">
        <f>SUM(B8*C8)</f>
        <v>0</v>
      </c>
    </row>
    <row r="9" spans="1:7" ht="39" thickBot="1" x14ac:dyDescent="0.25">
      <c r="A9" s="25" t="s">
        <v>62</v>
      </c>
      <c r="B9" s="28"/>
      <c r="C9" s="26">
        <v>135</v>
      </c>
      <c r="D9" s="27">
        <f>SUM(B9*C9)</f>
        <v>0</v>
      </c>
    </row>
    <row r="10" spans="1:7" ht="13.5" thickBot="1" x14ac:dyDescent="0.25">
      <c r="B10" s="34" t="s">
        <v>66</v>
      </c>
      <c r="C10" s="35"/>
      <c r="D10" s="35"/>
      <c r="E10" s="15">
        <f>SUM(D8:D9)</f>
        <v>0</v>
      </c>
    </row>
    <row r="11" spans="1:7" x14ac:dyDescent="0.2">
      <c r="C11" s="4"/>
    </row>
    <row r="12" spans="1:7" x14ac:dyDescent="0.2">
      <c r="B12" t="s">
        <v>63</v>
      </c>
      <c r="G12" s="13"/>
    </row>
    <row r="13" spans="1:7" x14ac:dyDescent="0.2">
      <c r="B13" t="s">
        <v>64</v>
      </c>
    </row>
  </sheetData>
  <sheetProtection algorithmName="SHA-512" hashValue="Sf8pEF63OeDzFMrghlH7OjlurPcS6k8y1bfX+1ohr+b9Tl1b3A/sPv+vdPHSgoSk/H5IDc4hPAmoEigwD1r3Qg==" saltValue="IbPCSZtMSydeeNmMW0hLmA==" spinCount="100000" sheet="1" objects="1" scenarios="1"/>
  <mergeCells count="1">
    <mergeCell ref="B10:D10"/>
  </mergeCells>
  <pageMargins left="0.7" right="0.7" top="0.75" bottom="0.75" header="0.3" footer="0.3"/>
  <pageSetup paperSize="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EEBDE-CA5A-4F80-8E15-608C176B4559}">
  <dimension ref="A1:F12"/>
  <sheetViews>
    <sheetView workbookViewId="0">
      <selection activeCell="F7" sqref="F7"/>
    </sheetView>
  </sheetViews>
  <sheetFormatPr defaultRowHeight="12.75" x14ac:dyDescent="0.2"/>
  <cols>
    <col min="1" max="1" width="63" customWidth="1"/>
    <col min="2" max="2" width="27.28515625" customWidth="1"/>
    <col min="3" max="3" width="24" bestFit="1" customWidth="1"/>
    <col min="4" max="4" width="16.140625" customWidth="1"/>
    <col min="5" max="5" width="17.85546875" customWidth="1"/>
    <col min="6" max="6" width="21.5703125" customWidth="1"/>
    <col min="7" max="7" width="12" customWidth="1"/>
  </cols>
  <sheetData>
    <row r="1" spans="1:6" ht="26.25" x14ac:dyDescent="0.4">
      <c r="A1" s="3" t="s">
        <v>36</v>
      </c>
      <c r="B1" s="2"/>
    </row>
    <row r="3" spans="1:6" x14ac:dyDescent="0.2">
      <c r="A3" s="1" t="s">
        <v>53</v>
      </c>
    </row>
    <row r="4" spans="1:6" x14ac:dyDescent="0.2">
      <c r="A4" s="1"/>
    </row>
    <row r="5" spans="1:6" x14ac:dyDescent="0.2">
      <c r="B5" s="4"/>
    </row>
    <row r="6" spans="1:6" x14ac:dyDescent="0.2">
      <c r="B6" s="4"/>
    </row>
    <row r="7" spans="1:6" ht="13.5" thickBot="1" x14ac:dyDescent="0.25">
      <c r="B7" s="4"/>
    </row>
    <row r="8" spans="1:6" ht="13.5" thickBot="1" x14ac:dyDescent="0.25">
      <c r="A8" s="6"/>
      <c r="B8" s="6" t="s">
        <v>48</v>
      </c>
      <c r="C8" s="5"/>
    </row>
    <row r="9" spans="1:6" ht="13.5" thickBot="1" x14ac:dyDescent="0.25">
      <c r="A9" s="10"/>
      <c r="B9" s="17" t="s">
        <v>43</v>
      </c>
      <c r="C9" s="11"/>
      <c r="F9" s="13"/>
    </row>
    <row r="10" spans="1:6" ht="21.75" customHeight="1" thickBot="1" x14ac:dyDescent="0.25">
      <c r="A10" s="20" t="s">
        <v>49</v>
      </c>
      <c r="B10" s="16">
        <f>'Tabel A Type materieel'!F45</f>
        <v>0</v>
      </c>
      <c r="C10" s="18" t="s">
        <v>52</v>
      </c>
    </row>
    <row r="11" spans="1:6" ht="21.75" customHeight="1" thickBot="1" x14ac:dyDescent="0.25">
      <c r="A11" s="20" t="s">
        <v>50</v>
      </c>
      <c r="B11" s="16">
        <f>SUM('Tabel B transport'!E10)</f>
        <v>0</v>
      </c>
      <c r="C11" s="18" t="s">
        <v>65</v>
      </c>
    </row>
    <row r="12" spans="1:6" ht="56.25" customHeight="1" thickBot="1" x14ac:dyDescent="0.25">
      <c r="A12" s="21" t="s">
        <v>51</v>
      </c>
      <c r="B12" s="22">
        <f>SUM(B10:B11)</f>
        <v>0</v>
      </c>
      <c r="C12" s="19"/>
    </row>
  </sheetData>
  <sheetProtection algorithmName="SHA-512" hashValue="J+VRJTSVvTxfFrYPZBfxHtTc7NgsdrEZWs8FZEtVI65K86AnjCaTesM4BmXvLsAXAGoSJ2TkHk3GWCgcGqPZWA==" saltValue="jBFsA+BRWViY8njky5Q+tQ==" spinCount="100000" sheet="1" objects="1" scenarios="1"/>
  <pageMargins left="0.7" right="0.7" top="0.75" bottom="0.75" header="0.3" footer="0.3"/>
  <pageSetup paperSize="0" orientation="portrait" horizontalDpi="0" verticalDpi="0" copies="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Tabel A Type materieel</vt:lpstr>
      <vt:lpstr>Tabel B transport</vt:lpstr>
      <vt:lpstr>Tabel C Inschrijfsom</vt:lpstr>
    </vt:vector>
  </TitlesOfParts>
  <Company>GVB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amranin</dc:creator>
  <cp:lastModifiedBy>amranin</cp:lastModifiedBy>
  <cp:lastPrinted>2021-10-28T13:08:25Z</cp:lastPrinted>
  <dcterms:created xsi:type="dcterms:W3CDTF">2016-11-02T09:05:28Z</dcterms:created>
  <dcterms:modified xsi:type="dcterms:W3CDTF">2022-05-31T13:17:32Z</dcterms:modified>
</cp:coreProperties>
</file>