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1 DJI\04 Adviseurs en flexibele arbeid\EA Notuleerdiensten 2022\02 Aanbestedingsdocumenten\Gepubliceerd mei 2022\"/>
    </mc:Choice>
  </mc:AlternateContent>
  <bookViews>
    <workbookView xWindow="240" yWindow="45" windowWidth="24780" windowHeight="12150"/>
  </bookViews>
  <sheets>
    <sheet name="Tarievenblad" sheetId="1" r:id="rId1"/>
    <sheet name="Fictiefaantal" sheetId="2" r:id="rId2"/>
    <sheet name="Blad3" sheetId="3" r:id="rId3"/>
  </sheets>
  <definedNames>
    <definedName name="OLE_LINK1" localSheetId="0">Tarievenblad!#REF!</definedName>
  </definedNames>
  <calcPr calcId="162913"/>
</workbook>
</file>

<file path=xl/calcChain.xml><?xml version="1.0" encoding="utf-8"?>
<calcChain xmlns="http://schemas.openxmlformats.org/spreadsheetml/2006/main">
  <c r="K14" i="2" l="1"/>
  <c r="J14" i="2"/>
  <c r="K13" i="2"/>
  <c r="K12" i="2"/>
  <c r="K11" i="2"/>
  <c r="J13" i="2"/>
  <c r="J12" i="2"/>
  <c r="J11" i="2"/>
  <c r="K9" i="2"/>
  <c r="K8" i="2"/>
  <c r="K7" i="2"/>
  <c r="K6" i="2"/>
  <c r="J9" i="2"/>
  <c r="J8" i="2"/>
  <c r="J7" i="2"/>
  <c r="J6" i="2"/>
  <c r="D13" i="1" l="1"/>
  <c r="D12" i="1"/>
  <c r="D11" i="1"/>
  <c r="D9" i="1"/>
  <c r="D8" i="1"/>
  <c r="D7" i="1"/>
  <c r="D6" i="1"/>
  <c r="F13" i="2" l="1"/>
  <c r="F12" i="2"/>
  <c r="F11" i="2"/>
  <c r="F9" i="2"/>
  <c r="F8" i="2"/>
  <c r="F7" i="2"/>
  <c r="F6" i="2"/>
  <c r="E6" i="1"/>
  <c r="E7" i="1"/>
  <c r="E8" i="1"/>
  <c r="E9" i="1"/>
  <c r="E11" i="1"/>
  <c r="E12" i="1"/>
  <c r="E13" i="1"/>
  <c r="G13" i="1" l="1"/>
  <c r="G12" i="1"/>
  <c r="G11" i="1"/>
  <c r="G9" i="1"/>
  <c r="G8" i="1"/>
  <c r="G7" i="1"/>
  <c r="G6" i="1"/>
  <c r="C19" i="1" l="1"/>
</calcChain>
</file>

<file path=xl/sharedStrings.xml><?xml version="1.0" encoding="utf-8"?>
<sst xmlns="http://schemas.openxmlformats.org/spreadsheetml/2006/main" count="51" uniqueCount="37">
  <si>
    <t>Beknopt samenvattend verslag</t>
  </si>
  <si>
    <t>Uitgebreid samenvattend verslag</t>
  </si>
  <si>
    <t>Woordelijke verslaglegging</t>
  </si>
  <si>
    <t>Naam</t>
  </si>
  <si>
    <t>Functie</t>
  </si>
  <si>
    <t>Bedrijf</t>
  </si>
  <si>
    <t>Handtekening</t>
  </si>
  <si>
    <t>EA Notuleerdiensten IUC/DJI/IENEA/MHT/2022-01</t>
  </si>
  <si>
    <t>subtotaal exclusief btw</t>
  </si>
  <si>
    <t>(Sfeer)impressie</t>
  </si>
  <si>
    <t>Totaal fictieve inschrijfprijs exclusief btw</t>
  </si>
  <si>
    <t>Uitwerken geluidsopname tot beknopt samenvattend verslag*</t>
  </si>
  <si>
    <t>Uitwerken geluidsopname tot uitgebreid samenvattend verslag*</t>
  </si>
  <si>
    <t>Uitwerken geluidsopname tot woordelijke verslaglegging*</t>
  </si>
  <si>
    <t>Opslagpercentage avonduren notulist</t>
  </si>
  <si>
    <t>all in uurtarief exclusief btw</t>
  </si>
  <si>
    <t>Tarievenblad</t>
  </si>
  <si>
    <t>Bijlage 4</t>
  </si>
  <si>
    <t>Type notuleerdienst</t>
  </si>
  <si>
    <t>uurtarief per 15 minuten exclusief btw
uurtarief / 4 = uurtarief per kwartier</t>
  </si>
  <si>
    <t>* Opdrachtgever levert een geluidsbestand aan Opdrachtnemer om uit te werken</t>
  </si>
  <si>
    <t>geprognotiseerde fictieve afname
aantal overleggen maal vast aantal fictieve vergaderuren</t>
  </si>
  <si>
    <t>aantal overleggen</t>
  </si>
  <si>
    <t>aantal vergaderuren</t>
  </si>
  <si>
    <t>Fictief</t>
  </si>
  <si>
    <t>Inschrijver dient alleen de geel gekleurde cellen in te vullen!</t>
  </si>
  <si>
    <t>Het uurtarief wordt automatisch door berekend naar tarief per 15 minuten.</t>
  </si>
  <si>
    <t>Totaal uren</t>
  </si>
  <si>
    <t>Tarief</t>
  </si>
  <si>
    <t>Ondergrens</t>
  </si>
  <si>
    <t>Bovengrens</t>
  </si>
  <si>
    <t>Fictief totaal</t>
  </si>
  <si>
    <t xml:space="preserve">Fictief totaal </t>
  </si>
  <si>
    <t>tbv G-F-M</t>
  </si>
  <si>
    <t xml:space="preserve">Het fictieve aantal is slechts bedoeld om te kunnen komen tot een Totaal fictieve inschrijfsprijs exclusief btw.
Deze som is nodig voor het toepassen van de gewogen-factor-methode (G-F-M) uit paragraaf 5.5.3 van het Beschrijvend document van deze aanbesteding.
Inschrijver kan dan ook geen rechten ontlenen aan de fictieve aantallen in dit Tarievenblad. </t>
  </si>
  <si>
    <r>
      <t>Inschrijvers dient</t>
    </r>
    <r>
      <rPr>
        <b/>
        <u/>
        <sz val="11"/>
        <color theme="1"/>
        <rFont val="Calibri"/>
        <family val="2"/>
        <scheme val="minor"/>
      </rPr>
      <t xml:space="preserve"> alle</t>
    </r>
    <r>
      <rPr>
        <b/>
        <sz val="11"/>
        <color theme="1"/>
        <rFont val="Calibri"/>
        <family val="2"/>
        <scheme val="minor"/>
      </rPr>
      <t xml:space="preserve"> gevraagde tarieven binnen de vastgestelde bandbreedtes op te geven, zie onder andere paragraaf 5.4 en 5.5.3 Beschrijvend document.</t>
    </r>
  </si>
  <si>
    <r>
      <t xml:space="preserve">Versie 1.0 </t>
    </r>
    <r>
      <rPr>
        <sz val="9"/>
        <color theme="1"/>
        <rFont val="Calibri"/>
        <family val="2"/>
        <scheme val="minor"/>
      </rPr>
      <t>4 mei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</si>
</sst>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€&quot;\ * #,##0.00_ ;_ &quot;€&quot;\ * \-#,##0.00_ ;_ &quot;€&quot;\ * &quot;-&quot;??_ ;_ @_ "/>
    <numFmt numFmtId="164" formatCode="#,##0_ ;\-#,##0\ 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theme="0"/>
      <name val="Verdana"/>
      <family val="2"/>
    </font>
    <font>
      <b/>
      <sz val="12"/>
      <color theme="0"/>
      <name val="Verdana"/>
      <family val="2"/>
    </font>
    <font>
      <sz val="8"/>
      <color theme="1"/>
      <name val="Verdana"/>
      <family val="2"/>
    </font>
    <font>
      <b/>
      <sz val="11"/>
      <color rgb="FF0070C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1" fillId="0" borderId="1" xfId="0" applyFont="1" applyBorder="1"/>
    <xf numFmtId="44" fontId="0" fillId="0" borderId="1" xfId="0" applyNumberFormat="1" applyFill="1" applyBorder="1"/>
    <xf numFmtId="44" fontId="0" fillId="0" borderId="1" xfId="0" applyNumberFormat="1" applyFont="1" applyFill="1" applyBorder="1"/>
    <xf numFmtId="44" fontId="0" fillId="0" borderId="0" xfId="0" applyNumberFormat="1" applyFill="1" applyBorder="1"/>
    <xf numFmtId="0" fontId="0" fillId="0" borderId="0" xfId="0" applyBorder="1"/>
    <xf numFmtId="44" fontId="0" fillId="0" borderId="0" xfId="0" applyNumberFormat="1" applyFont="1" applyFill="1" applyBorder="1"/>
    <xf numFmtId="164" fontId="0" fillId="0" borderId="1" xfId="0" applyNumberFormat="1" applyFill="1" applyBorder="1"/>
    <xf numFmtId="164" fontId="0" fillId="0" borderId="1" xfId="0" applyNumberFormat="1" applyFont="1" applyFill="1" applyBorder="1"/>
    <xf numFmtId="44" fontId="0" fillId="2" borderId="0" xfId="0" applyNumberFormat="1" applyFill="1" applyBorder="1"/>
    <xf numFmtId="44" fontId="0" fillId="3" borderId="1" xfId="0" applyNumberFormat="1" applyFill="1" applyBorder="1"/>
    <xf numFmtId="44" fontId="0" fillId="3" borderId="1" xfId="0" applyNumberFormat="1" applyFont="1" applyFill="1" applyBorder="1"/>
    <xf numFmtId="0" fontId="6" fillId="5" borderId="2" xfId="0" applyFont="1" applyFill="1" applyBorder="1" applyAlignment="1">
      <alignment vertical="center" wrapText="1"/>
    </xf>
    <xf numFmtId="0" fontId="6" fillId="5" borderId="4" xfId="0" applyFont="1" applyFill="1" applyBorder="1" applyAlignment="1">
      <alignment vertical="center" wrapText="1"/>
    </xf>
    <xf numFmtId="0" fontId="7" fillId="5" borderId="4" xfId="0" applyFont="1" applyFill="1" applyBorder="1" applyAlignment="1">
      <alignment horizontal="center" vertical="center" wrapText="1"/>
    </xf>
    <xf numFmtId="44" fontId="0" fillId="4" borderId="1" xfId="0" applyNumberFormat="1" applyFill="1" applyBorder="1"/>
    <xf numFmtId="44" fontId="0" fillId="4" borderId="1" xfId="0" applyNumberFormat="1" applyFont="1" applyFill="1" applyBorder="1"/>
    <xf numFmtId="44" fontId="4" fillId="0" borderId="5" xfId="0" applyNumberFormat="1" applyFont="1" applyFill="1" applyBorder="1"/>
    <xf numFmtId="0" fontId="4" fillId="0" borderId="0" xfId="0" applyFont="1"/>
    <xf numFmtId="0" fontId="8" fillId="0" borderId="0" xfId="0" applyFont="1"/>
    <xf numFmtId="0" fontId="9" fillId="0" borderId="0" xfId="0" applyFont="1"/>
    <xf numFmtId="164" fontId="0" fillId="0" borderId="8" xfId="0" applyNumberFormat="1" applyFill="1" applyBorder="1"/>
    <xf numFmtId="164" fontId="0" fillId="0" borderId="8" xfId="0" applyNumberFormat="1" applyFont="1" applyFill="1" applyBorder="1"/>
    <xf numFmtId="10" fontId="0" fillId="4" borderId="1" xfId="0" applyNumberFormat="1" applyFill="1" applyBorder="1"/>
    <xf numFmtId="0" fontId="1" fillId="0" borderId="0" xfId="0" applyFont="1" applyFill="1" applyBorder="1" applyAlignment="1">
      <alignment wrapText="1"/>
    </xf>
    <xf numFmtId="0" fontId="5" fillId="6" borderId="6" xfId="0" applyFont="1" applyFill="1" applyBorder="1" applyAlignment="1">
      <alignment vertical="center" wrapText="1"/>
    </xf>
    <xf numFmtId="0" fontId="5" fillId="6" borderId="7" xfId="0" applyFont="1" applyFill="1" applyBorder="1" applyAlignment="1">
      <alignment vertical="center" wrapText="1"/>
    </xf>
    <xf numFmtId="0" fontId="5" fillId="6" borderId="3" xfId="0" applyFont="1" applyFill="1" applyBorder="1" applyAlignment="1">
      <alignment vertical="center" wrapText="1"/>
    </xf>
    <xf numFmtId="0" fontId="1" fillId="0" borderId="9" xfId="0" applyFont="1" applyFill="1" applyBorder="1"/>
    <xf numFmtId="0" fontId="1" fillId="0" borderId="10" xfId="0" applyFont="1" applyFill="1" applyBorder="1"/>
    <xf numFmtId="0" fontId="1" fillId="0" borderId="1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workbookViewId="0">
      <selection activeCell="C5" sqref="C5"/>
    </sheetView>
  </sheetViews>
  <sheetFormatPr defaultRowHeight="15" x14ac:dyDescent="0.25"/>
  <cols>
    <col min="1" max="1" width="2.7109375" customWidth="1"/>
    <col min="2" max="2" width="62.42578125" customWidth="1"/>
    <col min="3" max="3" width="20.7109375" customWidth="1"/>
    <col min="4" max="4" width="17.28515625" customWidth="1"/>
    <col min="5" max="5" width="20.7109375" customWidth="1"/>
    <col min="6" max="6" width="2.7109375" customWidth="1"/>
    <col min="7" max="7" width="20.7109375" customWidth="1"/>
    <col min="8" max="8" width="16.85546875" customWidth="1"/>
    <col min="9" max="9" width="20.7109375" customWidth="1"/>
  </cols>
  <sheetData>
    <row r="1" spans="1:9" x14ac:dyDescent="0.25">
      <c r="B1" s="22" t="s">
        <v>7</v>
      </c>
    </row>
    <row r="2" spans="1:9" x14ac:dyDescent="0.25">
      <c r="B2" s="22" t="s">
        <v>16</v>
      </c>
      <c r="C2" s="22" t="s">
        <v>25</v>
      </c>
    </row>
    <row r="3" spans="1:9" x14ac:dyDescent="0.25">
      <c r="B3" t="s">
        <v>17</v>
      </c>
      <c r="C3" s="22" t="s">
        <v>26</v>
      </c>
    </row>
    <row r="4" spans="1:9" x14ac:dyDescent="0.25">
      <c r="B4" t="s">
        <v>36</v>
      </c>
      <c r="C4" s="22" t="s">
        <v>35</v>
      </c>
    </row>
    <row r="5" spans="1:9" ht="99.95" customHeight="1" x14ac:dyDescent="0.25">
      <c r="B5" s="2" t="s">
        <v>18</v>
      </c>
      <c r="C5" s="4" t="s">
        <v>15</v>
      </c>
      <c r="D5" s="4" t="s">
        <v>21</v>
      </c>
      <c r="E5" s="4" t="s">
        <v>8</v>
      </c>
      <c r="F5" s="4"/>
      <c r="G5" s="4" t="s">
        <v>19</v>
      </c>
      <c r="H5" s="4"/>
      <c r="I5" s="4"/>
    </row>
    <row r="6" spans="1:9" x14ac:dyDescent="0.25">
      <c r="A6" s="24">
        <v>1</v>
      </c>
      <c r="B6" s="5" t="s">
        <v>0</v>
      </c>
      <c r="C6" s="14">
        <v>0</v>
      </c>
      <c r="D6" s="11">
        <f>Fictiefaantal!F6</f>
        <v>400</v>
      </c>
      <c r="E6" s="6">
        <f>C6*D6</f>
        <v>0</v>
      </c>
      <c r="F6" s="8"/>
      <c r="G6" s="19">
        <f>C6/4</f>
        <v>0</v>
      </c>
      <c r="H6" s="25"/>
      <c r="I6" s="8"/>
    </row>
    <row r="7" spans="1:9" x14ac:dyDescent="0.25">
      <c r="A7" s="24">
        <v>2</v>
      </c>
      <c r="B7" s="5" t="s">
        <v>1</v>
      </c>
      <c r="C7" s="14">
        <v>0</v>
      </c>
      <c r="D7" s="11">
        <f>Fictiefaantal!F7</f>
        <v>200</v>
      </c>
      <c r="E7" s="6">
        <f t="shared" ref="E7:E9" si="0">C7*D7</f>
        <v>0</v>
      </c>
      <c r="F7" s="8"/>
      <c r="G7" s="19">
        <f t="shared" ref="G7:G9" si="1">C7/4</f>
        <v>0</v>
      </c>
      <c r="H7" s="25"/>
      <c r="I7" s="8"/>
    </row>
    <row r="8" spans="1:9" x14ac:dyDescent="0.25">
      <c r="A8" s="24">
        <v>3</v>
      </c>
      <c r="B8" s="5" t="s">
        <v>2</v>
      </c>
      <c r="C8" s="14">
        <v>0</v>
      </c>
      <c r="D8" s="11">
        <f>Fictiefaantal!F8</f>
        <v>100</v>
      </c>
      <c r="E8" s="6">
        <f t="shared" si="0"/>
        <v>0</v>
      </c>
      <c r="F8" s="8"/>
      <c r="G8" s="19">
        <f t="shared" si="1"/>
        <v>0</v>
      </c>
      <c r="H8" s="25"/>
      <c r="I8" s="8"/>
    </row>
    <row r="9" spans="1:9" x14ac:dyDescent="0.25">
      <c r="A9" s="24">
        <v>4</v>
      </c>
      <c r="B9" s="5" t="s">
        <v>9</v>
      </c>
      <c r="C9" s="14">
        <v>0</v>
      </c>
      <c r="D9" s="11">
        <f>Fictiefaantal!F9</f>
        <v>80</v>
      </c>
      <c r="E9" s="6">
        <f t="shared" si="0"/>
        <v>0</v>
      </c>
      <c r="F9" s="8"/>
      <c r="G9" s="19">
        <f t="shared" si="1"/>
        <v>0</v>
      </c>
      <c r="H9" s="25"/>
      <c r="I9" s="8"/>
    </row>
    <row r="10" spans="1:9" x14ac:dyDescent="0.25">
      <c r="B10" s="3"/>
      <c r="F10" s="9"/>
      <c r="G10" s="13"/>
    </row>
    <row r="11" spans="1:9" x14ac:dyDescent="0.25">
      <c r="A11" s="24">
        <v>5</v>
      </c>
      <c r="B11" s="5" t="s">
        <v>11</v>
      </c>
      <c r="C11" s="15">
        <v>0</v>
      </c>
      <c r="D11" s="12">
        <f>Fictiefaantal!F11</f>
        <v>30</v>
      </c>
      <c r="E11" s="7">
        <f>C11*D11</f>
        <v>0</v>
      </c>
      <c r="F11" s="10"/>
      <c r="G11" s="20">
        <f>C11/4</f>
        <v>0</v>
      </c>
      <c r="H11" s="26"/>
      <c r="I11" s="10"/>
    </row>
    <row r="12" spans="1:9" x14ac:dyDescent="0.25">
      <c r="A12" s="24">
        <v>6</v>
      </c>
      <c r="B12" s="5" t="s">
        <v>12</v>
      </c>
      <c r="C12" s="15">
        <v>0</v>
      </c>
      <c r="D12" s="12">
        <f>Fictiefaantal!F12</f>
        <v>15</v>
      </c>
      <c r="E12" s="7">
        <f t="shared" ref="E12:E13" si="2">C12*D12</f>
        <v>0</v>
      </c>
      <c r="F12" s="10"/>
      <c r="G12" s="20">
        <f t="shared" ref="G12:G13" si="3">C12/4</f>
        <v>0</v>
      </c>
      <c r="H12" s="26"/>
      <c r="I12" s="10"/>
    </row>
    <row r="13" spans="1:9" x14ac:dyDescent="0.25">
      <c r="A13" s="24">
        <v>7</v>
      </c>
      <c r="B13" s="5" t="s">
        <v>13</v>
      </c>
      <c r="C13" s="15">
        <v>0</v>
      </c>
      <c r="D13" s="12">
        <f>Fictiefaantal!F13</f>
        <v>15</v>
      </c>
      <c r="E13" s="7">
        <f t="shared" si="2"/>
        <v>0</v>
      </c>
      <c r="F13" s="10"/>
      <c r="G13" s="20">
        <f t="shared" si="3"/>
        <v>0</v>
      </c>
      <c r="H13" s="26"/>
      <c r="I13" s="10"/>
    </row>
    <row r="14" spans="1:9" x14ac:dyDescent="0.25">
      <c r="B14" s="3"/>
    </row>
    <row r="15" spans="1:9" x14ac:dyDescent="0.25">
      <c r="B15" s="23" t="s">
        <v>20</v>
      </c>
    </row>
    <row r="16" spans="1:9" x14ac:dyDescent="0.25">
      <c r="B16" s="1"/>
    </row>
    <row r="17" spans="1:7" x14ac:dyDescent="0.25">
      <c r="A17" s="24">
        <v>8</v>
      </c>
      <c r="B17" s="32" t="s">
        <v>14</v>
      </c>
      <c r="C17" s="33"/>
      <c r="D17" s="33"/>
      <c r="E17" s="34"/>
      <c r="G17" s="27">
        <v>0.1</v>
      </c>
    </row>
    <row r="19" spans="1:7" ht="15.75" thickBot="1" x14ac:dyDescent="0.3">
      <c r="B19" s="22" t="s">
        <v>10</v>
      </c>
      <c r="C19" s="21">
        <f>SUM(E6:E9,E11:E13)</f>
        <v>0</v>
      </c>
    </row>
    <row r="20" spans="1:7" ht="15.75" thickTop="1" x14ac:dyDescent="0.25"/>
    <row r="23" spans="1:7" ht="15.75" thickBot="1" x14ac:dyDescent="0.3"/>
    <row r="24" spans="1:7" ht="15.75" thickBot="1" x14ac:dyDescent="0.3">
      <c r="B24" s="16" t="s">
        <v>3</v>
      </c>
      <c r="C24" s="29"/>
      <c r="D24" s="30"/>
      <c r="E24" s="31"/>
    </row>
    <row r="25" spans="1:7" ht="15.75" thickBot="1" x14ac:dyDescent="0.3">
      <c r="B25" s="17" t="s">
        <v>4</v>
      </c>
      <c r="C25" s="29"/>
      <c r="D25" s="30"/>
      <c r="E25" s="31"/>
    </row>
    <row r="26" spans="1:7" ht="15.75" thickBot="1" x14ac:dyDescent="0.3">
      <c r="B26" s="17" t="s">
        <v>5</v>
      </c>
      <c r="C26" s="29"/>
      <c r="D26" s="30"/>
      <c r="E26" s="31"/>
    </row>
    <row r="27" spans="1:7" ht="99.95" customHeight="1" thickBot="1" x14ac:dyDescent="0.3">
      <c r="B27" s="18" t="s">
        <v>6</v>
      </c>
      <c r="C27" s="29"/>
      <c r="D27" s="30"/>
      <c r="E27" s="31"/>
    </row>
  </sheetData>
  <mergeCells count="5">
    <mergeCell ref="C24:E24"/>
    <mergeCell ref="C25:E25"/>
    <mergeCell ref="C26:E26"/>
    <mergeCell ref="C27:E27"/>
    <mergeCell ref="B17:E17"/>
  </mergeCells>
  <dataValidations count="7">
    <dataValidation type="decimal" allowBlank="1" showInputMessage="1" showErrorMessage="1" errorTitle="Tarief 1" error="U hebt een tarief geprobeerd op te geven, die buiten de vastgestelde bandbreedte valt." promptTitle="Tarief 1" prompt="Vul hier uw tarief 1 in tussen minimaal 75,00 en maximaal 200,00." sqref="C6">
      <formula1>75</formula1>
      <formula2>200</formula2>
    </dataValidation>
    <dataValidation type="decimal" allowBlank="1" showInputMessage="1" showErrorMessage="1" errorTitle="Tarief 2" error="U hebt een tarief geprobeerd op te geven, die buiten de vastgestelde bandbreedte valt." promptTitle="Tarief 2" prompt="Vul hier uw tarief 2 in tussen minimaal 100,00 en maximaal 250,00." sqref="C7">
      <formula1>100</formula1>
      <formula2>250</formula2>
    </dataValidation>
    <dataValidation type="decimal" allowBlank="1" showInputMessage="1" showErrorMessage="1" errorTitle="Tarief 3" error="U hebt een tarief geprobeerd op te geven, die buiten de vastgestelde bandbreedte valt." promptTitle="Tarief 3" prompt="Vul hier uw tarief 3 in minimaal 125,00 en maximaal 300,00." sqref="C8">
      <formula1>125</formula1>
      <formula2>300</formula2>
    </dataValidation>
    <dataValidation type="decimal" allowBlank="1" showInputMessage="1" showErrorMessage="1" errorTitle="Tarief 4" error="U hebt een tarief geprobeerd op te geven, die buiten de vastgestelde bandbreedte valt." promptTitle="Tarief 4" prompt="Vul hier uw tarief 4 in tussen minimaal 100,00 en maximaal 250,00." sqref="C9">
      <formula1>100</formula1>
      <formula2>250</formula2>
    </dataValidation>
    <dataValidation type="decimal" allowBlank="1" showInputMessage="1" showErrorMessage="1" errorTitle="Tarief 5" error="U hebt en tarief geprobeerd op te geven, die buiten de vastgestelde bandbreedte valt." promptTitle="Tarief 5" prompt="Vul hier uw tarief 5 in tussen minimaal 75,00 en maximaal 200,00." sqref="C11">
      <formula1>75</formula1>
      <formula2>200</formula2>
    </dataValidation>
    <dataValidation type="decimal" allowBlank="1" showInputMessage="1" showErrorMessage="1" errorTitle="Tarief 6" error="U hebt een tarief geprobeerd op te geven, die buiten de vastgestelde bandbreedte valt." promptTitle="Tarief 6" prompt="Vul hier uw tarief 6 in tussen minimaal 100,00 en maximaal 225,00." sqref="C12">
      <formula1>100</formula1>
      <formula2>225</formula2>
    </dataValidation>
    <dataValidation type="decimal" allowBlank="1" showInputMessage="1" showErrorMessage="1" errorTitle="Tarief 7" error="U hebt een tarif geprobeerd op te geven, die buiten de vastgestelde bandbreedte valt." promptTitle="Tarief 7" prompt="Vul hier uw tarief 7 in tussen minimaal 125,00 en maximaal 250,00." sqref="C13">
      <formula1>125</formula1>
      <formula2>250</formula2>
    </dataValidation>
  </dataValidations>
  <pageMargins left="0.7" right="0.7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K16"/>
  <sheetViews>
    <sheetView workbookViewId="0">
      <selection activeCell="E16" sqref="E16"/>
    </sheetView>
  </sheetViews>
  <sheetFormatPr defaultRowHeight="15" x14ac:dyDescent="0.25"/>
  <cols>
    <col min="3" max="3" width="63.140625" customWidth="1"/>
    <col min="4" max="4" width="17" customWidth="1"/>
    <col min="5" max="5" width="19.42578125" customWidth="1"/>
    <col min="6" max="6" width="11.85546875" customWidth="1"/>
    <col min="8" max="8" width="11.5703125" customWidth="1"/>
    <col min="9" max="9" width="11.7109375" customWidth="1"/>
    <col min="10" max="10" width="13.42578125" customWidth="1"/>
    <col min="11" max="11" width="18.140625" customWidth="1"/>
  </cols>
  <sheetData>
    <row r="2" spans="3:11" x14ac:dyDescent="0.25">
      <c r="D2" t="s">
        <v>24</v>
      </c>
      <c r="E2" t="s">
        <v>24</v>
      </c>
      <c r="F2" t="s">
        <v>24</v>
      </c>
      <c r="H2" t="s">
        <v>28</v>
      </c>
      <c r="I2" t="s">
        <v>28</v>
      </c>
      <c r="J2" t="s">
        <v>31</v>
      </c>
      <c r="K2" t="s">
        <v>32</v>
      </c>
    </row>
    <row r="3" spans="3:11" x14ac:dyDescent="0.25">
      <c r="D3" t="s">
        <v>22</v>
      </c>
      <c r="E3" t="s">
        <v>23</v>
      </c>
      <c r="F3" t="s">
        <v>27</v>
      </c>
      <c r="H3" t="s">
        <v>29</v>
      </c>
      <c r="I3" t="s">
        <v>30</v>
      </c>
      <c r="J3" t="s">
        <v>29</v>
      </c>
      <c r="K3" t="s">
        <v>30</v>
      </c>
    </row>
    <row r="4" spans="3:11" x14ac:dyDescent="0.25">
      <c r="J4" t="s">
        <v>33</v>
      </c>
      <c r="K4" t="s">
        <v>33</v>
      </c>
    </row>
    <row r="6" spans="3:11" x14ac:dyDescent="0.25">
      <c r="C6" s="5" t="s">
        <v>0</v>
      </c>
      <c r="D6">
        <v>200</v>
      </c>
      <c r="E6">
        <v>2</v>
      </c>
      <c r="F6">
        <f>D6*E6</f>
        <v>400</v>
      </c>
      <c r="H6">
        <v>75</v>
      </c>
      <c r="I6">
        <v>200</v>
      </c>
      <c r="J6">
        <f>H6*F6</f>
        <v>30000</v>
      </c>
      <c r="K6">
        <f>I6*F6</f>
        <v>80000</v>
      </c>
    </row>
    <row r="7" spans="3:11" x14ac:dyDescent="0.25">
      <c r="C7" s="5" t="s">
        <v>1</v>
      </c>
      <c r="D7">
        <v>100</v>
      </c>
      <c r="E7">
        <v>2</v>
      </c>
      <c r="F7">
        <f t="shared" ref="F7:F9" si="0">D7*E7</f>
        <v>200</v>
      </c>
      <c r="H7">
        <v>100</v>
      </c>
      <c r="I7">
        <v>250</v>
      </c>
      <c r="J7">
        <f t="shared" ref="J7:J9" si="1">H7*F7</f>
        <v>20000</v>
      </c>
      <c r="K7">
        <f t="shared" ref="K7:K9" si="2">I7*F7</f>
        <v>50000</v>
      </c>
    </row>
    <row r="8" spans="3:11" x14ac:dyDescent="0.25">
      <c r="C8" s="5" t="s">
        <v>2</v>
      </c>
      <c r="D8">
        <v>50</v>
      </c>
      <c r="E8">
        <v>2</v>
      </c>
      <c r="F8">
        <f t="shared" si="0"/>
        <v>100</v>
      </c>
      <c r="H8">
        <v>125</v>
      </c>
      <c r="I8">
        <v>300</v>
      </c>
      <c r="J8">
        <f t="shared" si="1"/>
        <v>12500</v>
      </c>
      <c r="K8">
        <f t="shared" si="2"/>
        <v>30000</v>
      </c>
    </row>
    <row r="9" spans="3:11" x14ac:dyDescent="0.25">
      <c r="C9" s="5" t="s">
        <v>9</v>
      </c>
      <c r="D9">
        <v>20</v>
      </c>
      <c r="E9">
        <v>4</v>
      </c>
      <c r="F9">
        <f t="shared" si="0"/>
        <v>80</v>
      </c>
      <c r="H9">
        <v>100</v>
      </c>
      <c r="I9">
        <v>250</v>
      </c>
      <c r="J9">
        <f t="shared" si="1"/>
        <v>8000</v>
      </c>
      <c r="K9">
        <f t="shared" si="2"/>
        <v>20000</v>
      </c>
    </row>
    <row r="10" spans="3:11" x14ac:dyDescent="0.25">
      <c r="C10" s="3"/>
    </row>
    <row r="11" spans="3:11" x14ac:dyDescent="0.25">
      <c r="C11" s="5" t="s">
        <v>11</v>
      </c>
      <c r="D11">
        <v>10</v>
      </c>
      <c r="E11">
        <v>3</v>
      </c>
      <c r="F11">
        <f>D11*E11</f>
        <v>30</v>
      </c>
      <c r="H11">
        <v>75</v>
      </c>
      <c r="I11">
        <v>200</v>
      </c>
      <c r="J11">
        <f>H11*F11</f>
        <v>2250</v>
      </c>
      <c r="K11">
        <f>I11*F11</f>
        <v>6000</v>
      </c>
    </row>
    <row r="12" spans="3:11" x14ac:dyDescent="0.25">
      <c r="C12" s="5" t="s">
        <v>12</v>
      </c>
      <c r="D12">
        <v>5</v>
      </c>
      <c r="E12">
        <v>3</v>
      </c>
      <c r="F12">
        <f t="shared" ref="F12:F13" si="3">D12*E12</f>
        <v>15</v>
      </c>
      <c r="H12">
        <v>100</v>
      </c>
      <c r="I12">
        <v>225</v>
      </c>
      <c r="J12">
        <f t="shared" ref="J12:J13" si="4">H12*F12</f>
        <v>1500</v>
      </c>
      <c r="K12">
        <f t="shared" ref="K12:K13" si="5">I12*F12</f>
        <v>3375</v>
      </c>
    </row>
    <row r="13" spans="3:11" x14ac:dyDescent="0.25">
      <c r="C13" s="5" t="s">
        <v>13</v>
      </c>
      <c r="D13">
        <v>5</v>
      </c>
      <c r="E13">
        <v>3</v>
      </c>
      <c r="F13">
        <f t="shared" si="3"/>
        <v>15</v>
      </c>
      <c r="H13">
        <v>125</v>
      </c>
      <c r="I13">
        <v>250</v>
      </c>
      <c r="J13">
        <f t="shared" si="4"/>
        <v>1875</v>
      </c>
      <c r="K13">
        <f t="shared" si="5"/>
        <v>3750</v>
      </c>
    </row>
    <row r="14" spans="3:11" x14ac:dyDescent="0.25">
      <c r="J14">
        <f>J6+J7+J8+J9+J11+J12+J13</f>
        <v>76125</v>
      </c>
      <c r="K14">
        <f>K6+K7+K8+K9+K11+K12+K13</f>
        <v>193125</v>
      </c>
    </row>
    <row r="15" spans="3:11" x14ac:dyDescent="0.25">
      <c r="C15" s="23" t="s">
        <v>20</v>
      </c>
    </row>
    <row r="16" spans="3:11" ht="104.25" customHeight="1" x14ac:dyDescent="0.25">
      <c r="C16" s="28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Tarievenblad</vt:lpstr>
      <vt:lpstr>Fictiefaantal</vt:lpstr>
      <vt:lpstr>Blad3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Heeswijk, van, Leon</dc:creator>
  <cp:lastModifiedBy>Tuin, Marcel</cp:lastModifiedBy>
  <cp:lastPrinted>2022-03-24T15:56:55Z</cp:lastPrinted>
  <dcterms:created xsi:type="dcterms:W3CDTF">2018-01-24T14:09:18Z</dcterms:created>
  <dcterms:modified xsi:type="dcterms:W3CDTF">2022-05-04T12:34:28Z</dcterms:modified>
</cp:coreProperties>
</file>