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hidePivotFieldList="1"/>
  <mc:AlternateContent xmlns:mc="http://schemas.openxmlformats.org/markup-compatibility/2006">
    <mc:Choice Requires="x15">
      <x15ac:absPath xmlns:x15ac="http://schemas.microsoft.com/office/spreadsheetml/2010/11/ac" url="K:\Projecten\Zaanstad\Proj\22P064 Aanbesteding Ebbehof\5. NvI\"/>
    </mc:Choice>
  </mc:AlternateContent>
  <xr:revisionPtr revIDLastSave="0" documentId="13_ncr:1_{8D7938D9-B249-44C8-8D88-0364ADB199AF}" xr6:coauthVersionLast="47" xr6:coauthVersionMax="47" xr10:uidLastSave="{00000000-0000-0000-0000-000000000000}"/>
  <bookViews>
    <workbookView xWindow="-96" yWindow="-96" windowWidth="19392" windowHeight="10392" activeTab="1" xr2:uid="{00000000-000D-0000-FFFF-FFFF00000000}"/>
  </bookViews>
  <sheets>
    <sheet name="G.1 Prijs - Totaalprijs " sheetId="1" r:id="rId1"/>
    <sheet name="G.2 Prijs correctie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D8" i="1"/>
  <c r="G11" i="2"/>
  <c r="G10" i="2"/>
  <c r="F6" i="2"/>
  <c r="G5" i="2"/>
  <c r="G6" i="2" s="1"/>
  <c r="G12" i="2" l="1"/>
  <c r="G14" i="2" s="1"/>
  <c r="D9" i="1" s="1"/>
  <c r="D10" i="1" s="1"/>
  <c r="D11" i="1" s="1"/>
  <c r="F6" i="1" l="1"/>
  <c r="E6" i="1"/>
  <c r="D6" i="1"/>
  <c r="C6" i="1"/>
</calcChain>
</file>

<file path=xl/sharedStrings.xml><?xml version="1.0" encoding="utf-8"?>
<sst xmlns="http://schemas.openxmlformats.org/spreadsheetml/2006/main" count="42" uniqueCount="38">
  <si>
    <t>Omschrijving</t>
  </si>
  <si>
    <t>Totaalprijs offerte (excl. BTW)</t>
  </si>
  <si>
    <t>Jaar 1</t>
  </si>
  <si>
    <t>Jaar 2</t>
  </si>
  <si>
    <t>Jaar 3</t>
  </si>
  <si>
    <t>Jaar 4</t>
  </si>
  <si>
    <t>Basisprijs structureel</t>
  </si>
  <si>
    <t>Additionele prijs belparkeren</t>
  </si>
  <si>
    <t>BIJLAGE PRIJZENBLAD PERCEEL 1</t>
  </si>
  <si>
    <t>PRIJS - MANUURLOON EN TOESLAGPERCENTAGES CORRECTIEF ONDERHOUD</t>
  </si>
  <si>
    <t>Manuurloon</t>
  </si>
  <si>
    <t>Functies</t>
  </si>
  <si>
    <t>Functies die inschrijver voor hetzelfde uurtarief zal inzetten (alleen indien extra functies gebruikt gaan worden):</t>
  </si>
  <si>
    <t>Uurtarief exclusief toeslagen en exclusief btw*</t>
  </si>
  <si>
    <t>Uren per jaar (fictief)</t>
  </si>
  <si>
    <t>Totaal (fictief)</t>
  </si>
  <si>
    <t>Manuurloon 1</t>
  </si>
  <si>
    <t>Subtotaal uren (fictief)</t>
  </si>
  <si>
    <t>Toeslag percentages</t>
  </si>
  <si>
    <t>Tijdstippen storingen/evt. Opmerkingen</t>
  </si>
  <si>
    <t>Percentage</t>
  </si>
  <si>
    <t>Aantal (fictief)</t>
  </si>
  <si>
    <t>Toeslag 1</t>
  </si>
  <si>
    <t>Storingen nacht</t>
  </si>
  <si>
    <t>Tijdstippen nader omschrijven door Inschrijver</t>
  </si>
  <si>
    <t>Toeslag 2</t>
  </si>
  <si>
    <t>Storingen weekend</t>
  </si>
  <si>
    <t>Toeslag 3</t>
  </si>
  <si>
    <t>Storingen feestdag</t>
  </si>
  <si>
    <t>Totaal  (fictief) gedurende 4 jaar</t>
  </si>
  <si>
    <t>Uurtarieven zijn inclusief voorrijkosten, reiskosten en overige functionarisgebonden kosten.</t>
  </si>
  <si>
    <t xml:space="preserve">Storingen nacht tussen 17:00 en 8:30. Storingen weekend vrijdag 17:00 - maandag 8:30. </t>
  </si>
  <si>
    <t>Bij Toeslagen dient men de opslag op het normale tarief in te vullen. Indien een normaal uurtarief € 50,- is en bij een storing weekend dit tarief € 75,- is, dan dient men 50% in te vullen.</t>
  </si>
  <si>
    <t>Servicedienst 1e lijnsonderhoud</t>
  </si>
  <si>
    <t>Subtotaalprijs offerte</t>
  </si>
  <si>
    <t>Fictief bedrag correctief onderhoud</t>
  </si>
  <si>
    <t>Totaalprijs exclusief BTW</t>
  </si>
  <si>
    <t>Totaalprijs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</si>
</sst>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/mmm/yy;@"/>
    <numFmt numFmtId="166" formatCode="_-* #,##0.00_-;_-* #,##0.00\-;_-* &quot;-&quot;??_-;_-@_-"/>
    <numFmt numFmtId="167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9"/>
      <color theme="1"/>
      <name val="Verdana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indexed="9"/>
      <name val="Calibri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2F2F2"/>
      <name val="Arial"/>
      <family val="2"/>
    </font>
    <font>
      <i/>
      <sz val="10"/>
      <color rgb="FF0070C0"/>
      <name val="Arial"/>
      <family val="2"/>
    </font>
    <font>
      <b/>
      <sz val="10"/>
      <color rgb="FFFFFFFF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57"/>
      </patternFill>
    </fill>
    <fill>
      <patternFill patternType="solid">
        <fgColor rgb="FF2F5496"/>
        <bgColor indexed="64"/>
      </patternFill>
    </fill>
    <fill>
      <patternFill patternType="solid">
        <fgColor rgb="FF2F549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EAAAA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5" fontId="6" fillId="0" borderId="0"/>
    <xf numFmtId="166" fontId="6" fillId="0" borderId="0" applyFont="0" applyFill="0" applyBorder="0" applyAlignment="0" applyProtection="0"/>
    <xf numFmtId="0" fontId="6" fillId="0" borderId="0"/>
    <xf numFmtId="165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1" fillId="0" borderId="0"/>
    <xf numFmtId="0" fontId="13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Protection="1"/>
    <xf numFmtId="0" fontId="3" fillId="0" borderId="0" xfId="0" applyFont="1" applyAlignment="1" applyProtection="1">
      <alignment wrapText="1"/>
    </xf>
    <xf numFmtId="0" fontId="3" fillId="0" borderId="0" xfId="0" applyFont="1" applyBorder="1" applyProtection="1"/>
    <xf numFmtId="0" fontId="5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wrapText="1"/>
    </xf>
    <xf numFmtId="0" fontId="5" fillId="0" borderId="0" xfId="0" applyFont="1" applyBorder="1" applyProtection="1"/>
    <xf numFmtId="0" fontId="4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Border="1" applyProtection="1"/>
    <xf numFmtId="0" fontId="7" fillId="0" borderId="0" xfId="0" applyFont="1" applyFill="1" applyProtection="1"/>
    <xf numFmtId="0" fontId="10" fillId="2" borderId="3" xfId="0" applyFont="1" applyFill="1" applyBorder="1" applyAlignment="1" applyProtection="1">
      <alignment horizontal="left" vertical="center"/>
    </xf>
    <xf numFmtId="0" fontId="8" fillId="0" borderId="0" xfId="0" applyFont="1" applyBorder="1" applyProtection="1"/>
    <xf numFmtId="0" fontId="12" fillId="0" borderId="0" xfId="0" applyFont="1" applyBorder="1" applyAlignment="1" applyProtection="1">
      <alignment horizontal="left"/>
    </xf>
    <xf numFmtId="0" fontId="9" fillId="4" borderId="4" xfId="0" applyFont="1" applyFill="1" applyBorder="1" applyAlignment="1" applyProtection="1">
      <alignment vertical="center"/>
    </xf>
    <xf numFmtId="0" fontId="9" fillId="4" borderId="5" xfId="0" applyFont="1" applyFill="1" applyBorder="1" applyAlignment="1" applyProtection="1">
      <alignment vertical="center" wrapText="1"/>
    </xf>
    <xf numFmtId="164" fontId="9" fillId="4" borderId="5" xfId="0" applyNumberFormat="1" applyFont="1" applyFill="1" applyBorder="1" applyAlignment="1" applyProtection="1">
      <alignment vertical="center"/>
    </xf>
    <xf numFmtId="0" fontId="10" fillId="2" borderId="1" xfId="0" applyFont="1" applyFill="1" applyBorder="1" applyAlignment="1" applyProtection="1">
      <alignment horizontal="left" vertical="center"/>
    </xf>
    <xf numFmtId="44" fontId="11" fillId="2" borderId="3" xfId="9" applyFont="1" applyFill="1" applyBorder="1" applyAlignment="1" applyProtection="1">
      <alignment horizontal="left" vertical="center"/>
    </xf>
    <xf numFmtId="44" fontId="11" fillId="2" borderId="2" xfId="9" applyFont="1" applyFill="1" applyBorder="1" applyAlignment="1" applyProtection="1">
      <alignment horizontal="left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1" fillId="0" borderId="0" xfId="0" applyFont="1"/>
    <xf numFmtId="0" fontId="16" fillId="0" borderId="0" xfId="0" applyFont="1"/>
    <xf numFmtId="0" fontId="17" fillId="5" borderId="1" xfId="0" applyFont="1" applyFill="1" applyBorder="1" applyAlignment="1">
      <alignment vertical="top"/>
    </xf>
    <xf numFmtId="0" fontId="17" fillId="5" borderId="6" xfId="0" applyFont="1" applyFill="1" applyBorder="1" applyAlignment="1">
      <alignment vertical="top" wrapText="1"/>
    </xf>
    <xf numFmtId="0" fontId="17" fillId="5" borderId="7" xfId="0" applyFont="1" applyFill="1" applyBorder="1" applyAlignment="1">
      <alignment vertical="top"/>
    </xf>
    <xf numFmtId="0" fontId="6" fillId="6" borderId="2" xfId="0" applyFont="1" applyFill="1" applyBorder="1" applyAlignment="1">
      <alignment vertical="center"/>
    </xf>
    <xf numFmtId="0" fontId="10" fillId="6" borderId="2" xfId="0" applyFont="1" applyFill="1" applyBorder="1" applyAlignment="1">
      <alignment vertical="center" wrapText="1"/>
    </xf>
    <xf numFmtId="0" fontId="18" fillId="0" borderId="2" xfId="0" applyFont="1" applyBorder="1" applyAlignment="1" applyProtection="1">
      <alignment horizontal="left" vertical="center" wrapText="1"/>
      <protection locked="0"/>
    </xf>
    <xf numFmtId="164" fontId="11" fillId="0" borderId="2" xfId="0" applyNumberFormat="1" applyFont="1" applyBorder="1" applyAlignment="1" applyProtection="1">
      <alignment horizontal="center" vertical="center"/>
      <protection locked="0"/>
    </xf>
    <xf numFmtId="0" fontId="16" fillId="7" borderId="2" xfId="0" applyFont="1" applyFill="1" applyBorder="1" applyAlignment="1">
      <alignment horizontal="center" vertical="center"/>
    </xf>
    <xf numFmtId="164" fontId="16" fillId="7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8" borderId="4" xfId="0" applyFont="1" applyFill="1" applyBorder="1" applyAlignment="1">
      <alignment vertical="center"/>
    </xf>
    <xf numFmtId="0" fontId="19" fillId="8" borderId="8" xfId="0" applyFont="1" applyFill="1" applyBorder="1" applyAlignment="1">
      <alignment vertical="center"/>
    </xf>
    <xf numFmtId="44" fontId="19" fillId="8" borderId="5" xfId="0" applyNumberFormat="1" applyFont="1" applyFill="1" applyBorder="1" applyAlignment="1">
      <alignment vertical="center"/>
    </xf>
    <xf numFmtId="0" fontId="17" fillId="5" borderId="4" xfId="0" applyFont="1" applyFill="1" applyBorder="1" applyAlignment="1">
      <alignment vertical="top"/>
    </xf>
    <xf numFmtId="0" fontId="17" fillId="5" borderId="8" xfId="0" applyFont="1" applyFill="1" applyBorder="1" applyAlignment="1">
      <alignment vertical="top"/>
    </xf>
    <xf numFmtId="0" fontId="17" fillId="5" borderId="5" xfId="0" applyFont="1" applyFill="1" applyBorder="1" applyAlignment="1">
      <alignment vertical="top"/>
    </xf>
    <xf numFmtId="0" fontId="16" fillId="6" borderId="2" xfId="0" applyFont="1" applyFill="1" applyBorder="1" applyAlignment="1">
      <alignment vertical="center"/>
    </xf>
    <xf numFmtId="0" fontId="10" fillId="6" borderId="2" xfId="0" applyFont="1" applyFill="1" applyBorder="1" applyAlignment="1">
      <alignment vertical="center"/>
    </xf>
    <xf numFmtId="49" fontId="18" fillId="0" borderId="2" xfId="24" applyNumberFormat="1" applyFont="1" applyFill="1" applyBorder="1" applyAlignment="1" applyProtection="1">
      <alignment vertical="center"/>
      <protection locked="0"/>
    </xf>
    <xf numFmtId="167" fontId="11" fillId="0" borderId="2" xfId="24" applyNumberFormat="1" applyFont="1" applyFill="1" applyBorder="1" applyAlignment="1" applyProtection="1">
      <alignment vertical="center"/>
      <protection locked="0"/>
    </xf>
    <xf numFmtId="0" fontId="10" fillId="7" borderId="2" xfId="0" applyFont="1" applyFill="1" applyBorder="1" applyAlignment="1">
      <alignment vertical="center" wrapText="1"/>
    </xf>
    <xf numFmtId="164" fontId="16" fillId="7" borderId="2" xfId="0" applyNumberFormat="1" applyFont="1" applyFill="1" applyBorder="1" applyAlignment="1">
      <alignment vertical="center"/>
    </xf>
    <xf numFmtId="0" fontId="20" fillId="0" borderId="0" xfId="0" applyFont="1"/>
    <xf numFmtId="164" fontId="21" fillId="2" borderId="2" xfId="0" applyNumberFormat="1" applyFont="1" applyFill="1" applyBorder="1" applyAlignment="1">
      <alignment vertical="center"/>
    </xf>
    <xf numFmtId="44" fontId="21" fillId="2" borderId="2" xfId="9" applyFont="1" applyFill="1" applyBorder="1" applyAlignment="1" applyProtection="1">
      <alignment vertical="center"/>
    </xf>
    <xf numFmtId="44" fontId="21" fillId="2" borderId="2" xfId="0" applyNumberFormat="1" applyFont="1" applyFill="1" applyBorder="1"/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7" xfId="0" applyFont="1" applyFill="1" applyBorder="1" applyAlignment="1">
      <alignment horizontal="left" vertical="top"/>
    </xf>
  </cellXfs>
  <cellStyles count="25">
    <cellStyle name="Accent3 2" xfId="11" xr:uid="{13516748-C64D-49ED-A537-3A8CE50FE0BE}"/>
    <cellStyle name="Euro 2 2 2 2" xfId="18" xr:uid="{CB139C56-BBA7-4D3F-B54F-93EA4EB4EC4D}"/>
    <cellStyle name="Euro 4" xfId="19" xr:uid="{EC820583-2294-4C13-A200-2CDCFCCE9C2A}"/>
    <cellStyle name="Komma 2 2" xfId="2" xr:uid="{00000000-0005-0000-0000-000001000000}"/>
    <cellStyle name="Procent" xfId="24" builtinId="5"/>
    <cellStyle name="Standaard" xfId="0" builtinId="0"/>
    <cellStyle name="Standaard 10 3" xfId="1" xr:uid="{00000000-0005-0000-0000-000004000000}"/>
    <cellStyle name="Standaard 2" xfId="4" xr:uid="{00000000-0005-0000-0000-000005000000}"/>
    <cellStyle name="Standaard 204 2" xfId="3" xr:uid="{00000000-0005-0000-0000-000006000000}"/>
    <cellStyle name="Standaard 216" xfId="10" xr:uid="{90FD2DBB-B672-4110-8BC0-787A8F86CBCF}"/>
    <cellStyle name="Standaard 216 2" xfId="15" xr:uid="{40636159-A808-4CBC-B4DD-49FC61745AE5}"/>
    <cellStyle name="Standaard 216 2 2" xfId="17" xr:uid="{5FF97F51-BA4F-44C5-B933-8BE0E495C950}"/>
    <cellStyle name="Standaard 216 4" xfId="16" xr:uid="{4A2AA25F-2720-49A0-A100-084ED81390D6}"/>
    <cellStyle name="Standaard 222" xfId="7" xr:uid="{00000000-0005-0000-0000-000007000000}"/>
    <cellStyle name="Standaard 223" xfId="8" xr:uid="{00000000-0005-0000-0000-000008000000}"/>
    <cellStyle name="Standaard 224" xfId="5" xr:uid="{00000000-0005-0000-0000-000009000000}"/>
    <cellStyle name="Standaard 225" xfId="6" xr:uid="{00000000-0005-0000-0000-00000A000000}"/>
    <cellStyle name="Standaard 240" xfId="12" xr:uid="{DCBD9598-4AC0-43C2-B465-9BABB8FBEE2C}"/>
    <cellStyle name="Standaard 241" xfId="13" xr:uid="{D35B4865-F0AE-4979-8C1B-C494BA77387C}"/>
    <cellStyle name="Standaard 242" xfId="14" xr:uid="{BD78206F-8A69-4C68-806A-39BA8E3A3957}"/>
    <cellStyle name="Standaard 243" xfId="21" xr:uid="{C888D0BF-B729-4FCA-BDC1-978D33BB3368}"/>
    <cellStyle name="Standaard 244" xfId="20" xr:uid="{18D0DF8B-D196-41E6-BAEA-6A354B052D82}"/>
    <cellStyle name="Standaard 245" xfId="22" xr:uid="{384F3C5A-3956-4F43-8A56-DE577F5B434C}"/>
    <cellStyle name="Standaard 246" xfId="23" xr:uid="{8EBF8028-818D-485C-96C9-70F829F55D47}"/>
    <cellStyle name="Valuta" xfId="9" builtinId="4"/>
  </cellStyles>
  <dxfs count="0"/>
  <tableStyles count="0" defaultTableStyle="TableStyleMedium2" defaultPivotStyle="PivotStyleLight16"/>
  <colors>
    <mruColors>
      <color rgb="FFD5DCE4"/>
      <color rgb="FF2F5496"/>
      <color rgb="FFE55C25"/>
      <color rgb="FFFBE8E1"/>
      <color rgb="FFF7C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1"/>
  <sheetViews>
    <sheetView showGridLines="0" zoomScaleNormal="100" zoomScaleSheetLayoutView="89" workbookViewId="0">
      <selection activeCell="B1" sqref="B1"/>
    </sheetView>
  </sheetViews>
  <sheetFormatPr defaultColWidth="9.15625" defaultRowHeight="12.9" x14ac:dyDescent="0.5"/>
  <cols>
    <col min="1" max="1" width="3.68359375" style="1" customWidth="1"/>
    <col min="2" max="2" width="50.15625" style="1" customWidth="1"/>
    <col min="3" max="3" width="13.41796875" style="1" customWidth="1"/>
    <col min="4" max="4" width="13" style="1" customWidth="1"/>
    <col min="5" max="5" width="13.68359375" style="1" bestFit="1" customWidth="1"/>
    <col min="6" max="6" width="14" style="1" customWidth="1"/>
    <col min="7" max="7" width="2.41796875" style="1" bestFit="1" customWidth="1"/>
    <col min="8" max="8" width="33" style="2" customWidth="1"/>
    <col min="9" max="9" width="9.15625" style="1"/>
    <col min="10" max="10" width="12.15625" style="4" bestFit="1" customWidth="1"/>
    <col min="11" max="16384" width="9.15625" style="1"/>
  </cols>
  <sheetData>
    <row r="1" spans="2:15" ht="18.3" x14ac:dyDescent="0.7">
      <c r="B1" s="16" t="s">
        <v>8</v>
      </c>
      <c r="C1" s="5"/>
      <c r="D1" s="5"/>
      <c r="E1" s="5"/>
      <c r="F1" s="5"/>
      <c r="G1" s="6"/>
      <c r="H1" s="7"/>
      <c r="I1" s="3"/>
      <c r="J1" s="8"/>
      <c r="K1" s="3"/>
      <c r="L1" s="3"/>
      <c r="M1" s="3"/>
      <c r="N1" s="3"/>
      <c r="O1" s="3"/>
    </row>
    <row r="2" spans="2:15" ht="18.3" x14ac:dyDescent="0.7">
      <c r="B2" s="10"/>
      <c r="C2" s="10"/>
      <c r="D2" s="10"/>
      <c r="E2" s="11"/>
      <c r="F2" s="9"/>
      <c r="G2" s="11"/>
      <c r="H2" s="1"/>
      <c r="J2" s="1"/>
    </row>
    <row r="3" spans="2:15" x14ac:dyDescent="0.5">
      <c r="B3" s="17" t="s">
        <v>0</v>
      </c>
      <c r="C3" s="18" t="s">
        <v>2</v>
      </c>
      <c r="D3" s="18" t="s">
        <v>3</v>
      </c>
      <c r="E3" s="18" t="s">
        <v>4</v>
      </c>
      <c r="F3" s="18" t="s">
        <v>5</v>
      </c>
      <c r="H3" s="1"/>
      <c r="J3" s="1"/>
    </row>
    <row r="4" spans="2:15" x14ac:dyDescent="0.5">
      <c r="B4" s="14" t="s">
        <v>6</v>
      </c>
      <c r="C4" s="21"/>
      <c r="D4" s="21"/>
      <c r="E4" s="21"/>
      <c r="F4" s="21"/>
      <c r="H4" s="1"/>
      <c r="J4" s="1"/>
    </row>
    <row r="5" spans="2:15" x14ac:dyDescent="0.5">
      <c r="B5" s="20" t="s">
        <v>7</v>
      </c>
      <c r="C5" s="22"/>
      <c r="D5" s="22"/>
      <c r="E5" s="22"/>
      <c r="F5" s="22"/>
      <c r="H5" s="1"/>
      <c r="J5" s="1"/>
    </row>
    <row r="6" spans="2:15" x14ac:dyDescent="0.5">
      <c r="B6" s="17" t="s">
        <v>1</v>
      </c>
      <c r="C6" s="19">
        <f>SUM(C4:C5)</f>
        <v>0</v>
      </c>
      <c r="D6" s="19">
        <f>SUM(D4:D5)</f>
        <v>0</v>
      </c>
      <c r="E6" s="19">
        <f>SUM(E4:E5)</f>
        <v>0</v>
      </c>
      <c r="F6" s="19">
        <f>SUM(F4:F5)</f>
        <v>0</v>
      </c>
      <c r="H6" s="1"/>
      <c r="J6" s="1"/>
    </row>
    <row r="7" spans="2:15" x14ac:dyDescent="0.5">
      <c r="B7" s="15"/>
      <c r="C7" s="15"/>
      <c r="D7" s="15"/>
      <c r="E7" s="15"/>
      <c r="F7" s="15"/>
      <c r="H7" s="1"/>
      <c r="J7" s="1"/>
    </row>
    <row r="8" spans="2:15" ht="15" customHeight="1" x14ac:dyDescent="0.5">
      <c r="B8" s="54" t="s">
        <v>34</v>
      </c>
      <c r="C8" s="55"/>
      <c r="D8" s="51">
        <f>C6+D6+E6+F6</f>
        <v>0</v>
      </c>
      <c r="E8" s="12"/>
      <c r="H8" s="1"/>
      <c r="J8" s="1"/>
    </row>
    <row r="9" spans="2:15" ht="15" customHeight="1" x14ac:dyDescent="0.5">
      <c r="B9" s="56" t="s">
        <v>35</v>
      </c>
      <c r="C9" s="57"/>
      <c r="D9" s="52">
        <f>'G.2 Prijs correctief'!G14</f>
        <v>0</v>
      </c>
      <c r="E9" s="12"/>
      <c r="H9" s="1"/>
      <c r="J9" s="1"/>
    </row>
    <row r="10" spans="2:15" x14ac:dyDescent="0.5">
      <c r="B10" s="58" t="s">
        <v>36</v>
      </c>
      <c r="C10" s="57"/>
      <c r="D10" s="53">
        <f>SUM(D8:D9)</f>
        <v>0</v>
      </c>
      <c r="E10" s="13"/>
      <c r="H10" s="1"/>
      <c r="J10" s="1"/>
    </row>
    <row r="11" spans="2:15" x14ac:dyDescent="0.5">
      <c r="B11" s="59" t="s">
        <v>37</v>
      </c>
      <c r="C11" s="60"/>
      <c r="D11" s="53">
        <f>D10*1.21</f>
        <v>0</v>
      </c>
      <c r="E11" s="13"/>
      <c r="H11" s="1"/>
      <c r="J11" s="1"/>
    </row>
  </sheetData>
  <mergeCells count="4">
    <mergeCell ref="B8:C8"/>
    <mergeCell ref="B9:C9"/>
    <mergeCell ref="B10:C10"/>
    <mergeCell ref="B11:C11"/>
  </mergeCells>
  <pageMargins left="0.82677165354330717" right="0.9055118110236221" top="0.9055118110236221" bottom="0.59055118110236227" header="0.35433070866141736" footer="0.15748031496062992"/>
  <pageSetup paperSize="9" orientation="landscape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6296-DF96-48FB-96AE-E0EE76BEBDEB}">
  <dimension ref="B1:K22"/>
  <sheetViews>
    <sheetView showGridLines="0" tabSelected="1" workbookViewId="0">
      <selection activeCell="H11" sqref="H11"/>
    </sheetView>
  </sheetViews>
  <sheetFormatPr defaultRowHeight="14.4" x14ac:dyDescent="0.55000000000000004"/>
  <cols>
    <col min="1" max="1" width="3.41796875" customWidth="1"/>
    <col min="2" max="2" width="31.41796875" customWidth="1"/>
    <col min="3" max="3" width="24.83984375" customWidth="1"/>
    <col min="4" max="4" width="40.26171875" bestFit="1" customWidth="1"/>
    <col min="5" max="5" width="21.26171875" customWidth="1"/>
    <col min="6" max="6" width="13.68359375" bestFit="1" customWidth="1"/>
    <col min="7" max="7" width="13.578125" bestFit="1" customWidth="1"/>
  </cols>
  <sheetData>
    <row r="1" spans="2:11" ht="17.7" x14ac:dyDescent="0.6">
      <c r="B1" s="23" t="s">
        <v>9</v>
      </c>
      <c r="C1" s="24"/>
      <c r="D1" s="24"/>
      <c r="E1" s="24"/>
      <c r="F1" s="24"/>
      <c r="G1" s="25"/>
      <c r="H1" s="26"/>
      <c r="I1" s="26"/>
      <c r="J1" s="26"/>
      <c r="K1" s="26"/>
    </row>
    <row r="2" spans="2:11" x14ac:dyDescent="0.55000000000000004">
      <c r="B2" s="27"/>
      <c r="C2" s="27"/>
      <c r="D2" s="27"/>
      <c r="E2" s="27"/>
      <c r="F2" s="27"/>
      <c r="G2" s="27"/>
      <c r="H2" s="26"/>
      <c r="I2" s="26"/>
      <c r="J2" s="26"/>
      <c r="K2" s="26"/>
    </row>
    <row r="3" spans="2:11" x14ac:dyDescent="0.55000000000000004">
      <c r="B3" s="27"/>
      <c r="C3" s="27"/>
      <c r="D3" s="27"/>
      <c r="E3" s="27"/>
      <c r="F3" s="27"/>
      <c r="G3" s="27"/>
      <c r="H3" s="26"/>
      <c r="I3" s="26"/>
      <c r="J3" s="26"/>
      <c r="K3" s="26"/>
    </row>
    <row r="4" spans="2:11" ht="36.9" x14ac:dyDescent="0.55000000000000004">
      <c r="B4" s="28" t="s">
        <v>10</v>
      </c>
      <c r="C4" s="29" t="s">
        <v>11</v>
      </c>
      <c r="D4" s="29" t="s">
        <v>12</v>
      </c>
      <c r="E4" s="29" t="s">
        <v>13</v>
      </c>
      <c r="F4" s="29" t="s">
        <v>14</v>
      </c>
      <c r="G4" s="30" t="s">
        <v>15</v>
      </c>
      <c r="H4" s="26"/>
      <c r="I4" s="26"/>
      <c r="J4" s="26"/>
      <c r="K4" s="26"/>
    </row>
    <row r="5" spans="2:11" ht="25.2" x14ac:dyDescent="0.55000000000000004">
      <c r="B5" s="31" t="s">
        <v>16</v>
      </c>
      <c r="C5" s="32" t="s">
        <v>33</v>
      </c>
      <c r="D5" s="33"/>
      <c r="E5" s="34"/>
      <c r="F5" s="35">
        <v>160</v>
      </c>
      <c r="G5" s="36">
        <f t="shared" ref="G5" si="0">E5*F5</f>
        <v>0</v>
      </c>
      <c r="H5" s="26"/>
      <c r="I5" s="26"/>
      <c r="J5" s="26"/>
      <c r="K5" s="26"/>
    </row>
    <row r="6" spans="2:11" x14ac:dyDescent="0.55000000000000004">
      <c r="B6" s="37"/>
      <c r="C6" s="37"/>
      <c r="D6" s="37"/>
      <c r="E6" s="38" t="s">
        <v>17</v>
      </c>
      <c r="F6" s="39">
        <f>SUM(F5:F5)</f>
        <v>160</v>
      </c>
      <c r="G6" s="40">
        <f>SUM(G5:G5)</f>
        <v>0</v>
      </c>
      <c r="H6" s="26"/>
      <c r="I6" s="26"/>
      <c r="J6" s="26"/>
      <c r="K6" s="26"/>
    </row>
    <row r="7" spans="2:11" x14ac:dyDescent="0.55000000000000004">
      <c r="B7" s="27"/>
      <c r="C7" s="27"/>
      <c r="D7" s="27"/>
      <c r="E7" s="27"/>
      <c r="F7" s="27"/>
      <c r="G7" s="27"/>
      <c r="H7" s="26"/>
      <c r="I7" s="26"/>
      <c r="J7" s="26"/>
      <c r="K7" s="26"/>
    </row>
    <row r="8" spans="2:11" x14ac:dyDescent="0.55000000000000004">
      <c r="B8" s="41" t="s">
        <v>18</v>
      </c>
      <c r="C8" s="42"/>
      <c r="D8" s="42" t="s">
        <v>19</v>
      </c>
      <c r="E8" s="42" t="s">
        <v>20</v>
      </c>
      <c r="F8" s="42" t="s">
        <v>21</v>
      </c>
      <c r="G8" s="43" t="s">
        <v>15</v>
      </c>
      <c r="H8" s="26"/>
      <c r="I8" s="26"/>
      <c r="J8" s="26"/>
      <c r="K8" s="26"/>
    </row>
    <row r="9" spans="2:11" x14ac:dyDescent="0.55000000000000004">
      <c r="B9" s="44" t="s">
        <v>22</v>
      </c>
      <c r="C9" s="45" t="s">
        <v>23</v>
      </c>
      <c r="D9" s="46" t="s">
        <v>24</v>
      </c>
      <c r="E9" s="47"/>
      <c r="F9" s="48">
        <v>38</v>
      </c>
      <c r="G9" s="49">
        <f>(E5*E9)*F9</f>
        <v>0</v>
      </c>
      <c r="H9" s="26"/>
      <c r="I9" s="26"/>
      <c r="J9" s="26"/>
      <c r="K9" s="26"/>
    </row>
    <row r="10" spans="2:11" x14ac:dyDescent="0.55000000000000004">
      <c r="B10" s="44" t="s">
        <v>25</v>
      </c>
      <c r="C10" s="45" t="s">
        <v>26</v>
      </c>
      <c r="D10" s="46" t="s">
        <v>24</v>
      </c>
      <c r="E10" s="47"/>
      <c r="F10" s="48">
        <v>32</v>
      </c>
      <c r="G10" s="49">
        <f>(E5*E10)*F10</f>
        <v>0</v>
      </c>
      <c r="H10" s="26"/>
      <c r="I10" s="26"/>
      <c r="J10" s="26"/>
      <c r="K10" s="26"/>
    </row>
    <row r="11" spans="2:11" x14ac:dyDescent="0.55000000000000004">
      <c r="B11" s="44" t="s">
        <v>27</v>
      </c>
      <c r="C11" s="45" t="s">
        <v>28</v>
      </c>
      <c r="D11" s="46" t="s">
        <v>24</v>
      </c>
      <c r="E11" s="47"/>
      <c r="F11" s="48">
        <v>2</v>
      </c>
      <c r="G11" s="49">
        <f>(E5*E11)*F11</f>
        <v>0</v>
      </c>
      <c r="H11" s="26"/>
      <c r="I11" s="26"/>
      <c r="J11" s="26"/>
      <c r="K11" s="26"/>
    </row>
    <row r="12" spans="2:11" x14ac:dyDescent="0.55000000000000004">
      <c r="B12" s="37"/>
      <c r="C12" s="37"/>
      <c r="D12" s="37"/>
      <c r="E12" s="38" t="s">
        <v>15</v>
      </c>
      <c r="F12" s="39"/>
      <c r="G12" s="40">
        <f>SUM(G9:G11)</f>
        <v>0</v>
      </c>
      <c r="H12" s="26"/>
      <c r="I12" s="26"/>
      <c r="J12" s="26"/>
      <c r="K12" s="26"/>
    </row>
    <row r="13" spans="2:11" x14ac:dyDescent="0.55000000000000004">
      <c r="B13" s="37"/>
      <c r="C13" s="37"/>
      <c r="D13" s="37"/>
      <c r="E13" s="27"/>
      <c r="F13" s="27"/>
      <c r="G13" s="27"/>
      <c r="H13" s="26"/>
      <c r="I13" s="26"/>
      <c r="J13" s="26"/>
      <c r="K13" s="26"/>
    </row>
    <row r="14" spans="2:11" x14ac:dyDescent="0.55000000000000004">
      <c r="B14" s="37"/>
      <c r="C14" s="37"/>
      <c r="D14" s="37"/>
      <c r="E14" s="38" t="s">
        <v>29</v>
      </c>
      <c r="F14" s="39"/>
      <c r="G14" s="40">
        <f>(G6+G12)*4</f>
        <v>0</v>
      </c>
      <c r="H14" s="26"/>
      <c r="I14" s="26"/>
      <c r="J14" s="26"/>
      <c r="K14" s="26"/>
    </row>
    <row r="15" spans="2:11" x14ac:dyDescent="0.55000000000000004">
      <c r="B15" s="27"/>
      <c r="C15" s="27"/>
      <c r="D15" s="27"/>
      <c r="E15" s="27"/>
      <c r="F15" s="27"/>
      <c r="G15" s="27"/>
      <c r="H15" s="26"/>
      <c r="I15" s="26"/>
      <c r="J15" s="26"/>
      <c r="K15" s="26"/>
    </row>
    <row r="16" spans="2:11" x14ac:dyDescent="0.55000000000000004">
      <c r="B16" s="50" t="s">
        <v>30</v>
      </c>
      <c r="C16" s="27"/>
      <c r="D16" s="27"/>
      <c r="E16" s="27"/>
      <c r="F16" s="27"/>
      <c r="G16" s="27"/>
      <c r="H16" s="26"/>
      <c r="I16" s="26"/>
      <c r="J16" s="26"/>
      <c r="K16" s="26"/>
    </row>
    <row r="17" spans="2:11" x14ac:dyDescent="0.55000000000000004">
      <c r="B17" s="50" t="s">
        <v>31</v>
      </c>
      <c r="C17" s="27"/>
      <c r="D17" s="27"/>
      <c r="E17" s="27"/>
      <c r="F17" s="27"/>
      <c r="G17" s="27"/>
      <c r="H17" s="26"/>
      <c r="I17" s="26"/>
      <c r="J17" s="26"/>
      <c r="K17" s="26"/>
    </row>
    <row r="18" spans="2:11" x14ac:dyDescent="0.55000000000000004">
      <c r="B18" s="50" t="s">
        <v>32</v>
      </c>
      <c r="C18" s="27"/>
      <c r="D18" s="27"/>
      <c r="E18" s="27"/>
      <c r="F18" s="27"/>
      <c r="G18" s="27"/>
      <c r="H18" s="26"/>
      <c r="I18" s="26"/>
      <c r="J18" s="26"/>
      <c r="K18" s="26"/>
    </row>
    <row r="19" spans="2:11" x14ac:dyDescent="0.55000000000000004">
      <c r="B19" s="50"/>
      <c r="C19" s="27"/>
      <c r="D19" s="27"/>
      <c r="E19" s="27"/>
      <c r="F19" s="27"/>
      <c r="G19" s="27"/>
      <c r="H19" s="26"/>
      <c r="I19" s="26"/>
      <c r="J19" s="26"/>
      <c r="K19" s="26"/>
    </row>
    <row r="20" spans="2:11" x14ac:dyDescent="0.55000000000000004"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2:11" x14ac:dyDescent="0.55000000000000004"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2:11" x14ac:dyDescent="0.55000000000000004">
      <c r="B22" s="26"/>
      <c r="C22" s="26"/>
      <c r="D22" s="26"/>
      <c r="E22" s="26"/>
      <c r="F22" s="26"/>
      <c r="G22" s="26"/>
      <c r="H22" s="26"/>
      <c r="I22" s="26"/>
      <c r="J22" s="26"/>
      <c r="K22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G.1 Prijs - Totaalprijs </vt:lpstr>
      <vt:lpstr>G.2 Prijs correctief</vt:lpstr>
    </vt:vector>
  </TitlesOfParts>
  <Company>Koëter Vastgoed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Koëter Vastgoed Adviseurs</dc:creator>
  <cp:lastModifiedBy>Marjoleine Koeter</cp:lastModifiedBy>
  <cp:lastPrinted>2022-06-22T09:48:28Z</cp:lastPrinted>
  <dcterms:created xsi:type="dcterms:W3CDTF">2016-05-23T09:07:07Z</dcterms:created>
  <dcterms:modified xsi:type="dcterms:W3CDTF">2022-10-05T11:43:21Z</dcterms:modified>
</cp:coreProperties>
</file>