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OTH\BV\Inkoop\1nicole\bodemonderzoek\NVI\"/>
    </mc:Choice>
  </mc:AlternateContent>
  <xr:revisionPtr revIDLastSave="0" documentId="8_{39AC6787-E5DB-44E1-B9BC-4257EB06995C}" xr6:coauthVersionLast="47" xr6:coauthVersionMax="47" xr10:uidLastSave="{00000000-0000-0000-0000-000000000000}"/>
  <bookViews>
    <workbookView xWindow="-108" yWindow="-108" windowWidth="23256" windowHeight="12576" xr2:uid="{9090E7A6-62AC-44A1-BF16-7A9791C3A4A4}"/>
  </bookViews>
  <sheets>
    <sheet name="Prijzenblad 2023" sheetId="1" r:id="rId1"/>
    <sheet name="Toelichting" sheetId="2" r:id="rId2"/>
  </sheets>
  <definedNames>
    <definedName name="_xlnm.Print_Area" localSheetId="0">'Prijzenblad 2023'!$B$9:$H$97</definedName>
    <definedName name="_xlnm.Print_Titles" localSheetId="0">'Prijzenblad 2023'!$9:$9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1" i="1" l="1"/>
  <c r="G88" i="1"/>
  <c r="G89" i="1"/>
  <c r="G84" i="1"/>
  <c r="G68" i="1"/>
  <c r="G66" i="1"/>
  <c r="G64" i="1"/>
  <c r="G63" i="1"/>
  <c r="G52" i="1"/>
  <c r="G51" i="1"/>
  <c r="G49" i="1"/>
  <c r="G48" i="1"/>
  <c r="G47" i="1"/>
  <c r="G46" i="1"/>
  <c r="G37" i="1"/>
  <c r="G33" i="1"/>
  <c r="G31" i="1"/>
  <c r="G24" i="1"/>
  <c r="G23" i="1"/>
  <c r="G22" i="1"/>
  <c r="G21" i="1"/>
  <c r="G20" i="1"/>
  <c r="G19" i="1"/>
  <c r="G11" i="1"/>
  <c r="G86" i="1"/>
  <c r="G83" i="1"/>
  <c r="G69" i="1"/>
  <c r="G65" i="1"/>
  <c r="G40" i="1"/>
  <c r="G34" i="1"/>
  <c r="G32" i="1"/>
  <c r="G50" i="1"/>
  <c r="G87" i="1"/>
  <c r="G85" i="1"/>
  <c r="G67" i="1"/>
  <c r="G95" i="1"/>
  <c r="G12" i="1"/>
  <c r="G96" i="1"/>
  <c r="G94" i="1"/>
  <c r="G93" i="1"/>
  <c r="G92" i="1"/>
  <c r="G91" i="1"/>
  <c r="G82" i="1"/>
  <c r="G81" i="1"/>
  <c r="G77" i="1"/>
  <c r="G76" i="1"/>
  <c r="G75" i="1"/>
  <c r="G62" i="1"/>
  <c r="G55" i="1"/>
  <c r="G54" i="1"/>
  <c r="G53" i="1"/>
  <c r="G45" i="1"/>
  <c r="G44" i="1"/>
  <c r="G43" i="1"/>
  <c r="G42" i="1"/>
  <c r="G41" i="1"/>
  <c r="G36" i="1"/>
  <c r="G30" i="1"/>
  <c r="G29" i="1"/>
  <c r="G28" i="1"/>
  <c r="G27" i="1"/>
  <c r="G26" i="1"/>
  <c r="G25" i="1"/>
  <c r="G18" i="1"/>
  <c r="G17" i="1"/>
  <c r="G15" i="1"/>
  <c r="G14" i="1"/>
  <c r="G97" i="1" l="1"/>
</calcChain>
</file>

<file path=xl/sharedStrings.xml><?xml version="1.0" encoding="utf-8"?>
<sst xmlns="http://schemas.openxmlformats.org/spreadsheetml/2006/main" count="296" uniqueCount="222">
  <si>
    <t>Een
heid</t>
  </si>
  <si>
    <t>Voorbereiding</t>
  </si>
  <si>
    <t>Opstellen uitvoeringsplan, kostenspecificatie, aanlevering per e-mail</t>
  </si>
  <si>
    <t>per project</t>
  </si>
  <si>
    <t>Coördinatie, reiskosten, personele kosten, materiaal en materieel</t>
  </si>
  <si>
    <t>Aan- en afvoerkosten en veiligheidsmaatregelen, inclusief verzorgen KLIC-melding (veldwerk)</t>
  </si>
  <si>
    <t>per dag</t>
  </si>
  <si>
    <t>Aan- en afvoerkosten en veiligheidsmaatregelen, inclusief verzorgen KLIC-melding (milieukundige begeleiding)</t>
  </si>
  <si>
    <t>Veldwerk</t>
  </si>
  <si>
    <t>Boring tot 0,5 m-mv (incl. monstername)</t>
  </si>
  <si>
    <t>per stuk</t>
  </si>
  <si>
    <t>Boring tot 1,0 m-mv (incl. monstername)</t>
  </si>
  <si>
    <t>Boring tot 2,0 m-mv (incl. monstername)</t>
  </si>
  <si>
    <t>Boring tot 3,0 m-mv (incl. monstername)</t>
  </si>
  <si>
    <t>Boring met peilbuis t/m 5 m-mv (incl. afwerking)</t>
  </si>
  <si>
    <t>per dagdeel</t>
  </si>
  <si>
    <t>Monstername middels steekbus (monstername, handling, schoonmaak, etc.)</t>
  </si>
  <si>
    <t xml:space="preserve">per cm </t>
  </si>
  <si>
    <t>Inzet ramguts bij funderingslagen</t>
  </si>
  <si>
    <t>Aanbrengen proefgat (0,3 x 0,3 x 0,5 m) conform NEN 5707</t>
  </si>
  <si>
    <t>Maaiveldinspectie asbest conform NEN5707</t>
  </si>
  <si>
    <t>Inzet verkeersmaatregelen</t>
  </si>
  <si>
    <t>Inhuur minigraver met overdruk, zeefinstallatie, machinist inclusief transport</t>
  </si>
  <si>
    <t>k waarde bepaling in het veld</t>
  </si>
  <si>
    <t>Inzet XRF-meetapparatuur</t>
  </si>
  <si>
    <t>Depot &lt; 10.000 ton</t>
  </si>
  <si>
    <t>Depot</t>
  </si>
  <si>
    <t>Laboratoriumonderzoek (inclusief coördinatie, handeling en bewaarkosten)</t>
  </si>
  <si>
    <t>Grond</t>
  </si>
  <si>
    <t>Standaardpakket bodem AS 3000 incl. ontsluiting incl. structuurpakket 
droge stof, 10 metalen (Ba, Cd, Co,Cr, Cu, Hg, Mo, Ni, Pb, Zn), minerale olie (GC), 
PAK (10 VROM), PCB's (7)</t>
  </si>
  <si>
    <t>VOCl (11) + vinylchloride</t>
  </si>
  <si>
    <t>PCB (som 7)</t>
  </si>
  <si>
    <t>Structuurpakket (Organisch stof, lutum)</t>
  </si>
  <si>
    <t>Droge stof</t>
  </si>
  <si>
    <t>Zeefanalyse (RAW)</t>
  </si>
  <si>
    <t>Samenstellen mengmonster</t>
  </si>
  <si>
    <t>Toeslag voorbehandeling AS 3000 grond per analysemonster</t>
  </si>
  <si>
    <t>Standaardpakket PFAS 30 stoffen (28 waarvan 2 lineair en vertakt) advieslijst 12 juli 2019</t>
  </si>
  <si>
    <t>Spoedtoeslag 12 uur</t>
  </si>
  <si>
    <t>%</t>
  </si>
  <si>
    <t>Spoedtoeslag 24 uur</t>
  </si>
  <si>
    <t>Spoedtoeslag 48 uur</t>
  </si>
  <si>
    <t>Spoedtoeslag 72 uur</t>
  </si>
  <si>
    <t>Grondwater</t>
  </si>
  <si>
    <t>Minerale olie/BTEXN grondwater</t>
  </si>
  <si>
    <t>Voorbehandeling en analyse op 1 individueel metaal</t>
  </si>
  <si>
    <t>Pakket zware metalen (Ba, Cd, Co, Cu, Hg, Mo, Ni, Pb, Zn) incl. voorbehandeling</t>
  </si>
  <si>
    <t>PCB (7)</t>
  </si>
  <si>
    <t>Toeslag voorbehandeling AS 3000 grondwater per analysemonster</t>
  </si>
  <si>
    <t>Standaardpakket PFAS (19)</t>
  </si>
  <si>
    <t>Analyses asfalt</t>
  </si>
  <si>
    <t>Bepaling teerhoudend asfalt m.b.v. HPLC-methode</t>
  </si>
  <si>
    <t>Spoedtoeslag analyses (48 uur)</t>
  </si>
  <si>
    <t>Spoedtoeslag analyses (24 uur)</t>
  </si>
  <si>
    <t>Opstellen en leveren rapportage (inclusief coördinatie, reiskosten, personele kosten, materiaal en materieel)</t>
  </si>
  <si>
    <t>Rapportage VO, inclusief deellocaties</t>
  </si>
  <si>
    <t>Melding MBA graven &gt; I-waarde</t>
  </si>
  <si>
    <t>BUS-evaluatierapport incl. totale afhandeling (overgangsrecht)</t>
  </si>
  <si>
    <t>Opstellen kostenraming voor sanering</t>
  </si>
  <si>
    <t>Opstellen rapportage Sanscrit risicobeoordeling</t>
  </si>
  <si>
    <t>Invoeren data en contour middels xml-bestand in BIS per (deel)locatie</t>
  </si>
  <si>
    <t>per uur</t>
  </si>
  <si>
    <t>uur</t>
  </si>
  <si>
    <t>Tekenaar</t>
  </si>
  <si>
    <t>Veldwerker</t>
  </si>
  <si>
    <t>Milieukundig begeleider</t>
  </si>
  <si>
    <t>Hogere veiligheidskundige (HVK)</t>
  </si>
  <si>
    <t>Lijst van eenheidstarieven bodemonderzoek</t>
  </si>
  <si>
    <t>Aantal</t>
  </si>
  <si>
    <t>Tarief-code</t>
  </si>
  <si>
    <t>Prijs per eenheid (euro excl. BTW)</t>
  </si>
  <si>
    <t>Totaalprijs</t>
  </si>
  <si>
    <t>Opmerkingen</t>
  </si>
  <si>
    <t>Aanvullende personeelskosten, niet zijnde uren voor rapportage of werkzaamheden behorende bij bovengenoemde posten (inclusief reiskosten)</t>
  </si>
  <si>
    <t>Bijlage:</t>
  </si>
  <si>
    <t>Toelichting op prijsformulier</t>
  </si>
  <si>
    <t>Het graven van asbestgaten (0,3x0,3x0,5 m) dient te worden uitgevoerd conform de NEN 5707. In de PPE dienen alle kosten te zijn inbegrepen, waaronder materiaal-, materieel en personele kosten, kosten voor opnemen en herstellen verharding en het doorboren van puinhoudende grond en puinlagen.</t>
  </si>
  <si>
    <t>Alleen de dikte van de puin- of halfverharding mag in rekening worden gebracht. De verrekenprijs is de meerprijs op de boring.</t>
  </si>
  <si>
    <t>De maaiveldinspectie asbest dient te worden uitgevoerd conform de NEN 5707. Bij terreinen &lt; 1.000 m² geldt het tarief van 1.000 m². Bij terreinen &gt; 1.000 m² wordt de oppervlakte afgerond op 1.000 m². In de PPE dienen alle kosten te zijn inbegrepen, waaronder materiaal-, materieel- en personele kosten.</t>
  </si>
  <si>
    <t>Deze analyse zit in het standaardpakket landbodem en grond (AS3000) en kan alleen worden doorgerekend bij grondanalyses waar deze analyse niet is opgenomen.</t>
  </si>
  <si>
    <t>Droge stof (gew. %), organische stof (gloeiverlies % ds), korrelgrootteverdeling (% ds: minerale delen &lt; 2 µm, &lt; 20 µm, &lt; 63 µm, &lt; 2mm.)</t>
  </si>
  <si>
    <t>In-situ veldmeting volgens de Leidraad Riolering Module C2510, doorlatendheidsonderzoek voor infiltratie en drainage.</t>
  </si>
  <si>
    <t>In deze post dienen alle kosten te zijn inbegrepen (inclusief telefoonkosten, computerkosten, reproductiekosten e.d.) om tot een door de gemeente Oosterhout goedgekeurd rapport te komen. Tevens dienen in deze post alle inlees- en inwerkkosten (uren en overige kosten) voor het betrokken personeel te zijn inbegrepen.</t>
  </si>
  <si>
    <t>Vooronderzoek</t>
  </si>
  <si>
    <t>per 1000 m²</t>
  </si>
  <si>
    <t>Opstellen evaluatierapport bodemsanering (overgangsrecht)</t>
  </si>
  <si>
    <t>Adviseur/projectleider</t>
  </si>
  <si>
    <t>Inhuur minigraver met overdruk, zeefinstallatie, machinist inclusief transport. Brandstof en veiligheidsmiddelen inbegrepen. Minigraver moet geschikt zijn om sleuven te graven tot minimaal 2 m-mv. Sleuven dienen na afloop van de werkzaamheden voldoende te worden verdicht.</t>
  </si>
  <si>
    <t>Röntgen fluorescentie spectrometer: Voor het verrichten van handelingen met de XRF in Nederland dient onder andere een melding bij de Autoriteit Nucleaire Veiligheid en Stralingsbescherming (ANVS) te worden gedaan. Het gebruik van de apparatuur vereist daarnaast een coördinerend (geregistreerd) en toezichthoudend stralingsdeskundige (minimaal niveau 3 respectievelijk 5A), het opstellen en goedkeuren van een RI&amp;amp;E door de coördinerend stralingsdeskundige, het bijhouden van een kernenergiewetdossier (KEW) en een aantoonbare instructie door een Stralingsdeskundige (deze hoeft niet noodzakelijkerwijs zelf de metingen uit te voeren). De metingen in het veld dienen door een deskundig persoon te worden uitgevoerd. Met deskundig wordt bedoelt, iemand met minimaal 5 jaar ervaring op het gebied van XRF-metingen.</t>
  </si>
  <si>
    <t>Invulinstructie:</t>
  </si>
  <si>
    <t>U dient de met licht-grijs gearceerde velden in te vullen.</t>
  </si>
  <si>
    <t>Prijzen invullen in euro's, exclusief BTW, afronden op 2 cijfers achter de komma</t>
  </si>
  <si>
    <t>Aanvullende personeelskosten</t>
  </si>
  <si>
    <t xml:space="preserve">Adviseur/projectleider beschikt over voldoende ervaring en vaardigheden om de hoge standaard van dienstverlening te verstrekken. </t>
  </si>
  <si>
    <t>Leveren en plaatsen verkeersmaatregelen conform de geldende CROW-richtlijnen, "Werk in uitvoering" - WIU 2020 Standaard maatregelen op niet-autosnelwegen -, 21-11-2014, afbeelding 1222a of 1222b. De Opdrachtnemer is verantwoordelijk voor het op tijd en juist inzetten van de benodigde verkeersmaatregelen.</t>
  </si>
  <si>
    <t>Invoeren data en contour middels xml-bestand in BIS per (deel)locatie. Voor het invoeren van data in het gemeentelijke bodeminformatiesysteem. De medewerker dient voldoende ervaring en vaardigheden te hebben om zelfstandig data te kunnen invoeren in het programma NAZCA Bodem van Nazca Solutions.</t>
  </si>
  <si>
    <t xml:space="preserve">Partijkeuring compleet (inclusief opstellen boorplan, veldwerk, analyses en rapportage) exclusief asbest </t>
  </si>
  <si>
    <t>Aanbrengen proefgat (0,3 x 0,3 en doorboren tot 2,0 m-mv) conform NEN 5707</t>
  </si>
  <si>
    <t>Constructieopbouw  + PAK-marker asfalt (CROW210)</t>
  </si>
  <si>
    <t>Het uitvoeringsplan bestaat uit een korte omschrijving van de te verrichten werkzaamheden ten behoeve van de opdracht, inclusief een kostenoverzicht op basis van de ‘Lijst van eenheidstarieven Prijzenblad milieukundige bodemdiensten’. Post is onafhankelijk van de omvang.</t>
  </si>
  <si>
    <t>Evaluatierapport / BUS-evaluatierapport incl. totale afhandeling (overgangsrecht)</t>
  </si>
  <si>
    <t>Vluchtige aromaten (BTEXN)</t>
  </si>
  <si>
    <t>Minerale olie en vluchtige aromaten (BTEXN)</t>
  </si>
  <si>
    <t>Beton- en asfaltboring (Ø 12 cm) inclusief aan en afvoerkosten</t>
  </si>
  <si>
    <t>Boring (machinaal) met peilbuis tot 10 m-mv</t>
  </si>
  <si>
    <t>In de prijs per eenheid (PPE) dienen alle kosten te zijn inbegrepen, waaronder: materiaal-, materiaal- en personele kosten, kosten voor opnemen en herstellen van de verharding, monstername grond/monsterverpakkingsmateriaal en het afvoeren van overtollige boorgrond.</t>
  </si>
  <si>
    <t>Lozingspakket</t>
  </si>
  <si>
    <t>Standaardpakket inclusief AS3000 (10 metalen (Ba, Cd, Co, Cr, Cu, Hg, Mo, Ni, Pb, Zn), minerale olie (GC), aromaten (BTEXNS), gehalogeneerde koolwaterstoffen (17 stuks incl. vinylchloride))</t>
  </si>
  <si>
    <t>1.1</t>
  </si>
  <si>
    <t>1.2</t>
  </si>
  <si>
    <t>2.1</t>
  </si>
  <si>
    <t>2.2</t>
  </si>
  <si>
    <t>3.1</t>
  </si>
  <si>
    <t>3.2</t>
  </si>
  <si>
    <t>3.3</t>
  </si>
  <si>
    <t>3.4</t>
  </si>
  <si>
    <t>3.5</t>
  </si>
  <si>
    <t>3.6</t>
  </si>
  <si>
    <t>3.7</t>
  </si>
  <si>
    <t>3.8</t>
  </si>
  <si>
    <t>3.9</t>
  </si>
  <si>
    <t>3.10</t>
  </si>
  <si>
    <t>3.11</t>
  </si>
  <si>
    <t>3.12</t>
  </si>
  <si>
    <t>3.13</t>
  </si>
  <si>
    <t>3.14</t>
  </si>
  <si>
    <t>3.15</t>
  </si>
  <si>
    <t>3.16</t>
  </si>
  <si>
    <t>3.17</t>
  </si>
  <si>
    <t>3.18</t>
  </si>
  <si>
    <t>Boring tot 5,0 m-mv (incl. monstername)</t>
  </si>
  <si>
    <t>per cm</t>
  </si>
  <si>
    <t>4.1</t>
  </si>
  <si>
    <t>4.2</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</si>
  <si>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</si>
  <si>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</si>
  <si>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</si>
  <si>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</si>
  <si>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</si>
  <si>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</si>
  <si>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</si>
  <si>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</si>
  <si>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</si>
  <si>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</si>
  <si>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</si>
  <si>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</si>
  <si>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</si>
  <si>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</si>
  <si>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</si>
  <si>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</si>
  <si>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</si>
  <si>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</si>
  <si>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</si>
  <si>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</si>
  <si>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</si>
  <si>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</si>
  <si>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</si>
  <si>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</si>
  <si>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</si>
  <si>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</si>
  <si>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</si>
  <si>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</si>
  <si>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</si>
  <si>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</si>
  <si>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</si>
  <si>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</si>
  <si>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</si>
  <si>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6.1</t>
  </si>
  <si>
    <t>6.2</t>
  </si>
  <si>
    <t>6.3</t>
  </si>
  <si>
    <t>6.4</t>
  </si>
  <si>
    <t>6.5</t>
  </si>
  <si>
    <t>7.1</t>
  </si>
  <si>
    <t>7.2</t>
  </si>
  <si>
    <t>7.3</t>
  </si>
  <si>
    <t>7.4</t>
  </si>
  <si>
    <t>7.5</t>
  </si>
  <si>
    <t>7.6</t>
  </si>
  <si>
    <t>7.7</t>
  </si>
  <si>
    <t>8.1</t>
  </si>
  <si>
    <t>8.2</t>
  </si>
  <si>
    <t>8.3</t>
  </si>
  <si>
    <t>8.4</t>
  </si>
  <si>
    <t xml:space="preserve">8.5 </t>
  </si>
  <si>
    <t>8.6</t>
  </si>
  <si>
    <t>Senior geohydroloog</t>
  </si>
  <si>
    <t>7.9</t>
  </si>
  <si>
    <t>Beknopt bemalingsadvies, ingevoegd in een bodemrapport</t>
  </si>
  <si>
    <t>Bemalingsadvies (complex)</t>
  </si>
  <si>
    <t>7.8</t>
  </si>
  <si>
    <t>Totaal</t>
  </si>
  <si>
    <t>Genoemde aantallen zijn indicatief. Hieraan kunnen geen rechten worden ontleend.</t>
  </si>
  <si>
    <t>Datum</t>
  </si>
  <si>
    <t>Plaats</t>
  </si>
  <si>
    <t>Naam inschrijver</t>
  </si>
  <si>
    <t>Naam ondertekenaar</t>
  </si>
  <si>
    <t>Functie ondertekenaar</t>
  </si>
  <si>
    <t>Handtekening</t>
  </si>
  <si>
    <t>PAK (10 van VROM</t>
  </si>
  <si>
    <t>Partijkeuring conform BRL SIKB 1001 compleet (inclusief boorplan, veldwerk, analyses en rapportage) exclusief asbest en inclusief PFAS</t>
  </si>
  <si>
    <t>Bepaling teerhoudend asfalt m.b.v. GCMS-methode</t>
  </si>
  <si>
    <t>14A</t>
  </si>
  <si>
    <t>14B</t>
  </si>
  <si>
    <t>14C</t>
  </si>
  <si>
    <t xml:space="preserve">Post 5.10: NEN 5707:2015/C2:2017 nl: Bodem - Inspectie en monsterneming van asbest in bodem en partijen grond (voor bodem en grond met minder dan 50% bodemvreemd materiaal)                                                                   </t>
  </si>
  <si>
    <t xml:space="preserve">Post 5.11: NEN 5898:2015/C1:2016 nl: Bepaling van het gehalte aan asbest in grond, waterbodem, bouw- en sloopafval en granulaat (voor analyse van grond, baggerspecie en puingranulaatmonsters)                </t>
  </si>
  <si>
    <t>Post 5.12: NEN 5896:2003 nl: Kwalitatieve analyse van asbest in materialen met polarisatiemicroscopie (voor analyse van asbestverdachte materialen)</t>
  </si>
  <si>
    <t>Asbest in grond conform NEN 5707</t>
  </si>
  <si>
    <t>Asbest in puin conform NEN 5898</t>
  </si>
  <si>
    <t>Asbest in plaatmateriaal conform NEN 5896</t>
  </si>
  <si>
    <t xml:space="preserve">In de NEN 5725 worden aanleidingen A t/m G onderscheiden; in deze post dienen alle kosten te zijn inbegrepen inclusief telefoonkosten, computerkosten, overleg eigenaren en gebruikers, reproductiekosten, administratiekosten e.d. om een gedegen vooronderzoek uit te voeren. </t>
  </si>
  <si>
    <t>Opstellen globale kostenraming met eenheidstarieven voor het uitvoeren van bodemsaneringen. De kostenramingen dienen als PDF en Exel-bestand te worden aangeleverd.</t>
  </si>
  <si>
    <t xml:space="preserve">Een beknopt bemalingsadvies voor kleinere bemalingen voor het indienen van meldingen waterschap. Het bemalingsadvies kan worden verwerkt in het bodemonderzoek of als briefrapportage worden aangeleverd. </t>
  </si>
  <si>
    <t>Bemalingsadvies complexe situatie conform de BRL SIKB 12000, tijdelijke grondwaterbemaling protocol 12010 (inclusief risico inschatting ) (meerdere putten en/of sleuven). Bij mobiele grondwaterverontreinigingen dient een risico inschatting worden gemaakt met een advies over mitigerende maatregelen en overige risico's binnen de invloedstraat (zoals b.v. kans op zettingen)</t>
  </si>
  <si>
    <t>In de prijs per eenheid dienen de volledige reis- en voorrijkosten, voor al het benodigde veldwerk per locatie te zijn inbegrepen alsmede alle kosten per locatie voor de inzet en gebruik van reguliere veiligheidsmiddelen (PBM, pionnen, kabel en leidingdectoren, uitvoeren van luchtmetingen enz.) die verplicht zijn in het kader van de CROW publicatie 96b en CROW 400.Ook de kosten voor het uitvoeren van de KLIC-melding maken onderdeel uit van de post "Aan- en afvoerkosten en veiligheidsmaatregelen, inclusief verzorgen KLIC-melding".</t>
  </si>
  <si>
    <t>IJzer Totaal; onopgeloste bestanddelen/zwevende stof</t>
  </si>
  <si>
    <t>De verwachting is dat op 1 januari 2023 de Omgevingswet in werking treedt. De regelgeving van bodem gaat hier in op. Het bevoegd gezag voor veel bodemwerkzaamheden gaat over van de provincie naar de gemeente. Het is nog onduidelijk of en wat het effect zal zijn op de genoemde werkzaamheden in deze opdracht. Als hier na inwerkingtreding meer duidelijk over wordt en het heeft effect op deze opdracht dan vindt overleg plaats.</t>
  </si>
  <si>
    <t>Behorende bij de Aanbesteding Bodemonderzoeken referentienummer CI-22008</t>
  </si>
  <si>
    <t>Bemonsteren peilbuis (incl. veldfiltratie, veldmetingen, pH en EC)</t>
  </si>
  <si>
    <t>Meerprijs asbest (veldwerk+analyses) per 2.000 ton</t>
  </si>
  <si>
    <t>Ontsluiting en analyse op 1 individueel metaal (Ba, Cd, Co,Cr, Cu, Hg, Mo, Ni, Pb, Zn)</t>
  </si>
  <si>
    <t>Formulier 3 Prijzenblad na wijzigiging 3e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</si>
</sst>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7" x14ac:knownFonts="1">
    <font>
      <sz val="10"/>
      <color theme="1"/>
      <name val="Arial"/>
      <family val="2"/>
    </font>
    <font>
      <sz val="10"/>
      <color theme="1"/>
      <name val="Arial"/>
      <family val="2"/>
    </font>
    <font>
      <b/>
      <sz val="10"/>
      <color theme="1"/>
      <name val="Arial"/>
      <family val="2"/>
    </font>
    <font>
      <sz val="11"/>
      <color theme="1"/>
      <name val="Calibri"/>
      <family val="2"/>
    </font>
    <font>
      <b/>
      <sz val="11"/>
      <color theme="1"/>
      <name val="Arial"/>
      <family val="2"/>
    </font>
    <font>
      <b/>
      <i/>
      <sz val="11"/>
      <color theme="1"/>
      <name val="Calibri"/>
      <family val="2"/>
    </font>
    <font>
      <sz val="11"/>
      <color theme="1"/>
      <name val="Calibri"/>
      <family val="2"/>
    </font>
    <font>
      <sz val="11"/>
      <color rgb="FF000000"/>
      <name val="Arial"/>
      <family val="2"/>
    </font>
    <font>
      <sz val="10"/>
      <name val="Arial"/>
      <family val="2"/>
    </font>
    <font>
      <b/>
      <sz val="10"/>
      <name val="Arial"/>
      <family val="2"/>
    </font>
    <font>
      <sz val="10"/>
      <color rgb="FF000000"/>
      <name val="Arial"/>
      <family val="2"/>
    </font>
    <font>
      <b/>
      <i/>
      <sz val="10"/>
      <name val="Arial"/>
      <family val="2"/>
    </font>
    <font>
      <sz val="14"/>
      <color theme="1"/>
      <name val="Arial"/>
      <family val="2"/>
    </font>
    <font>
      <b/>
      <sz val="12"/>
      <color theme="1"/>
      <name val="Arial"/>
      <family val="2"/>
    </font>
    <font>
      <b/>
      <sz val="11"/>
      <color theme="1"/>
      <name val="Calibri"/>
      <family val="2"/>
    </font>
    <font>
      <b/>
      <sz val="14"/>
      <name val="Arial"/>
      <family val="2"/>
    </font>
    <font>
      <b/>
      <sz val="14"/>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s>
  <borders count="33">
    <border>
      <left/>
      <right/>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top style="medium">
        <color indexed="64"/>
      </top>
      <bottom style="thin">
        <color rgb="FF000000"/>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118">
    <xf numFmtId="0" fontId="0" fillId="0" borderId="0" xfId="0"/>
    <xf numFmtId="0" fontId="3" fillId="0" borderId="0" xfId="0" applyFont="1" applyAlignment="1">
      <alignment horizontal="left" vertical="top"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1" fillId="0" borderId="14" xfId="0" applyFont="1" applyBorder="1" applyAlignment="1">
      <alignment vertical="center" wrapText="1"/>
    </xf>
    <xf numFmtId="0" fontId="1" fillId="0" borderId="14" xfId="0" applyFont="1" applyBorder="1" applyAlignment="1">
      <alignment horizontal="left" vertical="center" wrapText="1"/>
    </xf>
    <xf numFmtId="0" fontId="0" fillId="0" borderId="0" xfId="0" applyBorder="1"/>
    <xf numFmtId="0" fontId="12" fillId="0" borderId="0" xfId="0" applyFont="1"/>
    <xf numFmtId="0" fontId="0" fillId="0" borderId="0" xfId="0" applyAlignment="1">
      <alignment horizontal="center"/>
    </xf>
    <xf numFmtId="0" fontId="0" fillId="0" borderId="0" xfId="0" applyAlignment="1">
      <alignment horizontal="center" vertical="top" wrapText="1"/>
    </xf>
    <xf numFmtId="0" fontId="0" fillId="0" borderId="0" xfId="0" applyAlignment="1">
      <alignment vertical="top" wrapText="1"/>
    </xf>
    <xf numFmtId="0" fontId="2" fillId="0" borderId="0" xfId="0" applyFont="1" applyAlignment="1">
      <alignment vertical="top"/>
    </xf>
    <xf numFmtId="0" fontId="1" fillId="0" borderId="0" xfId="0" applyFont="1" applyAlignment="1">
      <alignment vertical="top"/>
    </xf>
    <xf numFmtId="0" fontId="9" fillId="0" borderId="0" xfId="0" applyFont="1" applyFill="1" applyBorder="1"/>
    <xf numFmtId="3" fontId="9" fillId="0" borderId="0" xfId="0" applyNumberFormat="1" applyFont="1" applyFill="1" applyBorder="1" applyAlignment="1">
      <alignment horizontal="left"/>
    </xf>
    <xf numFmtId="0" fontId="2" fillId="3" borderId="14" xfId="0" applyFont="1" applyFill="1" applyBorder="1" applyAlignment="1">
      <alignment horizontal="left" vertical="center" wrapText="1"/>
    </xf>
    <xf numFmtId="0" fontId="0" fillId="0" borderId="0" xfId="0" applyFill="1" applyAlignment="1">
      <alignment horizontal="center" vertical="top" wrapText="1"/>
    </xf>
    <xf numFmtId="0" fontId="0" fillId="0" borderId="0" xfId="0" applyFill="1" applyAlignment="1">
      <alignment vertical="top" wrapText="1"/>
    </xf>
    <xf numFmtId="0" fontId="8" fillId="0" borderId="0" xfId="0" applyFont="1" applyBorder="1" applyAlignment="1">
      <alignment vertical="top"/>
    </xf>
    <xf numFmtId="0" fontId="0" fillId="0" borderId="0" xfId="0" applyFill="1" applyBorder="1"/>
    <xf numFmtId="0" fontId="13" fillId="0" borderId="0" xfId="0" applyFont="1" applyBorder="1" applyAlignment="1">
      <alignment horizontal="left" vertical="top"/>
    </xf>
    <xf numFmtId="0" fontId="13" fillId="0" borderId="0" xfId="0" applyFont="1" applyFill="1" applyBorder="1" applyAlignment="1">
      <alignment vertical="top"/>
    </xf>
    <xf numFmtId="0" fontId="15" fillId="0" borderId="0" xfId="0" applyFont="1"/>
    <xf numFmtId="0" fontId="0" fillId="0" borderId="0" xfId="0" applyBorder="1" applyAlignment="1">
      <alignment vertical="center"/>
    </xf>
    <xf numFmtId="0" fontId="0" fillId="0" borderId="0" xfId="0" applyAlignment="1">
      <alignment vertical="center"/>
    </xf>
    <xf numFmtId="0" fontId="11" fillId="3" borderId="9"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9" xfId="0" applyFont="1" applyFill="1" applyBorder="1" applyAlignment="1">
      <alignment horizontal="center" vertical="center" wrapText="1"/>
    </xf>
    <xf numFmtId="0" fontId="5" fillId="3" borderId="1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8" xfId="0" applyFill="1" applyBorder="1" applyAlignment="1">
      <alignment vertical="center"/>
    </xf>
    <xf numFmtId="0" fontId="0" fillId="3" borderId="19" xfId="0" applyFill="1" applyBorder="1" applyAlignment="1">
      <alignment horizontal="center" vertical="center"/>
    </xf>
    <xf numFmtId="164" fontId="8" fillId="0" borderId="11" xfId="0" applyNumberFormat="1" applyFont="1" applyBorder="1" applyAlignment="1" applyProtection="1">
      <alignment vertical="center"/>
      <protection locked="0"/>
    </xf>
    <xf numFmtId="164" fontId="8" fillId="0" borderId="14" xfId="0" applyNumberFormat="1" applyFont="1" applyBorder="1" applyAlignment="1" applyProtection="1">
      <alignment vertical="center"/>
      <protection locked="0"/>
    </xf>
    <xf numFmtId="1" fontId="0" fillId="0" borderId="14" xfId="0" applyNumberFormat="1" applyBorder="1" applyAlignment="1">
      <alignment horizontal="center" vertical="center"/>
    </xf>
    <xf numFmtId="165" fontId="0" fillId="2" borderId="14" xfId="0" applyNumberFormat="1" applyFill="1" applyBorder="1" applyAlignment="1">
      <alignment vertical="center"/>
    </xf>
    <xf numFmtId="165" fontId="0" fillId="0" borderId="14" xfId="0" applyNumberFormat="1" applyBorder="1" applyAlignment="1">
      <alignment vertical="center"/>
    </xf>
    <xf numFmtId="0" fontId="0" fillId="0" borderId="6" xfId="0" applyBorder="1" applyAlignment="1">
      <alignment horizontal="center" vertical="center"/>
    </xf>
    <xf numFmtId="164" fontId="8" fillId="0" borderId="12" xfId="0" applyNumberFormat="1" applyFont="1" applyBorder="1" applyAlignment="1" applyProtection="1">
      <alignment vertical="center"/>
      <protection locked="0"/>
    </xf>
    <xf numFmtId="0" fontId="5" fillId="3" borderId="12" xfId="0" applyFont="1" applyFill="1" applyBorder="1" applyAlignment="1">
      <alignment horizontal="left" vertical="center" wrapText="1"/>
    </xf>
    <xf numFmtId="164" fontId="8" fillId="3" borderId="14" xfId="0" applyNumberFormat="1" applyFont="1" applyFill="1" applyBorder="1" applyAlignment="1" applyProtection="1">
      <alignment vertical="center"/>
      <protection locked="0"/>
    </xf>
    <xf numFmtId="164" fontId="8" fillId="3" borderId="23" xfId="0" applyNumberFormat="1" applyFont="1" applyFill="1" applyBorder="1" applyAlignment="1" applyProtection="1">
      <alignment vertical="center"/>
      <protection locked="0"/>
    </xf>
    <xf numFmtId="0" fontId="0" fillId="3" borderId="14" xfId="0" applyFill="1" applyBorder="1" applyAlignment="1">
      <alignment vertical="center"/>
    </xf>
    <xf numFmtId="0" fontId="0" fillId="3" borderId="6" xfId="0" applyFill="1" applyBorder="1" applyAlignment="1">
      <alignment horizontal="center" vertical="center"/>
    </xf>
    <xf numFmtId="0" fontId="6" fillId="3" borderId="14" xfId="0" applyFont="1" applyFill="1" applyBorder="1" applyAlignment="1">
      <alignment vertical="center" wrapTex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8" fillId="0" borderId="11" xfId="1" applyBorder="1" applyAlignment="1">
      <alignment vertical="center"/>
    </xf>
    <xf numFmtId="0" fontId="8" fillId="0" borderId="7" xfId="0" applyFont="1" applyBorder="1" applyAlignment="1">
      <alignment vertical="center"/>
    </xf>
    <xf numFmtId="0" fontId="8" fillId="0" borderId="11" xfId="0" applyFont="1" applyBorder="1" applyAlignment="1">
      <alignment vertical="center"/>
    </xf>
    <xf numFmtId="0" fontId="8" fillId="0" borderId="12" xfId="1" applyBorder="1" applyAlignment="1">
      <alignment vertical="center"/>
    </xf>
    <xf numFmtId="0" fontId="8" fillId="0" borderId="14" xfId="0" applyFont="1" applyBorder="1" applyAlignment="1">
      <alignment vertical="center"/>
    </xf>
    <xf numFmtId="0" fontId="9" fillId="3" borderId="7" xfId="0" applyFont="1" applyFill="1" applyBorder="1" applyAlignment="1">
      <alignment vertical="center"/>
    </xf>
    <xf numFmtId="0" fontId="6" fillId="3" borderId="15" xfId="0" applyFont="1" applyFill="1" applyBorder="1" applyAlignment="1">
      <alignment vertical="center" wrapText="1"/>
    </xf>
    <xf numFmtId="0" fontId="11" fillId="0" borderId="11" xfId="0" applyFont="1" applyBorder="1" applyAlignment="1">
      <alignment vertical="center"/>
    </xf>
    <xf numFmtId="0" fontId="0" fillId="0" borderId="14" xfId="0" applyBorder="1" applyAlignment="1">
      <alignment vertical="center"/>
    </xf>
    <xf numFmtId="0" fontId="8" fillId="0" borderId="11" xfId="0" applyFont="1" applyBorder="1" applyAlignment="1">
      <alignment horizontal="left" vertical="center" wrapText="1"/>
    </xf>
    <xf numFmtId="0" fontId="11" fillId="0" borderId="11" xfId="0" applyFont="1" applyFill="1" applyBorder="1" applyAlignment="1">
      <alignment vertical="center"/>
    </xf>
    <xf numFmtId="0" fontId="8" fillId="0" borderId="14" xfId="0" applyFont="1" applyFill="1" applyBorder="1" applyAlignment="1">
      <alignment horizontal="center" vertical="center"/>
    </xf>
    <xf numFmtId="0" fontId="0" fillId="0" borderId="14" xfId="0" applyFill="1" applyBorder="1" applyAlignment="1">
      <alignment vertical="center"/>
    </xf>
    <xf numFmtId="0" fontId="0" fillId="0" borderId="6" xfId="0" applyFill="1" applyBorder="1" applyAlignment="1">
      <alignment horizontal="center" vertical="center"/>
    </xf>
    <xf numFmtId="0" fontId="8" fillId="0" borderId="11" xfId="1" applyBorder="1" applyAlignment="1">
      <alignment vertical="center" wrapText="1"/>
    </xf>
    <xf numFmtId="164" fontId="8" fillId="0" borderId="14" xfId="0" applyNumberFormat="1" applyFont="1" applyBorder="1" applyAlignment="1" applyProtection="1">
      <alignment horizontal="left" vertical="center"/>
      <protection locked="0"/>
    </xf>
    <xf numFmtId="0" fontId="11" fillId="3" borderId="11" xfId="0" applyFont="1" applyFill="1" applyBorder="1" applyAlignment="1">
      <alignment vertical="center"/>
    </xf>
    <xf numFmtId="0" fontId="8" fillId="0" borderId="14" xfId="0" applyFont="1" applyBorder="1" applyAlignment="1">
      <alignment horizontal="left" vertical="center"/>
    </xf>
    <xf numFmtId="0" fontId="8" fillId="0" borderId="11" xfId="0" applyFont="1" applyFill="1" applyBorder="1" applyAlignment="1">
      <alignment horizontal="left" vertical="center"/>
    </xf>
    <xf numFmtId="0" fontId="8" fillId="0" borderId="11" xfId="1" applyFill="1" applyBorder="1" applyAlignment="1">
      <alignment vertical="center"/>
    </xf>
    <xf numFmtId="0" fontId="8" fillId="0" borderId="7" xfId="0" applyFont="1" applyBorder="1" applyAlignment="1">
      <alignment horizontal="left" vertical="center"/>
    </xf>
    <xf numFmtId="164" fontId="8" fillId="3" borderId="14" xfId="0" applyNumberFormat="1" applyFont="1" applyFill="1" applyBorder="1" applyAlignment="1" applyProtection="1">
      <alignment horizontal="center" vertical="center"/>
      <protection locked="0"/>
    </xf>
    <xf numFmtId="0" fontId="8" fillId="0" borderId="21" xfId="0" applyFont="1" applyBorder="1" applyAlignment="1">
      <alignment horizontal="left" vertical="center"/>
    </xf>
    <xf numFmtId="165" fontId="0" fillId="2" borderId="21" xfId="0" applyNumberFormat="1" applyFill="1" applyBorder="1" applyAlignment="1">
      <alignment vertical="center"/>
    </xf>
    <xf numFmtId="165" fontId="0" fillId="0" borderId="21" xfId="0" applyNumberFormat="1" applyBorder="1" applyAlignment="1">
      <alignment vertical="center"/>
    </xf>
    <xf numFmtId="0" fontId="0" fillId="0" borderId="22" xfId="0" applyBorder="1" applyAlignment="1">
      <alignment horizontal="center" vertical="center"/>
    </xf>
    <xf numFmtId="0" fontId="8" fillId="0" borderId="12" xfId="0" applyFont="1" applyBorder="1" applyAlignment="1">
      <alignment vertical="center"/>
    </xf>
    <xf numFmtId="1" fontId="0" fillId="0" borderId="21" xfId="0" applyNumberFormat="1" applyBorder="1" applyAlignment="1">
      <alignment horizontal="center" vertical="center"/>
    </xf>
    <xf numFmtId="0" fontId="4" fillId="3" borderId="10" xfId="0" applyFont="1" applyFill="1" applyBorder="1" applyAlignment="1">
      <alignment vertical="center" wrapText="1"/>
    </xf>
    <xf numFmtId="0" fontId="9" fillId="6" borderId="26" xfId="0" applyFont="1" applyFill="1" applyBorder="1" applyAlignment="1">
      <alignment vertical="center"/>
    </xf>
    <xf numFmtId="164" fontId="8" fillId="3" borderId="26" xfId="0" applyNumberFormat="1" applyFont="1" applyFill="1" applyBorder="1" applyAlignment="1" applyProtection="1">
      <alignment horizontal="center" vertical="center"/>
      <protection locked="0"/>
    </xf>
    <xf numFmtId="164" fontId="8" fillId="3" borderId="26" xfId="0" applyNumberFormat="1" applyFont="1" applyFill="1" applyBorder="1" applyAlignment="1" applyProtection="1">
      <alignment vertical="center"/>
      <protection locked="0"/>
    </xf>
    <xf numFmtId="0" fontId="0" fillId="3" borderId="26" xfId="0" applyFill="1" applyBorder="1" applyAlignment="1">
      <alignment vertical="center"/>
    </xf>
    <xf numFmtId="165" fontId="0" fillId="6" borderId="26" xfId="0" applyNumberFormat="1" applyFill="1" applyBorder="1" applyAlignment="1">
      <alignment vertical="center"/>
    </xf>
    <xf numFmtId="0" fontId="0" fillId="3" borderId="24" xfId="0" applyFill="1" applyBorder="1" applyAlignment="1">
      <alignment horizontal="center" vertical="center"/>
    </xf>
    <xf numFmtId="0" fontId="8" fillId="0" borderId="27" xfId="0" applyFont="1" applyFill="1" applyBorder="1"/>
    <xf numFmtId="0" fontId="0" fillId="0" borderId="0" xfId="0" applyFill="1"/>
    <xf numFmtId="0" fontId="8" fillId="0" borderId="28" xfId="0" applyFont="1" applyFill="1" applyBorder="1" applyAlignment="1">
      <alignment vertical="center" wrapText="1"/>
    </xf>
    <xf numFmtId="0" fontId="8" fillId="0" borderId="4" xfId="0" applyFont="1" applyFill="1" applyBorder="1" applyAlignment="1">
      <alignment vertical="center" wrapText="1"/>
    </xf>
    <xf numFmtId="0" fontId="8" fillId="0" borderId="31" xfId="0" applyFont="1" applyFill="1" applyBorder="1" applyAlignment="1">
      <alignment vertical="center" wrapText="1"/>
    </xf>
    <xf numFmtId="0" fontId="14" fillId="3" borderId="16" xfId="0" applyFont="1" applyFill="1" applyBorder="1" applyAlignment="1">
      <alignment horizontal="center" vertical="center" wrapText="1"/>
    </xf>
    <xf numFmtId="0" fontId="7" fillId="0" borderId="2" xfId="0" applyFont="1" applyBorder="1" applyAlignment="1">
      <alignment horizontal="center" vertical="center" wrapText="1"/>
    </xf>
    <xf numFmtId="0" fontId="14"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5" xfId="0" applyFont="1" applyBorder="1" applyAlignment="1">
      <alignment horizontal="center" vertical="center" wrapText="1"/>
    </xf>
    <xf numFmtId="0" fontId="14" fillId="3" borderId="1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xf numFmtId="0" fontId="0" fillId="0" borderId="0" xfId="0" applyFill="1" applyAlignment="1">
      <alignment horizontal="center"/>
    </xf>
    <xf numFmtId="0" fontId="0" fillId="4" borderId="29" xfId="0" applyFill="1" applyBorder="1"/>
    <xf numFmtId="0" fontId="0" fillId="4" borderId="30" xfId="0" applyFill="1" applyBorder="1"/>
    <xf numFmtId="0" fontId="0" fillId="4" borderId="32" xfId="0" applyFill="1" applyBorder="1"/>
    <xf numFmtId="0" fontId="13" fillId="0" borderId="0" xfId="0" applyFont="1" applyFill="1" applyBorder="1" applyAlignment="1">
      <alignment horizontal="left" vertical="center" wrapText="1"/>
    </xf>
    <xf numFmtId="0" fontId="0" fillId="0" borderId="0" xfId="0" applyFill="1" applyBorder="1" applyAlignment="1">
      <alignment horizontal="left" vertical="center"/>
    </xf>
    <xf numFmtId="0" fontId="16" fillId="5" borderId="0" xfId="0" applyFont="1" applyFill="1"/>
    <xf numFmtId="4" fontId="0" fillId="2" borderId="14" xfId="0" applyNumberFormat="1" applyFill="1" applyBorder="1" applyAlignment="1">
      <alignment vertical="center"/>
    </xf>
    <xf numFmtId="4" fontId="0" fillId="3" borderId="14" xfId="0" applyNumberFormat="1" applyFill="1" applyBorder="1" applyAlignment="1">
      <alignment vertical="center"/>
    </xf>
    <xf numFmtId="4" fontId="0" fillId="0" borderId="14" xfId="0" applyNumberFormat="1" applyBorder="1" applyAlignment="1">
      <alignment vertical="center"/>
    </xf>
    <xf numFmtId="4" fontId="0" fillId="0" borderId="14" xfId="0" applyNumberFormat="1" applyFill="1" applyBorder="1" applyAlignment="1">
      <alignment vertical="center"/>
    </xf>
    <xf numFmtId="4" fontId="11" fillId="3" borderId="11" xfId="0" applyNumberFormat="1" applyFont="1" applyFill="1" applyBorder="1" applyAlignment="1">
      <alignment vertical="center"/>
    </xf>
    <xf numFmtId="2" fontId="0" fillId="2" borderId="14" xfId="0" applyNumberFormat="1" applyFill="1" applyBorder="1" applyAlignment="1">
      <alignment vertical="center"/>
    </xf>
  </cellXfs>
  <cellStyles count="2">
    <cellStyle name="Standaard" xfId="0" builtinId="0"/>
    <cellStyle name="Standaard 2" xfId="1" xr:uid="{34528E84-4080-4655-8C83-896FBA2884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E4FD-9707-4EEF-955F-81528DC60669}">
  <sheetPr>
    <pageSetUpPr fitToPage="1"/>
  </sheetPr>
  <dimension ref="B1:H107"/>
  <sheetViews>
    <sheetView tabSelected="1" zoomScaleNormal="100" workbookViewId="0">
      <selection activeCell="B1" sqref="B1"/>
    </sheetView>
  </sheetViews>
  <sheetFormatPr defaultRowHeight="13.2" x14ac:dyDescent="0.25"/>
  <cols>
    <col min="2" max="2" width="13.44140625" customWidth="1"/>
    <col min="3" max="3" width="113" customWidth="1"/>
    <col min="4" max="4" width="15.6640625" customWidth="1"/>
    <col min="5" max="5" width="10.6640625" customWidth="1"/>
    <col min="6" max="6" width="18" customWidth="1"/>
    <col min="7" max="7" width="17" customWidth="1"/>
    <col min="8" max="8" width="13.88671875" style="8" customWidth="1"/>
  </cols>
  <sheetData>
    <row r="1" spans="2:8" ht="17.399999999999999" x14ac:dyDescent="0.3">
      <c r="B1" s="111" t="s">
        <v>221</v>
      </c>
    </row>
    <row r="2" spans="2:8" ht="17.399999999999999" x14ac:dyDescent="0.3">
      <c r="B2" s="22" t="s">
        <v>217</v>
      </c>
      <c r="D2" s="20"/>
      <c r="E2" s="6"/>
      <c r="F2" s="6"/>
      <c r="G2" s="6"/>
    </row>
    <row r="3" spans="2:8" ht="15.6" customHeight="1" x14ac:dyDescent="0.25">
      <c r="B3" s="11"/>
      <c r="D3" s="109"/>
      <c r="E3" s="110"/>
      <c r="F3" s="110"/>
      <c r="G3" s="110"/>
    </row>
    <row r="4" spans="2:8" ht="15.6" customHeight="1" x14ac:dyDescent="0.25">
      <c r="B4" s="11" t="s">
        <v>89</v>
      </c>
      <c r="D4" s="109"/>
      <c r="E4" s="110"/>
      <c r="F4" s="110"/>
      <c r="G4" s="110"/>
    </row>
    <row r="5" spans="2:8" ht="13.2" customHeight="1" x14ac:dyDescent="0.25">
      <c r="B5" s="12" t="s">
        <v>90</v>
      </c>
      <c r="C5" s="13"/>
      <c r="D5" s="21"/>
      <c r="E5" s="19"/>
      <c r="F5" s="19"/>
      <c r="G5" s="19"/>
    </row>
    <row r="6" spans="2:8" ht="13.2" customHeight="1" x14ac:dyDescent="0.25">
      <c r="B6" s="12" t="s">
        <v>91</v>
      </c>
      <c r="C6" s="14"/>
      <c r="D6" s="21"/>
      <c r="E6" s="19"/>
      <c r="F6" s="19"/>
      <c r="G6" s="19"/>
    </row>
    <row r="7" spans="2:8" ht="13.95" customHeight="1" x14ac:dyDescent="0.25">
      <c r="B7" s="83" t="s">
        <v>191</v>
      </c>
      <c r="D7" s="21"/>
      <c r="E7" s="19"/>
      <c r="F7" s="19"/>
      <c r="G7" s="19"/>
    </row>
    <row r="8" spans="2:8" ht="14.4" customHeight="1" thickBot="1" x14ac:dyDescent="0.3">
      <c r="B8" s="1"/>
      <c r="D8" s="21"/>
      <c r="E8" s="19"/>
      <c r="F8" s="19"/>
      <c r="G8" s="19"/>
    </row>
    <row r="9" spans="2:8" s="24" customFormat="1" ht="33.75" customHeight="1" thickBot="1" x14ac:dyDescent="0.3">
      <c r="B9" s="27" t="s">
        <v>69</v>
      </c>
      <c r="C9" s="76" t="s">
        <v>67</v>
      </c>
      <c r="D9" s="25" t="s">
        <v>0</v>
      </c>
      <c r="E9" s="26" t="s">
        <v>68</v>
      </c>
      <c r="F9" s="27" t="s">
        <v>70</v>
      </c>
      <c r="G9" s="25" t="s">
        <v>71</v>
      </c>
      <c r="H9" s="25" t="s">
        <v>72</v>
      </c>
    </row>
    <row r="10" spans="2:8" s="24" customFormat="1" ht="14.4" x14ac:dyDescent="0.25">
      <c r="B10" s="88">
        <v>1</v>
      </c>
      <c r="C10" s="28" t="s">
        <v>1</v>
      </c>
      <c r="D10" s="29"/>
      <c r="E10" s="30"/>
      <c r="F10" s="31"/>
      <c r="G10" s="31"/>
      <c r="H10" s="32"/>
    </row>
    <row r="11" spans="2:8" s="24" customFormat="1" ht="13.8" x14ac:dyDescent="0.25">
      <c r="B11" s="89" t="s">
        <v>108</v>
      </c>
      <c r="C11" s="33" t="s">
        <v>2</v>
      </c>
      <c r="D11" s="34" t="s">
        <v>3</v>
      </c>
      <c r="E11" s="35">
        <v>40</v>
      </c>
      <c r="F11" s="36"/>
      <c r="G11" s="37">
        <f>SUM(F11*E11)</f>
        <v>0</v>
      </c>
      <c r="H11" s="38">
        <v>1</v>
      </c>
    </row>
    <row r="12" spans="2:8" s="24" customFormat="1" ht="13.8" x14ac:dyDescent="0.25">
      <c r="B12" s="89" t="s">
        <v>109</v>
      </c>
      <c r="C12" s="39" t="s">
        <v>83</v>
      </c>
      <c r="D12" s="34" t="s">
        <v>3</v>
      </c>
      <c r="E12" s="35">
        <v>34</v>
      </c>
      <c r="F12" s="36"/>
      <c r="G12" s="37">
        <f>SUM(F12*E12)</f>
        <v>0</v>
      </c>
      <c r="H12" s="38">
        <v>2</v>
      </c>
    </row>
    <row r="13" spans="2:8" s="24" customFormat="1" ht="14.4" x14ac:dyDescent="0.25">
      <c r="B13" s="90">
        <v>2</v>
      </c>
      <c r="C13" s="40" t="s">
        <v>4</v>
      </c>
      <c r="D13" s="41"/>
      <c r="E13" s="42"/>
      <c r="F13" s="113"/>
      <c r="G13" s="43"/>
      <c r="H13" s="44"/>
    </row>
    <row r="14" spans="2:8" s="24" customFormat="1" ht="13.8" x14ac:dyDescent="0.25">
      <c r="B14" s="89" t="s">
        <v>110</v>
      </c>
      <c r="C14" s="33" t="s">
        <v>5</v>
      </c>
      <c r="D14" s="34" t="s">
        <v>6</v>
      </c>
      <c r="E14" s="35">
        <v>65</v>
      </c>
      <c r="F14" s="36"/>
      <c r="G14" s="37">
        <f t="shared" ref="G14:G37" si="0">SUM(F14*E14)</f>
        <v>0</v>
      </c>
      <c r="H14" s="38">
        <v>3</v>
      </c>
    </row>
    <row r="15" spans="2:8" s="24" customFormat="1" ht="13.8" x14ac:dyDescent="0.25">
      <c r="B15" s="89" t="s">
        <v>111</v>
      </c>
      <c r="C15" s="33" t="s">
        <v>7</v>
      </c>
      <c r="D15" s="34" t="s">
        <v>6</v>
      </c>
      <c r="E15" s="35">
        <v>12</v>
      </c>
      <c r="F15" s="36"/>
      <c r="G15" s="37">
        <f t="shared" si="0"/>
        <v>0</v>
      </c>
      <c r="H15" s="38">
        <v>3</v>
      </c>
    </row>
    <row r="16" spans="2:8" s="24" customFormat="1" ht="14.4" x14ac:dyDescent="0.25">
      <c r="B16" s="90">
        <v>3</v>
      </c>
      <c r="C16" s="40" t="s">
        <v>8</v>
      </c>
      <c r="D16" s="45"/>
      <c r="E16" s="42"/>
      <c r="F16" s="113"/>
      <c r="G16" s="43"/>
      <c r="H16" s="44"/>
    </row>
    <row r="17" spans="2:8" s="24" customFormat="1" ht="14.4" x14ac:dyDescent="0.25">
      <c r="B17" s="91" t="s">
        <v>112</v>
      </c>
      <c r="C17" s="46" t="s">
        <v>9</v>
      </c>
      <c r="D17" s="34" t="s">
        <v>10</v>
      </c>
      <c r="E17" s="35">
        <v>24</v>
      </c>
      <c r="F17" s="36"/>
      <c r="G17" s="37">
        <f t="shared" si="0"/>
        <v>0</v>
      </c>
      <c r="H17" s="38">
        <v>4</v>
      </c>
    </row>
    <row r="18" spans="2:8" s="24" customFormat="1" ht="14.4" x14ac:dyDescent="0.25">
      <c r="B18" s="91" t="s">
        <v>113</v>
      </c>
      <c r="C18" s="47" t="s">
        <v>11</v>
      </c>
      <c r="D18" s="34" t="s">
        <v>10</v>
      </c>
      <c r="E18" s="35">
        <v>372</v>
      </c>
      <c r="F18" s="36"/>
      <c r="G18" s="37">
        <f t="shared" si="0"/>
        <v>0</v>
      </c>
      <c r="H18" s="38">
        <v>4</v>
      </c>
    </row>
    <row r="19" spans="2:8" s="24" customFormat="1" ht="14.4" x14ac:dyDescent="0.25">
      <c r="B19" s="91" t="s">
        <v>114</v>
      </c>
      <c r="C19" s="47" t="s">
        <v>12</v>
      </c>
      <c r="D19" s="34" t="s">
        <v>10</v>
      </c>
      <c r="E19" s="35">
        <v>169</v>
      </c>
      <c r="F19" s="36"/>
      <c r="G19" s="37">
        <f t="shared" si="0"/>
        <v>0</v>
      </c>
      <c r="H19" s="38">
        <v>4</v>
      </c>
    </row>
    <row r="20" spans="2:8" s="24" customFormat="1" ht="14.4" x14ac:dyDescent="0.25">
      <c r="B20" s="91" t="s">
        <v>115</v>
      </c>
      <c r="C20" s="47" t="s">
        <v>13</v>
      </c>
      <c r="D20" s="34" t="s">
        <v>10</v>
      </c>
      <c r="E20" s="35">
        <v>61</v>
      </c>
      <c r="F20" s="36"/>
      <c r="G20" s="37">
        <f t="shared" si="0"/>
        <v>0</v>
      </c>
      <c r="H20" s="38">
        <v>4</v>
      </c>
    </row>
    <row r="21" spans="2:8" s="24" customFormat="1" ht="14.4" x14ac:dyDescent="0.25">
      <c r="B21" s="91" t="s">
        <v>116</v>
      </c>
      <c r="C21" s="47" t="s">
        <v>130</v>
      </c>
      <c r="D21" s="34" t="s">
        <v>10</v>
      </c>
      <c r="E21" s="35">
        <v>3</v>
      </c>
      <c r="F21" s="36"/>
      <c r="G21" s="37">
        <f t="shared" si="0"/>
        <v>0</v>
      </c>
      <c r="H21" s="38">
        <v>4</v>
      </c>
    </row>
    <row r="22" spans="2:8" s="24" customFormat="1" ht="14.4" x14ac:dyDescent="0.25">
      <c r="B22" s="91" t="s">
        <v>117</v>
      </c>
      <c r="C22" s="47" t="s">
        <v>14</v>
      </c>
      <c r="D22" s="34" t="s">
        <v>10</v>
      </c>
      <c r="E22" s="35">
        <v>51</v>
      </c>
      <c r="F22" s="36"/>
      <c r="G22" s="37">
        <f t="shared" si="0"/>
        <v>0</v>
      </c>
      <c r="H22" s="38">
        <v>4</v>
      </c>
    </row>
    <row r="23" spans="2:8" s="24" customFormat="1" ht="14.4" x14ac:dyDescent="0.25">
      <c r="B23" s="91" t="s">
        <v>118</v>
      </c>
      <c r="C23" s="47" t="s">
        <v>104</v>
      </c>
      <c r="D23" s="34" t="s">
        <v>10</v>
      </c>
      <c r="E23" s="35">
        <v>1</v>
      </c>
      <c r="F23" s="36"/>
      <c r="G23" s="37">
        <f t="shared" si="0"/>
        <v>0</v>
      </c>
      <c r="H23" s="38">
        <v>4</v>
      </c>
    </row>
    <row r="24" spans="2:8" s="24" customFormat="1" ht="14.4" x14ac:dyDescent="0.25">
      <c r="B24" s="91" t="s">
        <v>119</v>
      </c>
      <c r="C24" s="47" t="s">
        <v>218</v>
      </c>
      <c r="D24" s="34" t="s">
        <v>10</v>
      </c>
      <c r="E24" s="35">
        <v>51</v>
      </c>
      <c r="F24" s="36"/>
      <c r="G24" s="37">
        <f t="shared" si="0"/>
        <v>0</v>
      </c>
      <c r="H24" s="38"/>
    </row>
    <row r="25" spans="2:8" s="24" customFormat="1" ht="14.4" x14ac:dyDescent="0.25">
      <c r="B25" s="92" t="s">
        <v>120</v>
      </c>
      <c r="C25" s="48" t="s">
        <v>16</v>
      </c>
      <c r="D25" s="34" t="s">
        <v>10</v>
      </c>
      <c r="E25" s="35">
        <v>9</v>
      </c>
      <c r="F25" s="36"/>
      <c r="G25" s="37">
        <f t="shared" si="0"/>
        <v>0</v>
      </c>
      <c r="H25" s="38"/>
    </row>
    <row r="26" spans="2:8" s="24" customFormat="1" ht="14.4" x14ac:dyDescent="0.25">
      <c r="B26" s="93" t="s">
        <v>121</v>
      </c>
      <c r="C26" s="2" t="s">
        <v>103</v>
      </c>
      <c r="D26" s="34" t="s">
        <v>17</v>
      </c>
      <c r="E26" s="35">
        <v>507</v>
      </c>
      <c r="F26" s="36"/>
      <c r="G26" s="37">
        <f t="shared" si="0"/>
        <v>0</v>
      </c>
      <c r="H26" s="38"/>
    </row>
    <row r="27" spans="2:8" s="24" customFormat="1" ht="14.4" x14ac:dyDescent="0.25">
      <c r="B27" s="93" t="s">
        <v>122</v>
      </c>
      <c r="C27" s="2" t="s">
        <v>18</v>
      </c>
      <c r="D27" s="34" t="s">
        <v>131</v>
      </c>
      <c r="E27" s="35">
        <v>14</v>
      </c>
      <c r="F27" s="36"/>
      <c r="G27" s="37">
        <f t="shared" si="0"/>
        <v>0</v>
      </c>
      <c r="H27" s="38">
        <v>6</v>
      </c>
    </row>
    <row r="28" spans="2:8" s="24" customFormat="1" ht="14.4" x14ac:dyDescent="0.25">
      <c r="B28" s="93" t="s">
        <v>123</v>
      </c>
      <c r="C28" s="49" t="s">
        <v>19</v>
      </c>
      <c r="D28" s="34" t="s">
        <v>10</v>
      </c>
      <c r="E28" s="35">
        <v>196</v>
      </c>
      <c r="F28" s="36"/>
      <c r="G28" s="37">
        <f t="shared" si="0"/>
        <v>0</v>
      </c>
      <c r="H28" s="38">
        <v>5</v>
      </c>
    </row>
    <row r="29" spans="2:8" s="24" customFormat="1" ht="14.4" x14ac:dyDescent="0.25">
      <c r="B29" s="93" t="s">
        <v>124</v>
      </c>
      <c r="C29" s="49" t="s">
        <v>97</v>
      </c>
      <c r="D29" s="34" t="s">
        <v>10</v>
      </c>
      <c r="E29" s="35">
        <v>17</v>
      </c>
      <c r="F29" s="36"/>
      <c r="G29" s="37">
        <f t="shared" si="0"/>
        <v>0</v>
      </c>
      <c r="H29" s="38">
        <v>5</v>
      </c>
    </row>
    <row r="30" spans="2:8" s="24" customFormat="1" ht="14.4" x14ac:dyDescent="0.25">
      <c r="B30" s="93" t="s">
        <v>125</v>
      </c>
      <c r="C30" s="49" t="s">
        <v>20</v>
      </c>
      <c r="D30" s="34" t="s">
        <v>84</v>
      </c>
      <c r="E30" s="35">
        <v>34</v>
      </c>
      <c r="F30" s="36"/>
      <c r="G30" s="37">
        <f t="shared" si="0"/>
        <v>0</v>
      </c>
      <c r="H30" s="38">
        <v>7</v>
      </c>
    </row>
    <row r="31" spans="2:8" s="24" customFormat="1" ht="14.4" x14ac:dyDescent="0.25">
      <c r="B31" s="94" t="s">
        <v>126</v>
      </c>
      <c r="C31" s="50" t="s">
        <v>21</v>
      </c>
      <c r="D31" s="34" t="s">
        <v>6</v>
      </c>
      <c r="E31" s="35">
        <v>3</v>
      </c>
      <c r="F31" s="36"/>
      <c r="G31" s="37">
        <f t="shared" si="0"/>
        <v>0</v>
      </c>
      <c r="H31" s="38">
        <v>8</v>
      </c>
    </row>
    <row r="32" spans="2:8" s="24" customFormat="1" ht="14.4" x14ac:dyDescent="0.25">
      <c r="B32" s="91" t="s">
        <v>127</v>
      </c>
      <c r="C32" s="51" t="s">
        <v>22</v>
      </c>
      <c r="D32" s="34" t="s">
        <v>15</v>
      </c>
      <c r="E32" s="35">
        <v>2</v>
      </c>
      <c r="F32" s="36"/>
      <c r="G32" s="37">
        <f t="shared" si="0"/>
        <v>0</v>
      </c>
      <c r="H32" s="38">
        <v>9</v>
      </c>
    </row>
    <row r="33" spans="2:8" s="24" customFormat="1" ht="14.4" x14ac:dyDescent="0.25">
      <c r="B33" s="91" t="s">
        <v>128</v>
      </c>
      <c r="C33" s="48" t="s">
        <v>23</v>
      </c>
      <c r="D33" s="52" t="s">
        <v>10</v>
      </c>
      <c r="E33" s="35">
        <v>24</v>
      </c>
      <c r="F33" s="36"/>
      <c r="G33" s="37">
        <f t="shared" si="0"/>
        <v>0</v>
      </c>
      <c r="H33" s="38">
        <v>10</v>
      </c>
    </row>
    <row r="34" spans="2:8" s="24" customFormat="1" ht="14.4" x14ac:dyDescent="0.25">
      <c r="B34" s="91" t="s">
        <v>129</v>
      </c>
      <c r="C34" s="48" t="s">
        <v>24</v>
      </c>
      <c r="D34" s="34" t="s">
        <v>6</v>
      </c>
      <c r="E34" s="35">
        <v>7</v>
      </c>
      <c r="F34" s="36"/>
      <c r="G34" s="37">
        <f t="shared" si="0"/>
        <v>0</v>
      </c>
      <c r="H34" s="38">
        <v>11</v>
      </c>
    </row>
    <row r="35" spans="2:8" s="24" customFormat="1" ht="14.4" x14ac:dyDescent="0.25">
      <c r="B35" s="90">
        <v>4</v>
      </c>
      <c r="C35" s="40" t="s">
        <v>25</v>
      </c>
      <c r="D35" s="41"/>
      <c r="E35" s="41"/>
      <c r="F35" s="113"/>
      <c r="G35" s="43"/>
      <c r="H35" s="44"/>
    </row>
    <row r="36" spans="2:8" s="24" customFormat="1" ht="14.4" x14ac:dyDescent="0.25">
      <c r="B36" s="91" t="s">
        <v>132</v>
      </c>
      <c r="C36" s="3" t="s">
        <v>96</v>
      </c>
      <c r="D36" s="34" t="s">
        <v>26</v>
      </c>
      <c r="E36" s="35">
        <v>2</v>
      </c>
      <c r="F36" s="36"/>
      <c r="G36" s="37">
        <f t="shared" si="0"/>
        <v>0</v>
      </c>
      <c r="H36" s="38">
        <v>12</v>
      </c>
    </row>
    <row r="37" spans="2:8" s="24" customFormat="1" ht="14.4" x14ac:dyDescent="0.25">
      <c r="B37" s="91" t="s">
        <v>133</v>
      </c>
      <c r="C37" s="3" t="s">
        <v>219</v>
      </c>
      <c r="D37" s="34" t="s">
        <v>26</v>
      </c>
      <c r="E37" s="35">
        <v>2</v>
      </c>
      <c r="F37" s="36"/>
      <c r="G37" s="37">
        <f t="shared" si="0"/>
        <v>0</v>
      </c>
      <c r="H37" s="38"/>
    </row>
    <row r="38" spans="2:8" s="24" customFormat="1" ht="14.4" x14ac:dyDescent="0.25">
      <c r="B38" s="90">
        <v>5</v>
      </c>
      <c r="C38" s="53" t="s">
        <v>27</v>
      </c>
      <c r="D38" s="54"/>
      <c r="E38" s="41"/>
      <c r="F38" s="113"/>
      <c r="G38" s="43"/>
      <c r="H38" s="44"/>
    </row>
    <row r="39" spans="2:8" s="24" customFormat="1" ht="14.4" x14ac:dyDescent="0.25">
      <c r="B39" s="91"/>
      <c r="C39" s="55" t="s">
        <v>28</v>
      </c>
      <c r="D39" s="52"/>
      <c r="E39" s="35"/>
      <c r="F39" s="114"/>
      <c r="G39" s="56"/>
      <c r="H39" s="38"/>
    </row>
    <row r="40" spans="2:8" s="24" customFormat="1" ht="39.6" x14ac:dyDescent="0.25">
      <c r="B40" s="95" t="s">
        <v>134</v>
      </c>
      <c r="C40" s="57" t="s">
        <v>29</v>
      </c>
      <c r="D40" s="34" t="s">
        <v>10</v>
      </c>
      <c r="E40" s="35">
        <v>408</v>
      </c>
      <c r="F40" s="36"/>
      <c r="G40" s="37">
        <f t="shared" ref="G40:G55" si="1">SUM(F40*E40)</f>
        <v>0</v>
      </c>
      <c r="H40" s="38"/>
    </row>
    <row r="41" spans="2:8" s="24" customFormat="1" x14ac:dyDescent="0.25">
      <c r="B41" s="95" t="s">
        <v>135</v>
      </c>
      <c r="C41" s="47" t="s">
        <v>102</v>
      </c>
      <c r="D41" s="34" t="s">
        <v>10</v>
      </c>
      <c r="E41" s="35">
        <v>3</v>
      </c>
      <c r="F41" s="36"/>
      <c r="G41" s="37">
        <f t="shared" si="1"/>
        <v>0</v>
      </c>
      <c r="H41" s="38"/>
    </row>
    <row r="42" spans="2:8" s="24" customFormat="1" x14ac:dyDescent="0.25">
      <c r="B42" s="95" t="s">
        <v>136</v>
      </c>
      <c r="C42" s="48" t="s">
        <v>101</v>
      </c>
      <c r="D42" s="34" t="s">
        <v>10</v>
      </c>
      <c r="E42" s="35">
        <v>3</v>
      </c>
      <c r="F42" s="36"/>
      <c r="G42" s="37">
        <f t="shared" si="1"/>
        <v>0</v>
      </c>
      <c r="H42" s="38"/>
    </row>
    <row r="43" spans="2:8" s="24" customFormat="1" x14ac:dyDescent="0.25">
      <c r="B43" s="95" t="s">
        <v>137</v>
      </c>
      <c r="C43" s="47" t="s">
        <v>220</v>
      </c>
      <c r="D43" s="34" t="s">
        <v>10</v>
      </c>
      <c r="E43" s="35">
        <v>44</v>
      </c>
      <c r="F43" s="36"/>
      <c r="G43" s="37">
        <f t="shared" si="1"/>
        <v>0</v>
      </c>
      <c r="H43" s="38"/>
    </row>
    <row r="44" spans="2:8" s="24" customFormat="1" x14ac:dyDescent="0.25">
      <c r="B44" s="95" t="s">
        <v>138</v>
      </c>
      <c r="C44" s="48" t="s">
        <v>30</v>
      </c>
      <c r="D44" s="34" t="s">
        <v>10</v>
      </c>
      <c r="E44" s="35">
        <v>3</v>
      </c>
      <c r="F44" s="36"/>
      <c r="G44" s="37">
        <f t="shared" si="1"/>
        <v>0</v>
      </c>
      <c r="H44" s="38"/>
    </row>
    <row r="45" spans="2:8" s="24" customFormat="1" x14ac:dyDescent="0.25">
      <c r="B45" s="95" t="s">
        <v>139</v>
      </c>
      <c r="C45" s="47" t="s">
        <v>198</v>
      </c>
      <c r="D45" s="34" t="s">
        <v>10</v>
      </c>
      <c r="E45" s="35">
        <v>3</v>
      </c>
      <c r="F45" s="36"/>
      <c r="G45" s="37">
        <f t="shared" si="1"/>
        <v>0</v>
      </c>
      <c r="H45" s="38"/>
    </row>
    <row r="46" spans="2:8" s="24" customFormat="1" x14ac:dyDescent="0.25">
      <c r="B46" s="95" t="s">
        <v>140</v>
      </c>
      <c r="C46" s="48" t="s">
        <v>31</v>
      </c>
      <c r="D46" s="34" t="s">
        <v>10</v>
      </c>
      <c r="E46" s="35">
        <v>3</v>
      </c>
      <c r="F46" s="36"/>
      <c r="G46" s="37">
        <f t="shared" si="1"/>
        <v>0</v>
      </c>
      <c r="H46" s="38"/>
    </row>
    <row r="47" spans="2:8" s="24" customFormat="1" x14ac:dyDescent="0.25">
      <c r="B47" s="95" t="s">
        <v>141</v>
      </c>
      <c r="C47" s="48" t="s">
        <v>32</v>
      </c>
      <c r="D47" s="34" t="s">
        <v>10</v>
      </c>
      <c r="E47" s="35">
        <v>16</v>
      </c>
      <c r="F47" s="36"/>
      <c r="G47" s="37">
        <f t="shared" si="1"/>
        <v>0</v>
      </c>
      <c r="H47" s="38">
        <v>13</v>
      </c>
    </row>
    <row r="48" spans="2:8" s="24" customFormat="1" x14ac:dyDescent="0.25">
      <c r="B48" s="95" t="s">
        <v>142</v>
      </c>
      <c r="C48" s="47" t="s">
        <v>33</v>
      </c>
      <c r="D48" s="34" t="s">
        <v>10</v>
      </c>
      <c r="E48" s="35">
        <v>557</v>
      </c>
      <c r="F48" s="36"/>
      <c r="G48" s="37">
        <f t="shared" si="1"/>
        <v>0</v>
      </c>
      <c r="H48" s="38"/>
    </row>
    <row r="49" spans="2:8" s="24" customFormat="1" x14ac:dyDescent="0.25">
      <c r="B49" s="95" t="s">
        <v>143</v>
      </c>
      <c r="C49" s="47" t="s">
        <v>207</v>
      </c>
      <c r="D49" s="34" t="s">
        <v>10</v>
      </c>
      <c r="E49" s="35">
        <v>44</v>
      </c>
      <c r="F49" s="36"/>
      <c r="G49" s="37">
        <f t="shared" si="1"/>
        <v>0</v>
      </c>
      <c r="H49" s="38" t="s">
        <v>201</v>
      </c>
    </row>
    <row r="50" spans="2:8" s="24" customFormat="1" x14ac:dyDescent="0.25">
      <c r="B50" s="95" t="s">
        <v>144</v>
      </c>
      <c r="C50" s="48" t="s">
        <v>208</v>
      </c>
      <c r="D50" s="34" t="s">
        <v>10</v>
      </c>
      <c r="E50" s="35">
        <v>2</v>
      </c>
      <c r="F50" s="36"/>
      <c r="G50" s="37">
        <f t="shared" si="1"/>
        <v>0</v>
      </c>
      <c r="H50" s="38" t="s">
        <v>202</v>
      </c>
    </row>
    <row r="51" spans="2:8" s="24" customFormat="1" x14ac:dyDescent="0.25">
      <c r="B51" s="95" t="s">
        <v>145</v>
      </c>
      <c r="C51" s="47" t="s">
        <v>209</v>
      </c>
      <c r="D51" s="34" t="s">
        <v>10</v>
      </c>
      <c r="E51" s="35">
        <v>3</v>
      </c>
      <c r="F51" s="36"/>
      <c r="G51" s="37">
        <f t="shared" si="1"/>
        <v>0</v>
      </c>
      <c r="H51" s="38" t="s">
        <v>203</v>
      </c>
    </row>
    <row r="52" spans="2:8" s="24" customFormat="1" x14ac:dyDescent="0.25">
      <c r="B52" s="95" t="s">
        <v>146</v>
      </c>
      <c r="C52" s="50" t="s">
        <v>34</v>
      </c>
      <c r="D52" s="34" t="s">
        <v>10</v>
      </c>
      <c r="E52" s="35">
        <v>17</v>
      </c>
      <c r="F52" s="36"/>
      <c r="G52" s="37">
        <f t="shared" si="1"/>
        <v>0</v>
      </c>
      <c r="H52" s="38">
        <v>15</v>
      </c>
    </row>
    <row r="53" spans="2:8" s="24" customFormat="1" x14ac:dyDescent="0.25">
      <c r="B53" s="95" t="s">
        <v>147</v>
      </c>
      <c r="C53" s="48" t="s">
        <v>35</v>
      </c>
      <c r="D53" s="34" t="s">
        <v>10</v>
      </c>
      <c r="E53" s="35">
        <v>557</v>
      </c>
      <c r="F53" s="36"/>
      <c r="G53" s="37">
        <f t="shared" si="1"/>
        <v>0</v>
      </c>
      <c r="H53" s="38"/>
    </row>
    <row r="54" spans="2:8" s="24" customFormat="1" x14ac:dyDescent="0.25">
      <c r="B54" s="95" t="s">
        <v>148</v>
      </c>
      <c r="C54" s="47" t="s">
        <v>36</v>
      </c>
      <c r="D54" s="34" t="s">
        <v>10</v>
      </c>
      <c r="E54" s="35">
        <v>53</v>
      </c>
      <c r="F54" s="36"/>
      <c r="G54" s="37">
        <f t="shared" si="1"/>
        <v>0</v>
      </c>
      <c r="H54" s="38"/>
    </row>
    <row r="55" spans="2:8" s="24" customFormat="1" x14ac:dyDescent="0.25">
      <c r="B55" s="96" t="s">
        <v>149</v>
      </c>
      <c r="C55" s="2" t="s">
        <v>37</v>
      </c>
      <c r="D55" s="34" t="s">
        <v>10</v>
      </c>
      <c r="E55" s="35">
        <v>149</v>
      </c>
      <c r="F55" s="36"/>
      <c r="G55" s="37">
        <f t="shared" si="1"/>
        <v>0</v>
      </c>
      <c r="H55" s="38"/>
    </row>
    <row r="56" spans="2:8" s="24" customFormat="1" x14ac:dyDescent="0.25">
      <c r="B56" s="97" t="s">
        <v>150</v>
      </c>
      <c r="C56" s="3" t="s">
        <v>38</v>
      </c>
      <c r="D56" s="4" t="s">
        <v>39</v>
      </c>
      <c r="E56" s="35"/>
      <c r="F56" s="112"/>
      <c r="G56" s="56"/>
      <c r="H56" s="38"/>
    </row>
    <row r="57" spans="2:8" s="24" customFormat="1" x14ac:dyDescent="0.25">
      <c r="B57" s="98" t="s">
        <v>151</v>
      </c>
      <c r="C57" s="3" t="s">
        <v>40</v>
      </c>
      <c r="D57" s="4" t="s">
        <v>39</v>
      </c>
      <c r="E57" s="35"/>
      <c r="F57" s="112"/>
      <c r="G57" s="56"/>
      <c r="H57" s="38"/>
    </row>
    <row r="58" spans="2:8" s="24" customFormat="1" x14ac:dyDescent="0.25">
      <c r="B58" s="98" t="s">
        <v>152</v>
      </c>
      <c r="C58" s="3" t="s">
        <v>41</v>
      </c>
      <c r="D58" s="4" t="s">
        <v>39</v>
      </c>
      <c r="E58" s="35"/>
      <c r="F58" s="112"/>
      <c r="G58" s="56"/>
      <c r="H58" s="38"/>
    </row>
    <row r="59" spans="2:8" s="24" customFormat="1" x14ac:dyDescent="0.25">
      <c r="B59" s="98" t="s">
        <v>153</v>
      </c>
      <c r="C59" s="3" t="s">
        <v>42</v>
      </c>
      <c r="D59" s="4" t="s">
        <v>39</v>
      </c>
      <c r="E59" s="35"/>
      <c r="F59" s="112"/>
      <c r="G59" s="56"/>
      <c r="H59" s="38"/>
    </row>
    <row r="60" spans="2:8" s="24" customFormat="1" x14ac:dyDescent="0.25">
      <c r="B60" s="99"/>
      <c r="C60" s="58" t="s">
        <v>43</v>
      </c>
      <c r="D60" s="59"/>
      <c r="E60" s="35"/>
      <c r="F60" s="115"/>
      <c r="G60" s="60"/>
      <c r="H60" s="61"/>
    </row>
    <row r="61" spans="2:8" s="24" customFormat="1" ht="26.4" x14ac:dyDescent="0.25">
      <c r="B61" s="97" t="s">
        <v>154</v>
      </c>
      <c r="C61" s="62" t="s">
        <v>107</v>
      </c>
      <c r="D61" s="63" t="s">
        <v>10</v>
      </c>
      <c r="E61" s="35">
        <v>27</v>
      </c>
      <c r="F61" s="36"/>
      <c r="G61" s="37">
        <f>SUM(E61*F61)</f>
        <v>0</v>
      </c>
      <c r="H61" s="38"/>
    </row>
    <row r="62" spans="2:8" s="24" customFormat="1" x14ac:dyDescent="0.25">
      <c r="B62" s="97" t="s">
        <v>155</v>
      </c>
      <c r="C62" s="47" t="s">
        <v>44</v>
      </c>
      <c r="D62" s="63" t="s">
        <v>10</v>
      </c>
      <c r="E62" s="35">
        <v>5</v>
      </c>
      <c r="F62" s="36"/>
      <c r="G62" s="37">
        <f t="shared" ref="G62:G69" si="2">SUM(F62*E62)</f>
        <v>0</v>
      </c>
      <c r="H62" s="38"/>
    </row>
    <row r="63" spans="2:8" s="24" customFormat="1" x14ac:dyDescent="0.25">
      <c r="B63" s="97" t="s">
        <v>156</v>
      </c>
      <c r="C63" s="47" t="s">
        <v>45</v>
      </c>
      <c r="D63" s="63" t="s">
        <v>10</v>
      </c>
      <c r="E63" s="35">
        <v>5</v>
      </c>
      <c r="F63" s="36"/>
      <c r="G63" s="37">
        <f t="shared" si="2"/>
        <v>0</v>
      </c>
      <c r="H63" s="38"/>
    </row>
    <row r="64" spans="2:8" s="24" customFormat="1" x14ac:dyDescent="0.25">
      <c r="B64" s="97" t="s">
        <v>157</v>
      </c>
      <c r="C64" s="48" t="s">
        <v>46</v>
      </c>
      <c r="D64" s="63" t="s">
        <v>10</v>
      </c>
      <c r="E64" s="35">
        <v>5</v>
      </c>
      <c r="F64" s="36"/>
      <c r="G64" s="37">
        <f t="shared" si="2"/>
        <v>0</v>
      </c>
      <c r="H64" s="38"/>
    </row>
    <row r="65" spans="2:8" s="24" customFormat="1" x14ac:dyDescent="0.25">
      <c r="B65" s="97" t="s">
        <v>158</v>
      </c>
      <c r="C65" s="47" t="s">
        <v>30</v>
      </c>
      <c r="D65" s="63" t="s">
        <v>10</v>
      </c>
      <c r="E65" s="35">
        <v>5</v>
      </c>
      <c r="F65" s="36"/>
      <c r="G65" s="37">
        <f t="shared" si="2"/>
        <v>0</v>
      </c>
      <c r="H65" s="38"/>
    </row>
    <row r="66" spans="2:8" s="24" customFormat="1" x14ac:dyDescent="0.25">
      <c r="B66" s="97" t="s">
        <v>159</v>
      </c>
      <c r="C66" s="47" t="s">
        <v>47</v>
      </c>
      <c r="D66" s="63" t="s">
        <v>10</v>
      </c>
      <c r="E66" s="35">
        <v>5</v>
      </c>
      <c r="F66" s="36"/>
      <c r="G66" s="37">
        <f t="shared" si="2"/>
        <v>0</v>
      </c>
      <c r="H66" s="38"/>
    </row>
    <row r="67" spans="2:8" s="24" customFormat="1" x14ac:dyDescent="0.25">
      <c r="B67" s="97" t="s">
        <v>160</v>
      </c>
      <c r="C67" s="48" t="s">
        <v>106</v>
      </c>
      <c r="D67" s="63" t="s">
        <v>10</v>
      </c>
      <c r="E67" s="35">
        <v>5</v>
      </c>
      <c r="F67" s="36"/>
      <c r="G67" s="37">
        <f t="shared" si="2"/>
        <v>0</v>
      </c>
      <c r="H67" s="38">
        <v>16</v>
      </c>
    </row>
    <row r="68" spans="2:8" s="24" customFormat="1" x14ac:dyDescent="0.25">
      <c r="B68" s="97" t="s">
        <v>161</v>
      </c>
      <c r="C68" s="48" t="s">
        <v>48</v>
      </c>
      <c r="D68" s="63" t="s">
        <v>10</v>
      </c>
      <c r="E68" s="35">
        <v>28</v>
      </c>
      <c r="F68" s="36"/>
      <c r="G68" s="37">
        <f t="shared" si="2"/>
        <v>0</v>
      </c>
      <c r="H68" s="38"/>
    </row>
    <row r="69" spans="2:8" s="24" customFormat="1" x14ac:dyDescent="0.25">
      <c r="B69" s="97" t="s">
        <v>162</v>
      </c>
      <c r="C69" s="3" t="s">
        <v>49</v>
      </c>
      <c r="D69" s="63" t="s">
        <v>10</v>
      </c>
      <c r="E69" s="35">
        <v>5</v>
      </c>
      <c r="F69" s="36"/>
      <c r="G69" s="37">
        <f t="shared" si="2"/>
        <v>0</v>
      </c>
      <c r="H69" s="38"/>
    </row>
    <row r="70" spans="2:8" s="24" customFormat="1" x14ac:dyDescent="0.25">
      <c r="B70" s="97" t="s">
        <v>163</v>
      </c>
      <c r="C70" s="3" t="s">
        <v>38</v>
      </c>
      <c r="D70" s="5" t="s">
        <v>39</v>
      </c>
      <c r="E70" s="35"/>
      <c r="F70" s="117"/>
      <c r="G70" s="56"/>
      <c r="H70" s="38"/>
    </row>
    <row r="71" spans="2:8" s="24" customFormat="1" x14ac:dyDescent="0.25">
      <c r="B71" s="97" t="s">
        <v>164</v>
      </c>
      <c r="C71" s="3" t="s">
        <v>40</v>
      </c>
      <c r="D71" s="5" t="s">
        <v>39</v>
      </c>
      <c r="E71" s="35"/>
      <c r="F71" s="117"/>
      <c r="G71" s="56"/>
      <c r="H71" s="38"/>
    </row>
    <row r="72" spans="2:8" s="24" customFormat="1" x14ac:dyDescent="0.25">
      <c r="B72" s="97" t="s">
        <v>165</v>
      </c>
      <c r="C72" s="3" t="s">
        <v>41</v>
      </c>
      <c r="D72" s="5" t="s">
        <v>39</v>
      </c>
      <c r="E72" s="35"/>
      <c r="F72" s="117"/>
      <c r="G72" s="56"/>
      <c r="H72" s="38"/>
    </row>
    <row r="73" spans="2:8" s="24" customFormat="1" x14ac:dyDescent="0.25">
      <c r="B73" s="97" t="s">
        <v>166</v>
      </c>
      <c r="C73" s="3" t="s">
        <v>42</v>
      </c>
      <c r="D73" s="5" t="s">
        <v>39</v>
      </c>
      <c r="E73" s="35"/>
      <c r="F73" s="117"/>
      <c r="G73" s="56"/>
      <c r="H73" s="38"/>
    </row>
    <row r="74" spans="2:8" s="24" customFormat="1" ht="14.4" x14ac:dyDescent="0.25">
      <c r="B74" s="90">
        <v>6</v>
      </c>
      <c r="C74" s="64" t="s">
        <v>50</v>
      </c>
      <c r="D74" s="15"/>
      <c r="E74" s="41"/>
      <c r="F74" s="113"/>
      <c r="G74" s="43"/>
      <c r="H74" s="44"/>
    </row>
    <row r="75" spans="2:8" s="24" customFormat="1" x14ac:dyDescent="0.25">
      <c r="B75" s="97" t="s">
        <v>167</v>
      </c>
      <c r="C75" s="50" t="s">
        <v>98</v>
      </c>
      <c r="D75" s="65" t="s">
        <v>10</v>
      </c>
      <c r="E75" s="35">
        <v>14</v>
      </c>
      <c r="F75" s="36"/>
      <c r="G75" s="37">
        <f t="shared" ref="G75:G77" si="3">SUM(F75*E75)</f>
        <v>0</v>
      </c>
      <c r="H75" s="38"/>
    </row>
    <row r="76" spans="2:8" s="24" customFormat="1" x14ac:dyDescent="0.25">
      <c r="B76" s="97" t="s">
        <v>168</v>
      </c>
      <c r="C76" s="50" t="s">
        <v>51</v>
      </c>
      <c r="D76" s="65" t="s">
        <v>10</v>
      </c>
      <c r="E76" s="35">
        <v>5</v>
      </c>
      <c r="F76" s="36"/>
      <c r="G76" s="37">
        <f t="shared" si="3"/>
        <v>0</v>
      </c>
      <c r="H76" s="38"/>
    </row>
    <row r="77" spans="2:8" s="24" customFormat="1" x14ac:dyDescent="0.25">
      <c r="B77" s="97" t="s">
        <v>169</v>
      </c>
      <c r="C77" s="50" t="s">
        <v>200</v>
      </c>
      <c r="D77" s="65" t="s">
        <v>10</v>
      </c>
      <c r="E77" s="35">
        <v>5</v>
      </c>
      <c r="F77" s="36"/>
      <c r="G77" s="37">
        <f t="shared" si="3"/>
        <v>0</v>
      </c>
      <c r="H77" s="38"/>
    </row>
    <row r="78" spans="2:8" s="24" customFormat="1" x14ac:dyDescent="0.25">
      <c r="B78" s="97" t="s">
        <v>170</v>
      </c>
      <c r="C78" s="50" t="s">
        <v>52</v>
      </c>
      <c r="D78" s="65" t="s">
        <v>39</v>
      </c>
      <c r="E78" s="35"/>
      <c r="F78" s="36"/>
      <c r="G78" s="56"/>
      <c r="H78" s="38"/>
    </row>
    <row r="79" spans="2:8" s="24" customFormat="1" x14ac:dyDescent="0.25">
      <c r="B79" s="97" t="s">
        <v>171</v>
      </c>
      <c r="C79" s="50" t="s">
        <v>53</v>
      </c>
      <c r="D79" s="65" t="s">
        <v>39</v>
      </c>
      <c r="E79" s="35"/>
      <c r="F79" s="36"/>
      <c r="G79" s="56"/>
      <c r="H79" s="38"/>
    </row>
    <row r="80" spans="2:8" s="24" customFormat="1" ht="14.4" x14ac:dyDescent="0.25">
      <c r="B80" s="90">
        <v>7</v>
      </c>
      <c r="C80" s="64" t="s">
        <v>54</v>
      </c>
      <c r="D80" s="64"/>
      <c r="E80" s="41"/>
      <c r="F80" s="116"/>
      <c r="G80" s="64"/>
      <c r="H80" s="64"/>
    </row>
    <row r="81" spans="2:8" s="24" customFormat="1" x14ac:dyDescent="0.25">
      <c r="B81" s="100" t="s">
        <v>172</v>
      </c>
      <c r="C81" s="47" t="s">
        <v>55</v>
      </c>
      <c r="D81" s="63" t="s">
        <v>10</v>
      </c>
      <c r="E81" s="35">
        <v>34</v>
      </c>
      <c r="F81" s="36"/>
      <c r="G81" s="37">
        <f t="shared" ref="G81:G89" si="4">SUM(F81*E81)</f>
        <v>0</v>
      </c>
      <c r="H81" s="38">
        <v>17</v>
      </c>
    </row>
    <row r="82" spans="2:8" s="24" customFormat="1" x14ac:dyDescent="0.25">
      <c r="B82" s="95" t="s">
        <v>173</v>
      </c>
      <c r="C82" s="66" t="s">
        <v>56</v>
      </c>
      <c r="D82" s="63" t="s">
        <v>10</v>
      </c>
      <c r="E82" s="35">
        <v>3</v>
      </c>
      <c r="F82" s="36"/>
      <c r="G82" s="37">
        <f t="shared" si="4"/>
        <v>0</v>
      </c>
      <c r="H82" s="38">
        <v>18</v>
      </c>
    </row>
    <row r="83" spans="2:8" s="24" customFormat="1" x14ac:dyDescent="0.25">
      <c r="B83" s="95" t="s">
        <v>174</v>
      </c>
      <c r="C83" s="67" t="s">
        <v>57</v>
      </c>
      <c r="D83" s="63" t="s">
        <v>10</v>
      </c>
      <c r="E83" s="35">
        <v>2</v>
      </c>
      <c r="F83" s="36"/>
      <c r="G83" s="37">
        <f t="shared" si="4"/>
        <v>0</v>
      </c>
      <c r="H83" s="38">
        <v>19</v>
      </c>
    </row>
    <row r="84" spans="2:8" s="24" customFormat="1" x14ac:dyDescent="0.25">
      <c r="B84" s="95" t="s">
        <v>175</v>
      </c>
      <c r="C84" s="67" t="s">
        <v>85</v>
      </c>
      <c r="D84" s="63" t="s">
        <v>10</v>
      </c>
      <c r="E84" s="35">
        <v>2</v>
      </c>
      <c r="F84" s="36"/>
      <c r="G84" s="37">
        <f t="shared" si="4"/>
        <v>0</v>
      </c>
      <c r="H84" s="38">
        <v>19</v>
      </c>
    </row>
    <row r="85" spans="2:8" s="24" customFormat="1" x14ac:dyDescent="0.25">
      <c r="B85" s="95" t="s">
        <v>176</v>
      </c>
      <c r="C85" s="66" t="s">
        <v>58</v>
      </c>
      <c r="D85" s="63" t="s">
        <v>10</v>
      </c>
      <c r="E85" s="35">
        <v>3</v>
      </c>
      <c r="F85" s="36"/>
      <c r="G85" s="37">
        <f t="shared" si="4"/>
        <v>0</v>
      </c>
      <c r="H85" s="38">
        <v>20</v>
      </c>
    </row>
    <row r="86" spans="2:8" s="24" customFormat="1" x14ac:dyDescent="0.25">
      <c r="B86" s="95" t="s">
        <v>177</v>
      </c>
      <c r="C86" s="66" t="s">
        <v>59</v>
      </c>
      <c r="D86" s="63" t="s">
        <v>10</v>
      </c>
      <c r="E86" s="35">
        <v>3</v>
      </c>
      <c r="F86" s="36"/>
      <c r="G86" s="37">
        <f t="shared" si="4"/>
        <v>0</v>
      </c>
      <c r="H86" s="38"/>
    </row>
    <row r="87" spans="2:8" s="24" customFormat="1" x14ac:dyDescent="0.25">
      <c r="B87" s="95" t="s">
        <v>178</v>
      </c>
      <c r="C87" s="47" t="s">
        <v>60</v>
      </c>
      <c r="D87" s="63" t="s">
        <v>61</v>
      </c>
      <c r="E87" s="35">
        <v>34</v>
      </c>
      <c r="F87" s="36"/>
      <c r="G87" s="37">
        <f t="shared" si="4"/>
        <v>0</v>
      </c>
      <c r="H87" s="38">
        <v>21</v>
      </c>
    </row>
    <row r="88" spans="2:8" s="24" customFormat="1" x14ac:dyDescent="0.25">
      <c r="B88" s="95" t="s">
        <v>189</v>
      </c>
      <c r="C88" s="68" t="s">
        <v>187</v>
      </c>
      <c r="D88" s="63" t="s">
        <v>10</v>
      </c>
      <c r="E88" s="35">
        <v>7</v>
      </c>
      <c r="F88" s="36"/>
      <c r="G88" s="37">
        <f t="shared" si="4"/>
        <v>0</v>
      </c>
      <c r="H88" s="38">
        <v>22</v>
      </c>
    </row>
    <row r="89" spans="2:8" s="24" customFormat="1" x14ac:dyDescent="0.25">
      <c r="B89" s="95" t="s">
        <v>186</v>
      </c>
      <c r="C89" s="68" t="s">
        <v>188</v>
      </c>
      <c r="D89" s="63" t="s">
        <v>10</v>
      </c>
      <c r="E89" s="35">
        <v>2</v>
      </c>
      <c r="F89" s="36"/>
      <c r="G89" s="37">
        <f t="shared" si="4"/>
        <v>0</v>
      </c>
      <c r="H89" s="38">
        <v>23</v>
      </c>
    </row>
    <row r="90" spans="2:8" s="24" customFormat="1" ht="14.4" x14ac:dyDescent="0.25">
      <c r="B90" s="90">
        <v>8</v>
      </c>
      <c r="C90" s="53" t="s">
        <v>92</v>
      </c>
      <c r="D90" s="69"/>
      <c r="E90" s="41"/>
      <c r="F90" s="113"/>
      <c r="G90" s="43"/>
      <c r="H90" s="44">
        <v>24</v>
      </c>
    </row>
    <row r="91" spans="2:8" s="24" customFormat="1" x14ac:dyDescent="0.25">
      <c r="B91" s="95" t="s">
        <v>179</v>
      </c>
      <c r="C91" s="50" t="s">
        <v>86</v>
      </c>
      <c r="D91" s="65" t="s">
        <v>62</v>
      </c>
      <c r="E91" s="35">
        <v>135</v>
      </c>
      <c r="F91" s="36"/>
      <c r="G91" s="37">
        <f t="shared" ref="G91:G96" si="5">SUM(F91*E91)</f>
        <v>0</v>
      </c>
      <c r="H91" s="38">
        <v>25</v>
      </c>
    </row>
    <row r="92" spans="2:8" s="24" customFormat="1" x14ac:dyDescent="0.25">
      <c r="B92" s="97" t="s">
        <v>180</v>
      </c>
      <c r="C92" s="50" t="s">
        <v>63</v>
      </c>
      <c r="D92" s="65" t="s">
        <v>62</v>
      </c>
      <c r="E92" s="35">
        <v>16</v>
      </c>
      <c r="F92" s="36"/>
      <c r="G92" s="37">
        <f t="shared" si="5"/>
        <v>0</v>
      </c>
      <c r="H92" s="38"/>
    </row>
    <row r="93" spans="2:8" s="24" customFormat="1" x14ac:dyDescent="0.25">
      <c r="B93" s="97" t="s">
        <v>181</v>
      </c>
      <c r="C93" s="48" t="s">
        <v>64</v>
      </c>
      <c r="D93" s="65" t="s">
        <v>62</v>
      </c>
      <c r="E93" s="35">
        <v>34</v>
      </c>
      <c r="F93" s="36"/>
      <c r="G93" s="37">
        <f t="shared" si="5"/>
        <v>0</v>
      </c>
      <c r="H93" s="38"/>
    </row>
    <row r="94" spans="2:8" s="24" customFormat="1" x14ac:dyDescent="0.25">
      <c r="B94" s="97" t="s">
        <v>182</v>
      </c>
      <c r="C94" s="48" t="s">
        <v>65</v>
      </c>
      <c r="D94" s="65" t="s">
        <v>62</v>
      </c>
      <c r="E94" s="35">
        <v>101</v>
      </c>
      <c r="F94" s="36"/>
      <c r="G94" s="37">
        <f t="shared" si="5"/>
        <v>0</v>
      </c>
      <c r="H94" s="38"/>
    </row>
    <row r="95" spans="2:8" s="24" customFormat="1" x14ac:dyDescent="0.25">
      <c r="B95" s="97" t="s">
        <v>183</v>
      </c>
      <c r="C95" s="51" t="s">
        <v>66</v>
      </c>
      <c r="D95" s="70" t="s">
        <v>62</v>
      </c>
      <c r="E95" s="35">
        <v>6</v>
      </c>
      <c r="F95" s="71"/>
      <c r="G95" s="72">
        <f t="shared" si="5"/>
        <v>0</v>
      </c>
      <c r="H95" s="73"/>
    </row>
    <row r="96" spans="2:8" s="24" customFormat="1" ht="13.8" thickBot="1" x14ac:dyDescent="0.3">
      <c r="B96" s="101" t="s">
        <v>184</v>
      </c>
      <c r="C96" s="74" t="s">
        <v>185</v>
      </c>
      <c r="D96" s="70" t="s">
        <v>62</v>
      </c>
      <c r="E96" s="75">
        <v>6</v>
      </c>
      <c r="F96" s="71"/>
      <c r="G96" s="72">
        <f t="shared" si="5"/>
        <v>0</v>
      </c>
      <c r="H96" s="73"/>
    </row>
    <row r="97" spans="2:8" s="23" customFormat="1" ht="21.6" customHeight="1" thickBot="1" x14ac:dyDescent="0.3">
      <c r="B97" s="102"/>
      <c r="C97" s="77" t="s">
        <v>190</v>
      </c>
      <c r="D97" s="78"/>
      <c r="E97" s="79"/>
      <c r="F97" s="80"/>
      <c r="G97" s="81">
        <f>SUM(G10:G96)</f>
        <v>0</v>
      </c>
      <c r="H97" s="82">
        <v>24</v>
      </c>
    </row>
    <row r="98" spans="2:8" ht="13.8" thickBot="1" x14ac:dyDescent="0.3"/>
    <row r="99" spans="2:8" s="84" customFormat="1" x14ac:dyDescent="0.25">
      <c r="B99" s="85" t="s">
        <v>192</v>
      </c>
      <c r="C99" s="106"/>
      <c r="D99" s="103"/>
      <c r="E99" s="103"/>
      <c r="F99" s="103"/>
      <c r="G99" s="103"/>
      <c r="H99" s="103"/>
    </row>
    <row r="100" spans="2:8" s="84" customFormat="1" x14ac:dyDescent="0.25">
      <c r="B100" s="86" t="s">
        <v>193</v>
      </c>
      <c r="C100" s="107"/>
      <c r="D100" s="103"/>
      <c r="E100" s="103"/>
      <c r="F100" s="103"/>
      <c r="G100" s="103"/>
      <c r="H100" s="103"/>
    </row>
    <row r="101" spans="2:8" s="84" customFormat="1" ht="26.4" x14ac:dyDescent="0.25">
      <c r="B101" s="86" t="s">
        <v>194</v>
      </c>
      <c r="C101" s="107"/>
      <c r="D101" s="103"/>
      <c r="E101" s="103"/>
      <c r="F101" s="103"/>
      <c r="G101" s="103"/>
      <c r="H101" s="103"/>
    </row>
    <row r="102" spans="2:8" s="84" customFormat="1" ht="26.4" x14ac:dyDescent="0.25">
      <c r="B102" s="86" t="s">
        <v>195</v>
      </c>
      <c r="C102" s="107"/>
      <c r="D102" s="103"/>
      <c r="E102" s="103"/>
      <c r="F102" s="103"/>
      <c r="G102" s="103"/>
      <c r="H102" s="103"/>
    </row>
    <row r="103" spans="2:8" s="84" customFormat="1" ht="26.4" x14ac:dyDescent="0.25">
      <c r="B103" s="86" t="s">
        <v>196</v>
      </c>
      <c r="C103" s="107"/>
      <c r="D103" s="103"/>
      <c r="E103" s="103"/>
      <c r="F103" s="103"/>
      <c r="G103" s="103"/>
      <c r="H103" s="103"/>
    </row>
    <row r="104" spans="2:8" s="84" customFormat="1" ht="60" customHeight="1" thickBot="1" x14ac:dyDescent="0.3">
      <c r="B104" s="87" t="s">
        <v>197</v>
      </c>
      <c r="C104" s="108"/>
      <c r="D104" s="104"/>
      <c r="E104" s="104"/>
      <c r="F104" s="104"/>
      <c r="G104" s="104"/>
      <c r="H104" s="104"/>
    </row>
    <row r="105" spans="2:8" s="84" customFormat="1" x14ac:dyDescent="0.25">
      <c r="H105" s="105"/>
    </row>
    <row r="106" spans="2:8" s="84" customFormat="1" x14ac:dyDescent="0.25">
      <c r="H106" s="105"/>
    </row>
    <row r="107" spans="2:8" s="84" customFormat="1" x14ac:dyDescent="0.25">
      <c r="H107" s="105"/>
    </row>
  </sheetData>
  <printOptions headings="1" gridLines="1"/>
  <pageMargins left="0.31496062992125984" right="0.31496062992125984" top="0.35433070866141736" bottom="0.35433070866141736"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5A99-33EA-44FA-A5A2-1F74E6FC351E}">
  <dimension ref="B1:D66"/>
  <sheetViews>
    <sheetView topLeftCell="B21" zoomScaleNormal="100" workbookViewId="0">
      <selection activeCell="D40" sqref="D40"/>
    </sheetView>
  </sheetViews>
  <sheetFormatPr defaultRowHeight="13.2" x14ac:dyDescent="0.25"/>
  <cols>
    <col min="1" max="1" width="0" hidden="1" customWidth="1"/>
    <col min="2" max="2" width="11.33203125" customWidth="1"/>
    <col min="4" max="4" width="155.5546875" customWidth="1"/>
  </cols>
  <sheetData>
    <row r="1" spans="2:4" ht="17.399999999999999" x14ac:dyDescent="0.3">
      <c r="B1" s="7" t="s">
        <v>74</v>
      </c>
      <c r="D1" s="7" t="s">
        <v>75</v>
      </c>
    </row>
    <row r="2" spans="2:4" x14ac:dyDescent="0.25">
      <c r="C2" s="8"/>
    </row>
    <row r="3" spans="2:4" ht="26.4" x14ac:dyDescent="0.25">
      <c r="C3" s="9">
        <v>1</v>
      </c>
      <c r="D3" s="17" t="s">
        <v>99</v>
      </c>
    </row>
    <row r="4" spans="2:4" x14ac:dyDescent="0.25">
      <c r="C4" s="9"/>
      <c r="D4" s="10"/>
    </row>
    <row r="5" spans="2:4" ht="26.4" x14ac:dyDescent="0.25">
      <c r="C5" s="9">
        <v>2</v>
      </c>
      <c r="D5" s="10" t="s">
        <v>210</v>
      </c>
    </row>
    <row r="6" spans="2:4" x14ac:dyDescent="0.25">
      <c r="C6" s="9"/>
      <c r="D6" s="10"/>
    </row>
    <row r="7" spans="2:4" ht="39.6" x14ac:dyDescent="0.25">
      <c r="C7" s="9">
        <v>3</v>
      </c>
      <c r="D7" s="10" t="s">
        <v>214</v>
      </c>
    </row>
    <row r="8" spans="2:4" x14ac:dyDescent="0.25">
      <c r="C8" s="9"/>
      <c r="D8" s="10"/>
    </row>
    <row r="9" spans="2:4" ht="26.4" x14ac:dyDescent="0.25">
      <c r="C9" s="9">
        <v>4</v>
      </c>
      <c r="D9" s="10" t="s">
        <v>105</v>
      </c>
    </row>
    <row r="10" spans="2:4" x14ac:dyDescent="0.25">
      <c r="C10" s="9"/>
      <c r="D10" s="10"/>
    </row>
    <row r="11" spans="2:4" x14ac:dyDescent="0.25">
      <c r="C11" s="9"/>
      <c r="D11" s="10"/>
    </row>
    <row r="12" spans="2:4" ht="26.4" x14ac:dyDescent="0.25">
      <c r="C12" s="9">
        <v>5</v>
      </c>
      <c r="D12" s="10" t="s">
        <v>76</v>
      </c>
    </row>
    <row r="13" spans="2:4" x14ac:dyDescent="0.25">
      <c r="C13" s="9"/>
      <c r="D13" s="10"/>
    </row>
    <row r="14" spans="2:4" x14ac:dyDescent="0.25">
      <c r="C14" s="9">
        <v>6</v>
      </c>
      <c r="D14" s="10" t="s">
        <v>77</v>
      </c>
    </row>
    <row r="15" spans="2:4" x14ac:dyDescent="0.25">
      <c r="C15" s="9"/>
      <c r="D15" s="10"/>
    </row>
    <row r="16" spans="2:4" ht="26.4" x14ac:dyDescent="0.25">
      <c r="C16" s="9">
        <v>7</v>
      </c>
      <c r="D16" s="10" t="s">
        <v>78</v>
      </c>
    </row>
    <row r="17" spans="3:4" x14ac:dyDescent="0.25">
      <c r="C17" s="9"/>
      <c r="D17" s="10"/>
    </row>
    <row r="18" spans="3:4" ht="26.4" x14ac:dyDescent="0.25">
      <c r="C18" s="9">
        <v>8</v>
      </c>
      <c r="D18" s="10" t="s">
        <v>94</v>
      </c>
    </row>
    <row r="19" spans="3:4" x14ac:dyDescent="0.25">
      <c r="C19" s="9"/>
      <c r="D19" s="10"/>
    </row>
    <row r="20" spans="3:4" ht="26.4" x14ac:dyDescent="0.25">
      <c r="C20" s="9">
        <v>9</v>
      </c>
      <c r="D20" s="10" t="s">
        <v>87</v>
      </c>
    </row>
    <row r="21" spans="3:4" x14ac:dyDescent="0.25">
      <c r="C21" s="9"/>
      <c r="D21" s="10"/>
    </row>
    <row r="22" spans="3:4" x14ac:dyDescent="0.25">
      <c r="C22" s="9">
        <v>10</v>
      </c>
      <c r="D22" s="10" t="s">
        <v>81</v>
      </c>
    </row>
    <row r="23" spans="3:4" x14ac:dyDescent="0.25">
      <c r="C23" s="9"/>
      <c r="D23" s="10"/>
    </row>
    <row r="24" spans="3:4" ht="66" x14ac:dyDescent="0.25">
      <c r="C24" s="9">
        <v>11</v>
      </c>
      <c r="D24" s="10" t="s">
        <v>88</v>
      </c>
    </row>
    <row r="25" spans="3:4" x14ac:dyDescent="0.25">
      <c r="C25" s="9"/>
      <c r="D25" s="10"/>
    </row>
    <row r="26" spans="3:4" x14ac:dyDescent="0.25">
      <c r="C26" s="9">
        <v>12</v>
      </c>
      <c r="D26" s="10" t="s">
        <v>199</v>
      </c>
    </row>
    <row r="27" spans="3:4" x14ac:dyDescent="0.25">
      <c r="C27" s="9"/>
      <c r="D27" s="10"/>
    </row>
    <row r="28" spans="3:4" x14ac:dyDescent="0.25">
      <c r="C28" s="9">
        <v>13</v>
      </c>
      <c r="D28" s="10" t="s">
        <v>79</v>
      </c>
    </row>
    <row r="29" spans="3:4" x14ac:dyDescent="0.25">
      <c r="C29" s="9"/>
      <c r="D29" s="10"/>
    </row>
    <row r="30" spans="3:4" x14ac:dyDescent="0.25">
      <c r="C30" s="9" t="s">
        <v>201</v>
      </c>
      <c r="D30" s="10" t="s">
        <v>204</v>
      </c>
    </row>
    <row r="31" spans="3:4" x14ac:dyDescent="0.25">
      <c r="C31" s="9"/>
      <c r="D31" s="10"/>
    </row>
    <row r="32" spans="3:4" ht="26.4" x14ac:dyDescent="0.25">
      <c r="C32" s="9" t="s">
        <v>202</v>
      </c>
      <c r="D32" s="10" t="s">
        <v>205</v>
      </c>
    </row>
    <row r="33" spans="3:4" x14ac:dyDescent="0.25">
      <c r="C33" s="9"/>
      <c r="D33" s="10"/>
    </row>
    <row r="34" spans="3:4" x14ac:dyDescent="0.25">
      <c r="C34" s="9" t="s">
        <v>203</v>
      </c>
      <c r="D34" s="10" t="s">
        <v>206</v>
      </c>
    </row>
    <row r="35" spans="3:4" x14ac:dyDescent="0.25">
      <c r="C35" s="9"/>
      <c r="D35" s="10"/>
    </row>
    <row r="36" spans="3:4" x14ac:dyDescent="0.25">
      <c r="C36" s="9"/>
      <c r="D36" s="10"/>
    </row>
    <row r="37" spans="3:4" x14ac:dyDescent="0.25">
      <c r="C37" s="9"/>
      <c r="D37" s="10"/>
    </row>
    <row r="38" spans="3:4" x14ac:dyDescent="0.25">
      <c r="C38" s="9">
        <v>15</v>
      </c>
      <c r="D38" s="10" t="s">
        <v>80</v>
      </c>
    </row>
    <row r="39" spans="3:4" x14ac:dyDescent="0.25">
      <c r="C39" s="9"/>
      <c r="D39" s="10"/>
    </row>
    <row r="40" spans="3:4" x14ac:dyDescent="0.25">
      <c r="C40" s="9">
        <v>16</v>
      </c>
      <c r="D40" s="10" t="s">
        <v>215</v>
      </c>
    </row>
    <row r="41" spans="3:4" x14ac:dyDescent="0.25">
      <c r="C41" s="9"/>
      <c r="D41" s="10"/>
    </row>
    <row r="42" spans="3:4" ht="26.4" x14ac:dyDescent="0.25">
      <c r="C42" s="9">
        <v>17</v>
      </c>
      <c r="D42" s="10" t="s">
        <v>82</v>
      </c>
    </row>
    <row r="43" spans="3:4" x14ac:dyDescent="0.25">
      <c r="C43" s="9"/>
      <c r="D43" s="10"/>
    </row>
    <row r="44" spans="3:4" ht="39.6" x14ac:dyDescent="0.25">
      <c r="C44" s="16">
        <v>18</v>
      </c>
      <c r="D44" s="17" t="s">
        <v>216</v>
      </c>
    </row>
    <row r="45" spans="3:4" x14ac:dyDescent="0.25">
      <c r="C45" s="9"/>
      <c r="D45" s="10"/>
    </row>
    <row r="46" spans="3:4" x14ac:dyDescent="0.25">
      <c r="C46" s="16">
        <v>19</v>
      </c>
      <c r="D46" s="17" t="s">
        <v>100</v>
      </c>
    </row>
    <row r="47" spans="3:4" x14ac:dyDescent="0.25">
      <c r="C47" s="9"/>
      <c r="D47" s="10"/>
    </row>
    <row r="48" spans="3:4" x14ac:dyDescent="0.25">
      <c r="C48" s="16">
        <v>20</v>
      </c>
      <c r="D48" s="17" t="s">
        <v>211</v>
      </c>
    </row>
    <row r="49" spans="3:4" x14ac:dyDescent="0.25">
      <c r="C49" s="16"/>
      <c r="D49" s="17"/>
    </row>
    <row r="50" spans="3:4" ht="26.4" x14ac:dyDescent="0.25">
      <c r="C50" s="16">
        <v>21</v>
      </c>
      <c r="D50" s="17" t="s">
        <v>95</v>
      </c>
    </row>
    <row r="51" spans="3:4" x14ac:dyDescent="0.25">
      <c r="C51" s="9"/>
      <c r="D51" s="10"/>
    </row>
    <row r="52" spans="3:4" ht="26.4" x14ac:dyDescent="0.25">
      <c r="C52" s="9">
        <v>22</v>
      </c>
      <c r="D52" s="10" t="s">
        <v>212</v>
      </c>
    </row>
    <row r="53" spans="3:4" x14ac:dyDescent="0.25">
      <c r="C53" s="9"/>
      <c r="D53" s="10"/>
    </row>
    <row r="54" spans="3:4" ht="39.6" x14ac:dyDescent="0.25">
      <c r="C54" s="9">
        <v>23</v>
      </c>
      <c r="D54" s="10" t="s">
        <v>213</v>
      </c>
    </row>
    <row r="55" spans="3:4" x14ac:dyDescent="0.25">
      <c r="C55" s="9"/>
      <c r="D55" s="10"/>
    </row>
    <row r="56" spans="3:4" x14ac:dyDescent="0.25">
      <c r="C56" s="16">
        <v>24</v>
      </c>
      <c r="D56" s="10" t="s">
        <v>73</v>
      </c>
    </row>
    <row r="57" spans="3:4" x14ac:dyDescent="0.25">
      <c r="C57" s="9"/>
      <c r="D57" s="10"/>
    </row>
    <row r="58" spans="3:4" x14ac:dyDescent="0.25">
      <c r="C58" s="9">
        <v>25</v>
      </c>
      <c r="D58" s="18" t="s">
        <v>93</v>
      </c>
    </row>
    <row r="59" spans="3:4" x14ac:dyDescent="0.25">
      <c r="C59" s="9"/>
      <c r="D59" s="10"/>
    </row>
    <row r="60" spans="3:4" x14ac:dyDescent="0.25">
      <c r="C60" s="9"/>
      <c r="D60" s="10"/>
    </row>
    <row r="61" spans="3:4" x14ac:dyDescent="0.25">
      <c r="C61" s="9"/>
      <c r="D61" s="10"/>
    </row>
    <row r="62" spans="3:4" x14ac:dyDescent="0.25">
      <c r="C62" s="9"/>
      <c r="D62" s="10"/>
    </row>
    <row r="63" spans="3:4" x14ac:dyDescent="0.25">
      <c r="C63" s="9"/>
      <c r="D63" s="10"/>
    </row>
    <row r="64" spans="3:4" x14ac:dyDescent="0.25">
      <c r="C64" s="9"/>
      <c r="D64" s="10"/>
    </row>
    <row r="65" spans="3:4" x14ac:dyDescent="0.25">
      <c r="C65" s="9"/>
      <c r="D65" s="10"/>
    </row>
    <row r="66" spans="3:4" x14ac:dyDescent="0.25">
      <c r="C66" s="9"/>
      <c r="D6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 2023</vt:lpstr>
      <vt:lpstr>Toelichting</vt:lpstr>
      <vt:lpstr>'Prijzenblad 2023'!Afdrukbereik</vt:lpstr>
      <vt:lpstr>'Prijzenblad 2023'!Afdruktitels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Snijers (Gemeente Oosterhout)</dc:creator>
  <cp:lastModifiedBy>Nicole Kleijsen (Gemeente Oosterhout)</cp:lastModifiedBy>
  <cp:lastPrinted>2022-09-01T12:10:17Z</cp:lastPrinted>
  <dcterms:created xsi:type="dcterms:W3CDTF">2022-07-05T12:00:35Z</dcterms:created>
  <dcterms:modified xsi:type="dcterms:W3CDTF">2022-10-20T11:42:54Z</dcterms:modified>
</cp:coreProperties>
</file>