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mnsoest.sharepoint.com/sites/AVU/Gedeelde documenten/Werkmap AWRP/Aanbesteding Textiel 2021/TenderNed/Publicatie 2022-06-08/"/>
    </mc:Choice>
  </mc:AlternateContent>
  <xr:revisionPtr revIDLastSave="44" documentId="8_{BE13A21A-E0C9-4291-AE83-28C6B9CA2A66}" xr6:coauthVersionLast="47" xr6:coauthVersionMax="47" xr10:uidLastSave="{2DD90FB1-D6EC-4B59-8939-441F42FFBD29}"/>
  <bookViews>
    <workbookView xWindow="-120" yWindow="-120" windowWidth="29040" windowHeight="15840" xr2:uid="{E5D13F0B-50FF-479F-87DB-9B76CA69AE23}"/>
  </bookViews>
  <sheets>
    <sheet name="Voorblad" sheetId="2" r:id="rId1"/>
    <sheet name="Hoeveelheden" sheetId="16" r:id="rId2"/>
    <sheet name="Gemeente Bunnik" sheetId="3" r:id="rId3"/>
    <sheet name="Gemeente IJsselstein" sheetId="5" r:id="rId4"/>
    <sheet name="Gemeente Lopik" sheetId="6" r:id="rId5"/>
    <sheet name="Gemeente Montfoort" sheetId="15" r:id="rId6"/>
    <sheet name="Gemeente Nieuwegein" sheetId="7" r:id="rId7"/>
    <sheet name="Gemeente Oudewater" sheetId="8" r:id="rId8"/>
    <sheet name="Gemeente Rhenen" sheetId="9" r:id="rId9"/>
    <sheet name="Gemeente Soest" sheetId="10" r:id="rId10"/>
    <sheet name="Gemeente Utrecht" sheetId="1" r:id="rId11"/>
    <sheet name="Gemeente Wijk bij Duurstede" sheetId="13" r:id="rId12"/>
    <sheet name="Gemeente Woerden" sheetId="11" r:id="rId13"/>
    <sheet name="Blad1" sheetId="1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3" hidden="1">'Gemeente IJsselstein'!$D$6:$I$15</definedName>
    <definedName name="_xlnm._FilterDatabase" localSheetId="4" hidden="1">'Gemeente Lopik'!$D$6:$I$14</definedName>
    <definedName name="_xlnm._FilterDatabase" localSheetId="5" hidden="1">'Gemeente Montfoort'!$D$6:$I$13</definedName>
    <definedName name="_xlnm._FilterDatabase" localSheetId="6" hidden="1">'Gemeente Nieuwegein'!$D$6:$I$29</definedName>
    <definedName name="_xlnm._FilterDatabase" localSheetId="7" hidden="1">'Gemeente Oudewater'!$D$6:$I$7</definedName>
    <definedName name="_xlnm._FilterDatabase" localSheetId="8" hidden="1">'Gemeente Rhenen'!$D$6:$I$14</definedName>
    <definedName name="_xlnm._FilterDatabase" localSheetId="9" hidden="1">'Gemeente Soest'!$E$6:$J$21</definedName>
    <definedName name="_xlnm._FilterDatabase" localSheetId="10" hidden="1">'Gemeente Utrecht'!$D$6:$I$80</definedName>
    <definedName name="_xlnm._FilterDatabase" localSheetId="11" hidden="1">'Gemeente Wijk bij Duurstede'!$D$6:$I$13</definedName>
    <definedName name="_xlnm._FilterDatabase" localSheetId="12" hidden="1">'Gemeente Woerden'!$D$6:$I$23</definedName>
    <definedName name="Activiteit">'[1]projecten en planning'!$A$122:$A$128</definedName>
    <definedName name="_xlnm.Print_Area" localSheetId="2">'Gemeente Bunnik'!$A$1:$K$15</definedName>
    <definedName name="_xlnm.Print_Area" localSheetId="3">'Gemeente IJsselstein'!$A$1:$K$18</definedName>
    <definedName name="_xlnm.Print_Area" localSheetId="4">'Gemeente Lopik'!$A$1:$K$17</definedName>
    <definedName name="_xlnm.Print_Area" localSheetId="5">'Gemeente Montfoort'!$A$1:$K$17</definedName>
    <definedName name="_xlnm.Print_Area" localSheetId="6">'Gemeente Nieuwegein'!$A$1:$K$32</definedName>
    <definedName name="_xlnm.Print_Area" localSheetId="7">'Gemeente Oudewater'!$A$1:$K$10</definedName>
    <definedName name="_xlnm.Print_Area" localSheetId="8">'Gemeente Rhenen'!$A$1:$K$16</definedName>
    <definedName name="_xlnm.Print_Area" localSheetId="9">'Gemeente Soest'!$A$1:$L$24</definedName>
    <definedName name="_xlnm.Print_Area" localSheetId="10">'Gemeente Utrecht'!$A$1:$K$98</definedName>
    <definedName name="_xlnm.Print_Area" localSheetId="11">'Gemeente Wijk bij Duurstede'!$A$1:$K$21</definedName>
    <definedName name="_xlnm.Print_Area" localSheetId="12">'Gemeente Woerden'!$A$1:$K$26</definedName>
    <definedName name="_xlnm.Print_Area" localSheetId="1">Hoeveelheden!$A$1:$L$29</definedName>
    <definedName name="_xlnm.Print_Area" localSheetId="0">Voorblad!$A$1:$G$25</definedName>
    <definedName name="AREA">'[2]Weeggegevens Overslag T1'!$B$40:$B$49</definedName>
    <definedName name="asdfawdf">#REF!</definedName>
    <definedName name="AVU">'[2]Weeggegevens Overslag T1'!$B$9:$B$36</definedName>
    <definedName name="CBM">'[2]Weeggegevens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'[2]Weeggegevens Overslag T1'!$B$64:$B$64</definedName>
    <definedName name="inw_2003">[3]Basis!$D$22</definedName>
    <definedName name="inw_2004">[3]Basis!$D$23</definedName>
    <definedName name="inw_2005">[3]Basis!$D$24</definedName>
    <definedName name="Inzetcode_ZB">'[4]ZB uitgangs'!$B$5:$B$49</definedName>
    <definedName name="Kleuren">[5]Control!$I$3:$I$23</definedName>
    <definedName name="kop_datum">[3]Basis!$D$7</definedName>
    <definedName name="kop_titel">[3]Basis!$D$5</definedName>
    <definedName name="kop_versie">[3]Basis!$D$6</definedName>
    <definedName name="Kostenrubriekcode">[4]BEGR!$A$21:$A$38</definedName>
    <definedName name="lijst_normen">#REF!</definedName>
    <definedName name="lijst_tarieven">[6]uitgangspunten!$B$43:$B$105</definedName>
    <definedName name="marktrente">[7]basisblad!$D$21</definedName>
    <definedName name="ovh_direct">'[7]3. Verdeling overhead'!$C$18</definedName>
    <definedName name="ovh_overig">'[7]3. Verdeling overhead'!$C$20</definedName>
    <definedName name="Productcode">[4]BEGR!$A$4:$A$18</definedName>
    <definedName name="productief">'[7]1. productieve uren'!$A$8:$R$18</definedName>
    <definedName name="productiemiddelen_code">[8]uitgang!$B$24:$B$80</definedName>
    <definedName name="productiemiddelenLIJST">#REF!</definedName>
    <definedName name="Projectnummer">'[1]projecten en planning'!$B$3:$B$107</definedName>
    <definedName name="rekenrente">[7]basisblad!$D$20</definedName>
    <definedName name="Report1.Header">#REF!</definedName>
    <definedName name="Report1.Range">#REF!</definedName>
    <definedName name="Report2.Header">#REF!</definedName>
    <definedName name="ROVA">'[2]Weeggegevens Overslag T1'!$B$68:$B$86</definedName>
    <definedName name="Schaalcode">#REF!</definedName>
    <definedName name="sdfsdf">'[9]Weeggegevens Overslag T1'!$B$40:$B$49</definedName>
    <definedName name="tar_directpersoneel">'[7]1. tarief personeel'!$A$43:$R$52</definedName>
    <definedName name="tar_tractie">'[7]1. tarief materieel'!$A$9:$T$24</definedName>
    <definedName name="Tariefcode">#REF!</definedName>
    <definedName name="verwerkingstarief_code">[8]uitgang!$B$79:$B$125</definedName>
    <definedName name="vulgraad_code">[8]uitgang!$E$57:$E$77</definedName>
    <definedName name="wijk_buit">[3]Basis!$E$39</definedName>
    <definedName name="wijk_cent">[3]Basis!$E$38</definedName>
    <definedName name="wijk_dbh">[3]Basis!$E$32</definedName>
    <definedName name="wijk_hvoet">[3]Basis!$E$30</definedName>
    <definedName name="wijk_kooi">[3]Basis!$E$35</definedName>
    <definedName name="wijk_nhoor">[3]Basis!$E$36</definedName>
    <definedName name="wijk_nw">[3]Basis!$E$33</definedName>
    <definedName name="wijk_rav">[3]Basis!$E$37</definedName>
    <definedName name="wijk_stru">[3]Basis!$E$34</definedName>
    <definedName name="wijk_zw">[3]Basis!$E$31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G96" i="1"/>
  <c r="C96" i="1"/>
  <c r="G81" i="1"/>
  <c r="G19" i="13"/>
  <c r="D19" i="13"/>
  <c r="D18" i="16"/>
  <c r="E18" i="16"/>
  <c r="F8" i="16"/>
  <c r="F9" i="16"/>
  <c r="F10" i="16"/>
  <c r="F11" i="16"/>
  <c r="F12" i="16"/>
  <c r="F13" i="16"/>
  <c r="F14" i="16"/>
  <c r="F15" i="16"/>
  <c r="F16" i="16"/>
  <c r="F17" i="16"/>
  <c r="F7" i="16"/>
  <c r="L1" i="16"/>
  <c r="A1" i="16"/>
  <c r="G24" i="11"/>
  <c r="D24" i="11"/>
  <c r="D15" i="9"/>
  <c r="G8" i="8"/>
  <c r="D8" i="8"/>
  <c r="D30" i="7"/>
  <c r="D15" i="15"/>
  <c r="D15" i="6"/>
  <c r="D16" i="5"/>
  <c r="D13" i="3"/>
  <c r="F18" i="16" l="1"/>
  <c r="G30" i="7"/>
  <c r="G15" i="15"/>
  <c r="G16" i="5"/>
  <c r="G13" i="3"/>
  <c r="G15" i="6"/>
  <c r="D12" i="2" l="1"/>
  <c r="G15" i="9"/>
  <c r="K1" i="15" l="1"/>
  <c r="A1" i="15"/>
  <c r="E22" i="10" l="1"/>
  <c r="H22" i="10"/>
  <c r="D26" i="2" l="1"/>
  <c r="D24" i="2"/>
  <c r="D22" i="2"/>
  <c r="D20" i="2"/>
  <c r="D18" i="2"/>
  <c r="D16" i="2"/>
  <c r="D14" i="2"/>
  <c r="D10" i="2"/>
  <c r="D8" i="2"/>
  <c r="D6" i="2"/>
  <c r="C81" i="1"/>
  <c r="K1" i="13" l="1"/>
  <c r="A1" i="13"/>
  <c r="K1" i="11"/>
  <c r="A1" i="11"/>
  <c r="L1" i="10"/>
  <c r="A1" i="10"/>
  <c r="K1" i="9"/>
  <c r="A1" i="9"/>
  <c r="K1" i="8" l="1"/>
  <c r="A1" i="8"/>
  <c r="K1" i="7"/>
  <c r="A1" i="7"/>
  <c r="K1" i="6"/>
  <c r="A1" i="6"/>
  <c r="K1" i="5"/>
  <c r="A1" i="5"/>
  <c r="K1" i="3" l="1"/>
  <c r="A1" i="3"/>
  <c r="K1" i="1"/>
  <c r="A1" i="1"/>
</calcChain>
</file>

<file path=xl/sharedStrings.xml><?xml version="1.0" encoding="utf-8"?>
<sst xmlns="http://schemas.openxmlformats.org/spreadsheetml/2006/main" count="725" uniqueCount="464">
  <si>
    <t>Nummer</t>
  </si>
  <si>
    <t>Locatie</t>
  </si>
  <si>
    <t>Omschrijving</t>
  </si>
  <si>
    <t>Opmerkingen</t>
  </si>
  <si>
    <t>Nolenslaan 35</t>
  </si>
  <si>
    <t>Abel Tasmanstraat 67</t>
  </si>
  <si>
    <t>Ondiep-Zuidzijde 235</t>
  </si>
  <si>
    <t xml:space="preserve">Seinedreef 40 </t>
  </si>
  <si>
    <t>Willem de Zwijgerplantsoen 21</t>
  </si>
  <si>
    <t>Albert Schweitzerlaan 10</t>
  </si>
  <si>
    <t>Aquamarijnlaan 140</t>
  </si>
  <si>
    <t>Arnodreef 43</t>
  </si>
  <si>
    <t>Blauwkapelseweg 15</t>
  </si>
  <si>
    <t>Buiten de Burchten 4</t>
  </si>
  <si>
    <t>Burchtpromenade 2 (hoek Burchtwal)</t>
  </si>
  <si>
    <t>Celsiuslaan 20</t>
  </si>
  <si>
    <t>Cornelis Houtmanstraat 21</t>
  </si>
  <si>
    <t>Croesestraat 161</t>
  </si>
  <si>
    <t>De Lessepsstraat 61</t>
  </si>
  <si>
    <t>De Milan Viscontilaan 70</t>
  </si>
  <si>
    <t>Dr. Max Euwestraat 48</t>
  </si>
  <si>
    <t>Dudoksingel 1</t>
  </si>
  <si>
    <t>Eerste Westerpark 21</t>
  </si>
  <si>
    <t>Ella Fitzgeraldplein 85</t>
  </si>
  <si>
    <t>Euterpedreef 97</t>
  </si>
  <si>
    <t>Franciscusdreef 80</t>
  </si>
  <si>
    <t>Gangesdreef 122</t>
  </si>
  <si>
    <t>Gloriantdreef 317</t>
  </si>
  <si>
    <t>Grauwaartsingel 298</t>
  </si>
  <si>
    <t>Groeneweg 95</t>
  </si>
  <si>
    <t>Heycopstraat 163 (t.h.v. nr 44)</t>
  </si>
  <si>
    <t>Hobbemastraat 18</t>
  </si>
  <si>
    <t>Huizingalaan 20</t>
  </si>
  <si>
    <t>Ina Boudier-Bakkerhof 76</t>
  </si>
  <si>
    <t>Jacob van Campenstraat 2</t>
  </si>
  <si>
    <t>Joseph Haydnlaan 1</t>
  </si>
  <si>
    <t>Kloosterlaan 63</t>
  </si>
  <si>
    <t>Kopenhagenstraat 37</t>
  </si>
  <si>
    <t>Korfoedreef 225</t>
  </si>
  <si>
    <t>Kouwerplantsoen 1 (via Kapteynlaan)</t>
  </si>
  <si>
    <t>Laan van Engelswier 13</t>
  </si>
  <si>
    <t>Lepelenburg 7</t>
  </si>
  <si>
    <t>Lessinglaan 33</t>
  </si>
  <si>
    <t>Maasstraat 80</t>
  </si>
  <si>
    <t>Marco Pololaan 216</t>
  </si>
  <si>
    <t>Mayadreef 66 (let op: Japuradreef)</t>
  </si>
  <si>
    <t>Meerndijk 12</t>
  </si>
  <si>
    <t>Molenpolder 116</t>
  </si>
  <si>
    <t>Musicallaan 1</t>
  </si>
  <si>
    <t>Nicolaas Beetsstraat 101</t>
  </si>
  <si>
    <t>Nijeveldsingel 24</t>
  </si>
  <si>
    <t>Noorderstraat 6</t>
  </si>
  <si>
    <t>Oeral 182</t>
  </si>
  <si>
    <t>Oppenheimplein 1</t>
  </si>
  <si>
    <t>Oranjelaan 12</t>
  </si>
  <si>
    <t>Kringlooppunt Oude Pijlsweerdstraat t.o. nr 64</t>
  </si>
  <si>
    <t>Passiebloemweg 1</t>
  </si>
  <si>
    <t>Queeckhovenplein 31</t>
  </si>
  <si>
    <t>Simplonbaan 325</t>
  </si>
  <si>
    <t>Smaragdplein 216</t>
  </si>
  <si>
    <t>'t Goylaan 66</t>
  </si>
  <si>
    <t>Trumanlaan 435 (hoek Bernadottelaan)</t>
  </si>
  <si>
    <t>Twente 186</t>
  </si>
  <si>
    <t>Van Bijnkershoeklaan 411</t>
  </si>
  <si>
    <t>Vasco Da Gamalaan 9</t>
  </si>
  <si>
    <t>Verlengde Houtrakgracht 303</t>
  </si>
  <si>
    <t>Willem Schuylenburglaan 13</t>
  </si>
  <si>
    <t>Willem van Noortplein 17</t>
  </si>
  <si>
    <t>Zambesidreef 109</t>
  </si>
  <si>
    <t>Zevenwouden 221</t>
  </si>
  <si>
    <t>Zwanenvechtlaan 5</t>
  </si>
  <si>
    <t>Locaties ondergrondse containers textiel gemeente Utrecht</t>
  </si>
  <si>
    <t>Locaties bovengrondse containers textiel gemeente Utrecht</t>
  </si>
  <si>
    <t>Utrecht</t>
  </si>
  <si>
    <t>Abel Tasmanstraat/Kanaalstraat 1</t>
  </si>
  <si>
    <t xml:space="preserve">Herenweg 1 </t>
  </si>
  <si>
    <t>Jan Muschlaan 1</t>
  </si>
  <si>
    <t>Pythagoraslaan 103</t>
  </si>
  <si>
    <t>St.-Jacobsstraat 1</t>
  </si>
  <si>
    <t>Tractieweg 2</t>
  </si>
  <si>
    <t>Van Heuven Goedhartlaan 1</t>
  </si>
  <si>
    <t>Vleutensevaart/Spinozaplantsoen 1</t>
  </si>
  <si>
    <t>Aartsbisschop Romerostraat 336</t>
  </si>
  <si>
    <t xml:space="preserve">Draaiweg 71 </t>
  </si>
  <si>
    <t>Stolberglaan 1</t>
  </si>
  <si>
    <t>versie 1.0</t>
  </si>
  <si>
    <t>Voorblad</t>
  </si>
  <si>
    <t>Gemeente Utrecht</t>
  </si>
  <si>
    <t>Code</t>
  </si>
  <si>
    <t>Gemeente Bunnik</t>
  </si>
  <si>
    <t>Locaties bovengrondse containers textiel gemeente Bunnik</t>
  </si>
  <si>
    <t>Camminghalaan 19</t>
  </si>
  <si>
    <t>J.F. Kennedylaan 1</t>
  </si>
  <si>
    <t>Rumpsterweg 4</t>
  </si>
  <si>
    <t>Bunnik</t>
  </si>
  <si>
    <t>Odijk</t>
  </si>
  <si>
    <t>Singel 45</t>
  </si>
  <si>
    <t>Sint Nicolaaslaan 1</t>
  </si>
  <si>
    <t>Sint Nicolaaslaan 114</t>
  </si>
  <si>
    <t>3981 GD</t>
  </si>
  <si>
    <t>3981 GA</t>
  </si>
  <si>
    <t>3981 AK</t>
  </si>
  <si>
    <t>3984 JD </t>
  </si>
  <si>
    <t>3984 NV</t>
  </si>
  <si>
    <t>3984 JA</t>
  </si>
  <si>
    <t>Gemeente IJsselstein</t>
  </si>
  <si>
    <t>Gemeente Lopik</t>
  </si>
  <si>
    <t>Locaties bovengrondse containers textiel gemeente Lopik</t>
  </si>
  <si>
    <t>Locaties bovengrondse containers textiel gemeente IJsselstein</t>
  </si>
  <si>
    <t>Gemeente Nieuwegein</t>
  </si>
  <si>
    <t>Locaties bovengrondse containers textiel gemeente Nieuwegein</t>
  </si>
  <si>
    <t>Gemeente Oudewater</t>
  </si>
  <si>
    <t>Locaties bovengrondse containers textiel gemeente Oudewater</t>
  </si>
  <si>
    <t>Gemeente Rhenen</t>
  </si>
  <si>
    <t>Locaties bovengrondse containers textiel gemeente Rhenen</t>
  </si>
  <si>
    <t>Gemeente Soest</t>
  </si>
  <si>
    <t>Aantal containers</t>
  </si>
  <si>
    <t>De Schans 16</t>
  </si>
  <si>
    <t>3764 BG</t>
  </si>
  <si>
    <t>Soest</t>
  </si>
  <si>
    <t>3761 BH</t>
  </si>
  <si>
    <t>Ploegschaar 1</t>
  </si>
  <si>
    <t>Gemeente Woerden</t>
  </si>
  <si>
    <t>Gemeente Wijk bij Duurstede</t>
  </si>
  <si>
    <t>Bovengrondse container</t>
  </si>
  <si>
    <t>Anna van Burenstraat 1</t>
  </si>
  <si>
    <t>Lopik</t>
  </si>
  <si>
    <t>3411 AH</t>
  </si>
  <si>
    <t>Rolafweg Zuid 3</t>
  </si>
  <si>
    <t>3411 ND</t>
  </si>
  <si>
    <t>M.A. Reinaldaweg 1</t>
  </si>
  <si>
    <t>3411 MB</t>
  </si>
  <si>
    <t>Het Voorhuis 1</t>
  </si>
  <si>
    <t>Amsterdamlaan 1</t>
  </si>
  <si>
    <t>Bergstraat 48</t>
  </si>
  <si>
    <t>Hazelaarstraat 11-17</t>
  </si>
  <si>
    <t>Kallameer 2</t>
  </si>
  <si>
    <t>La Fontaineplein 1</t>
  </si>
  <si>
    <t>Molenvlietbrink 1</t>
  </si>
  <si>
    <t>Molenvlietbrink 34</t>
  </si>
  <si>
    <t>Rembrandtlaan 24</t>
  </si>
  <si>
    <t>Tournoysveld 2</t>
  </si>
  <si>
    <t>Pijpenmakersweg 4</t>
  </si>
  <si>
    <t>Van Slingelandtlanen 75</t>
  </si>
  <si>
    <t>Wagenstraat 48</t>
  </si>
  <si>
    <t>Frederik Hendriklaan 30</t>
  </si>
  <si>
    <t>Middenweg 1</t>
  </si>
  <si>
    <t>Kamerik</t>
  </si>
  <si>
    <t>Zegveld</t>
  </si>
  <si>
    <t>Woerden</t>
  </si>
  <si>
    <t>Industrieweg 2</t>
  </si>
  <si>
    <t>De Sleper 2</t>
  </si>
  <si>
    <t>3765 BW</t>
  </si>
  <si>
    <t xml:space="preserve">3763 ZV </t>
  </si>
  <si>
    <t xml:space="preserve">3765 CT </t>
  </si>
  <si>
    <t>Langbroekerdijk A 77, Versmarkt</t>
  </si>
  <si>
    <t>Langbroek</t>
  </si>
  <si>
    <t>CB Kentiestraat 7</t>
  </si>
  <si>
    <t>Cothen</t>
  </si>
  <si>
    <t>Wijk bij Duurstede</t>
  </si>
  <si>
    <t>Locaties ondergrondse containers textiel gemeente Soest</t>
  </si>
  <si>
    <t>Benschop</t>
  </si>
  <si>
    <t>Polsbroek</t>
  </si>
  <si>
    <t>Pieter Brueghellaan 9</t>
  </si>
  <si>
    <t xml:space="preserve">Dorp 45 </t>
  </si>
  <si>
    <t xml:space="preserve">Damweg 449 </t>
  </si>
  <si>
    <t xml:space="preserve">Oranje Nassaustraat 1 </t>
  </si>
  <si>
    <t>Boveneind Zuidzijde 49</t>
  </si>
  <si>
    <t>3405 XH</t>
  </si>
  <si>
    <t>3405 AN</t>
  </si>
  <si>
    <t>3411 VH</t>
  </si>
  <si>
    <t>3415 PB</t>
  </si>
  <si>
    <t xml:space="preserve">M.W. van de Waalstraat </t>
  </si>
  <si>
    <t xml:space="preserve">3911 MK </t>
  </si>
  <si>
    <t>Achter de AH</t>
  </si>
  <si>
    <t>Rhenen</t>
  </si>
  <si>
    <t xml:space="preserve">De Brakken </t>
  </si>
  <si>
    <t xml:space="preserve">3911 KA </t>
  </si>
  <si>
    <t>Parkeerplaats Jumbo</t>
  </si>
  <si>
    <t xml:space="preserve">Remmerden 40 </t>
  </si>
  <si>
    <t xml:space="preserve">3911 TZ </t>
  </si>
  <si>
    <t>Den Oven 30</t>
  </si>
  <si>
    <t>3912 AE</t>
  </si>
  <si>
    <t>Achterbergsestraatweg 184</t>
  </si>
  <si>
    <t>Achterberg</t>
  </si>
  <si>
    <t>3911 CR</t>
  </si>
  <si>
    <t xml:space="preserve">Rozenlaan 24 </t>
  </si>
  <si>
    <t xml:space="preserve">3911 DW </t>
  </si>
  <si>
    <t>De Bloemenkamer</t>
  </si>
  <si>
    <t xml:space="preserve">Rhenen </t>
  </si>
  <si>
    <t xml:space="preserve">Achterbergsestraatweg 25 </t>
  </si>
  <si>
    <t xml:space="preserve">3911 CR </t>
  </si>
  <si>
    <t>Aldi/glasbakken</t>
  </si>
  <si>
    <t xml:space="preserve">Schoolweg 2 </t>
  </si>
  <si>
    <t xml:space="preserve">3921 CE </t>
  </si>
  <si>
    <t>Elst</t>
  </si>
  <si>
    <t>Nabij AH</t>
  </si>
  <si>
    <t>De Baan 1</t>
  </si>
  <si>
    <t>Archimedesstraat 3</t>
  </si>
  <si>
    <t>Podiumweg 3</t>
  </si>
  <si>
    <t>Schepenensingel 18</t>
  </si>
  <si>
    <t>W.C. Clinckhoef 2</t>
  </si>
  <si>
    <t>Praagsingel 62</t>
  </si>
  <si>
    <t>Marinus Vermeerplein 2</t>
  </si>
  <si>
    <t>Kruidenierweg 2</t>
  </si>
  <si>
    <t>IJsselstein</t>
  </si>
  <si>
    <t>Afvalbrengstation</t>
  </si>
  <si>
    <t>Winkelcentrum Achterveld</t>
  </si>
  <si>
    <t>Milieuparkje</t>
  </si>
  <si>
    <t>Parkeerplaats</t>
  </si>
  <si>
    <t>Winkelcentrum Clinckhoef Libra</t>
  </si>
  <si>
    <t>Televisiebaan 102</t>
  </si>
  <si>
    <t>Jumbo</t>
  </si>
  <si>
    <t>3762 HK</t>
  </si>
  <si>
    <t>3766 HA</t>
  </si>
  <si>
    <t>3764 AX</t>
  </si>
  <si>
    <t>Locaties bovengrondse containers textiel gemeente Wijk bij Duurstede</t>
  </si>
  <si>
    <t>Winkelcentrum De Horden</t>
  </si>
  <si>
    <t xml:space="preserve">Dukdalf 8 </t>
  </si>
  <si>
    <t>3961 LA</t>
  </si>
  <si>
    <t>3947 BE</t>
  </si>
  <si>
    <t>3945 CB</t>
  </si>
  <si>
    <t>David van Bourgondiëweg 5.01-5.30</t>
  </si>
  <si>
    <t>3961 VZ</t>
  </si>
  <si>
    <t xml:space="preserve">Middelweg Oost 1  </t>
  </si>
  <si>
    <t>Winkelcentrum de Heul</t>
  </si>
  <si>
    <t>3962 DN </t>
  </si>
  <si>
    <t>3961 MG</t>
  </si>
  <si>
    <t>Madelinushof - achter</t>
  </si>
  <si>
    <t>Madelinushof - voor</t>
  </si>
  <si>
    <t>Achter AH Steenstraat</t>
  </si>
  <si>
    <t>3961 CZ </t>
  </si>
  <si>
    <t>3471 EK</t>
  </si>
  <si>
    <t>3446 AK</t>
  </si>
  <si>
    <t>3446 DB</t>
  </si>
  <si>
    <t>3442 EM</t>
  </si>
  <si>
    <t>3446 JG</t>
  </si>
  <si>
    <t>3446 BX</t>
  </si>
  <si>
    <t>3448 HT</t>
  </si>
  <si>
    <t>3448 HM</t>
  </si>
  <si>
    <t>3443 EH</t>
  </si>
  <si>
    <t>3443 ET</t>
  </si>
  <si>
    <t>3449 JE</t>
  </si>
  <si>
    <t>Locaties bovengrondse containers textiel gemeente Woerden</t>
  </si>
  <si>
    <t>3445 EM</t>
  </si>
  <si>
    <t>3441 BM</t>
  </si>
  <si>
    <t>3445 XN</t>
  </si>
  <si>
    <t>3442 AE</t>
  </si>
  <si>
    <t>3448 WJ</t>
  </si>
  <si>
    <t>3474 KC</t>
  </si>
  <si>
    <t>3515 VC</t>
  </si>
  <si>
    <t>3531 GT</t>
  </si>
  <si>
    <t>3551 DN</t>
  </si>
  <si>
    <t>3562 KR</t>
  </si>
  <si>
    <t>3571 VJ</t>
  </si>
  <si>
    <t>3573 AV </t>
  </si>
  <si>
    <t>3451 EC</t>
  </si>
  <si>
    <t>3523 EM</t>
  </si>
  <si>
    <t>3561 GK</t>
  </si>
  <si>
    <t>Bartoklaan 23</t>
  </si>
  <si>
    <t>3533 JA </t>
  </si>
  <si>
    <t>3572 KA</t>
  </si>
  <si>
    <t>3452 MT</t>
  </si>
  <si>
    <t>3452 MG</t>
  </si>
  <si>
    <t xml:space="preserve">3553 HM </t>
  </si>
  <si>
    <t>3572 LT </t>
  </si>
  <si>
    <t>3522 AD</t>
  </si>
  <si>
    <t>3553 RJ</t>
  </si>
  <si>
    <t>3453 TB</t>
  </si>
  <si>
    <t xml:space="preserve">3554 EZ </t>
  </si>
  <si>
    <t>3515 CA</t>
  </si>
  <si>
    <t>3544 NK </t>
  </si>
  <si>
    <t>3544 VS </t>
  </si>
  <si>
    <t>3543 EH</t>
  </si>
  <si>
    <t>3561 CZ</t>
  </si>
  <si>
    <t>3565 AD</t>
  </si>
  <si>
    <t>Franz Lehársingel 68</t>
  </si>
  <si>
    <t>3543 JD</t>
  </si>
  <si>
    <t>3564 SN </t>
  </si>
  <si>
    <t>3562 KW</t>
  </si>
  <si>
    <t xml:space="preserve">3541 DA </t>
  </si>
  <si>
    <t xml:space="preserve">3531 VC </t>
  </si>
  <si>
    <t>Händelstraat 67</t>
  </si>
  <si>
    <t>3533 GJ</t>
  </si>
  <si>
    <t>3521 EN</t>
  </si>
  <si>
    <t>3583 CX</t>
  </si>
  <si>
    <t>3572 LM</t>
  </si>
  <si>
    <t>3582 VX</t>
  </si>
  <si>
    <t>3555 CV</t>
  </si>
  <si>
    <t xml:space="preserve">3533 AB </t>
  </si>
  <si>
    <t>3552 TB</t>
  </si>
  <si>
    <t>3541 CH</t>
  </si>
  <si>
    <t>3562 SM </t>
  </si>
  <si>
    <t xml:space="preserve">3571 LS </t>
  </si>
  <si>
    <t>3551 XW</t>
  </si>
  <si>
    <t>3512 NJ</t>
  </si>
  <si>
    <t xml:space="preserve">3533 AN </t>
  </si>
  <si>
    <t>3522 TK </t>
  </si>
  <si>
    <t>3526 GN</t>
  </si>
  <si>
    <t>3563 XD</t>
  </si>
  <si>
    <t>3454 HR</t>
  </si>
  <si>
    <t>3453 NZ</t>
  </si>
  <si>
    <t>3543 ER</t>
  </si>
  <si>
    <t>3511 HD</t>
  </si>
  <si>
    <t>3525 CS</t>
  </si>
  <si>
    <t>3512 VX</t>
  </si>
  <si>
    <t>3524 DZ</t>
  </si>
  <si>
    <t>3551 BN</t>
  </si>
  <si>
    <t>3454 BT</t>
  </si>
  <si>
    <t>3513 GL</t>
  </si>
  <si>
    <t>3452 DN</t>
  </si>
  <si>
    <t>3555 XL</t>
  </si>
  <si>
    <t>3524 GG</t>
  </si>
  <si>
    <t>3523 EG</t>
  </si>
  <si>
    <t>Sint-Ludgerusstraat 101</t>
  </si>
  <si>
    <t>3553 CV</t>
  </si>
  <si>
    <t>3583 XJ</t>
  </si>
  <si>
    <t>3525 AH </t>
  </si>
  <si>
    <t>3527 BM</t>
  </si>
  <si>
    <t>3524 TX</t>
  </si>
  <si>
    <t>3527 XK</t>
  </si>
  <si>
    <t>3526 ER</t>
  </si>
  <si>
    <t>3544 EB </t>
  </si>
  <si>
    <t>3571 SB</t>
  </si>
  <si>
    <t>3514 GK</t>
  </si>
  <si>
    <t>3564 CB</t>
  </si>
  <si>
    <t>3524 CR</t>
  </si>
  <si>
    <t>3554 GK</t>
  </si>
  <si>
    <t>3532 SN</t>
  </si>
  <si>
    <t>3572 DG</t>
  </si>
  <si>
    <t>Veeartsenijstraat/Hoefijzerstraat 1</t>
  </si>
  <si>
    <t>3527 CE</t>
  </si>
  <si>
    <t>3534 AP</t>
  </si>
  <si>
    <t>3511 BL</t>
  </si>
  <si>
    <t>3584 BB</t>
  </si>
  <si>
    <t>3584 GV </t>
  </si>
  <si>
    <t>3513 CA</t>
  </si>
  <si>
    <t xml:space="preserve">Cremerplein/ Van Koetsveldstraat 1 </t>
  </si>
  <si>
    <t xml:space="preserve">3532 BZ </t>
  </si>
  <si>
    <t>3531 CP</t>
  </si>
  <si>
    <t>Achillesburg 2</t>
  </si>
  <si>
    <t>Bazuinlaan 7</t>
  </si>
  <si>
    <t>De Kempenaerpark 4</t>
  </si>
  <si>
    <t>Ferdinand Bolhage 5</t>
  </si>
  <si>
    <t>Florijnburg 23</t>
  </si>
  <si>
    <t>Hagestede 2</t>
  </si>
  <si>
    <t>Halsterweide 51</t>
  </si>
  <si>
    <t>Kauwenhof 10</t>
  </si>
  <si>
    <t>Koetsdrift 69-81</t>
  </si>
  <si>
    <t>Koninginnenlaan 2</t>
  </si>
  <si>
    <t>Krijtwal 38</t>
  </si>
  <si>
    <t>Middelhoeve 10</t>
  </si>
  <si>
    <t>Nedereind 24</t>
  </si>
  <si>
    <t>Noorderstraat 43</t>
  </si>
  <si>
    <t>Penningburg 44</t>
  </si>
  <si>
    <t>Rapenburgerschans 2</t>
  </si>
  <si>
    <t>Ratelaar 14</t>
  </si>
  <si>
    <t>Utrechthaven 3</t>
  </si>
  <si>
    <t>Van Anrooijlaan 1A</t>
  </si>
  <si>
    <t>Walnootgaarde 4</t>
  </si>
  <si>
    <t>Winkelcentrum Galecop 7-13</t>
  </si>
  <si>
    <t>Drilleveld 26</t>
  </si>
  <si>
    <t>Breitnerlaan (Hoek Limperslaan)</t>
  </si>
  <si>
    <t>3431 AX</t>
  </si>
  <si>
    <t>Nieuwegein</t>
  </si>
  <si>
    <t>3437 HL</t>
  </si>
  <si>
    <t>3438 CP</t>
  </si>
  <si>
    <t>3437 JE</t>
  </si>
  <si>
    <t>3437 NG</t>
  </si>
  <si>
    <t>3437 SP</t>
  </si>
  <si>
    <t>3435 CB</t>
  </si>
  <si>
    <t>3437 XN</t>
  </si>
  <si>
    <t>3435 SN</t>
  </si>
  <si>
    <t>3436 XL</t>
  </si>
  <si>
    <t>3433 CT </t>
  </si>
  <si>
    <t>3432 ZT</t>
  </si>
  <si>
    <t>3438 ME</t>
  </si>
  <si>
    <t>3431 ER </t>
  </si>
  <si>
    <t>3434 BL</t>
  </si>
  <si>
    <t>3437 SG</t>
  </si>
  <si>
    <t>3432 TP</t>
  </si>
  <si>
    <t>3434 ET</t>
  </si>
  <si>
    <t>3433 PN</t>
  </si>
  <si>
    <t>3438 TX</t>
  </si>
  <si>
    <t>3436 JA</t>
  </si>
  <si>
    <t>3437 JV</t>
  </si>
  <si>
    <t>3431 ET</t>
  </si>
  <si>
    <t>Ijsselstein</t>
  </si>
  <si>
    <t>Veenbesstraat 770</t>
  </si>
  <si>
    <t>Tamboerijn 5</t>
  </si>
  <si>
    <t>Plein van Zuid 12</t>
  </si>
  <si>
    <t>Beetzlaan 85</t>
  </si>
  <si>
    <t>Apollo 110</t>
  </si>
  <si>
    <t>Dorpsplein 17</t>
  </si>
  <si>
    <t>Burgemeester Grothestraat 2</t>
  </si>
  <si>
    <t>Buys Ballotlaan 7</t>
  </si>
  <si>
    <t>Parallelweg 19</t>
  </si>
  <si>
    <t>Nassauplantsoen 8</t>
  </si>
  <si>
    <t>3769 DA</t>
  </si>
  <si>
    <t>Rademakersstraat 6</t>
  </si>
  <si>
    <t>3769 BD</t>
  </si>
  <si>
    <t>3769 TG</t>
  </si>
  <si>
    <t>Smitsweg 4</t>
  </si>
  <si>
    <t>3769 GK</t>
  </si>
  <si>
    <t>3762 CB</t>
  </si>
  <si>
    <t>3761CM</t>
  </si>
  <si>
    <t>3768 ED</t>
  </si>
  <si>
    <t>Wiardi Beckmanstraat 491</t>
  </si>
  <si>
    <t>Van Egmondplein 18</t>
  </si>
  <si>
    <t>Jacob Barneveldstraat 24 B</t>
  </si>
  <si>
    <t>Strick van Linschotenstraat 8</t>
  </si>
  <si>
    <t>Boslaan 1</t>
  </si>
  <si>
    <t>Hannie Schaftstraat 3</t>
  </si>
  <si>
    <t>IJsselveld 18 A</t>
  </si>
  <si>
    <t>Montfoort</t>
  </si>
  <si>
    <t>Linschoten</t>
  </si>
  <si>
    <t>Gemeente Montfoort</t>
  </si>
  <si>
    <t>Locaties bovengrondse containers textiel gemeente Montfoort</t>
  </si>
  <si>
    <t>Containers eigendom huidige inzamelaar</t>
  </si>
  <si>
    <t>Oudewater</t>
  </si>
  <si>
    <t>Populierenweg 21</t>
  </si>
  <si>
    <t xml:space="preserve">3421 TX </t>
  </si>
  <si>
    <t>3461 GA</t>
  </si>
  <si>
    <t>3417 AA</t>
  </si>
  <si>
    <t>3417 CR</t>
  </si>
  <si>
    <t>3417 XH</t>
  </si>
  <si>
    <t>3461 EG </t>
  </si>
  <si>
    <t>Mr Sickezlaan</t>
  </si>
  <si>
    <t>3402 HA</t>
  </si>
  <si>
    <t>3401 JB</t>
  </si>
  <si>
    <t>3401 BL</t>
  </si>
  <si>
    <t>3401 PS</t>
  </si>
  <si>
    <t>3404 JT </t>
  </si>
  <si>
    <t>3402 GB</t>
  </si>
  <si>
    <t>3404 CD</t>
  </si>
  <si>
    <t>3401 GG</t>
  </si>
  <si>
    <t>3402 VH</t>
  </si>
  <si>
    <t>3417 GK</t>
  </si>
  <si>
    <t>Julianalaan 2</t>
  </si>
  <si>
    <t>Afvalbrengstation, IJsselveld 18 A</t>
  </si>
  <si>
    <t>Bovenkerkweg 35a</t>
  </si>
  <si>
    <t> 3417 TA</t>
  </si>
  <si>
    <t>Monfoort</t>
  </si>
  <si>
    <t>Totaal</t>
  </si>
  <si>
    <t>Hoeveelheid ingezameld textiel (incl. vervuiling)</t>
  </si>
  <si>
    <t xml:space="preserve">Gemeenten </t>
  </si>
  <si>
    <t>Gemiddeld</t>
  </si>
  <si>
    <t xml:space="preserve">Wijk bij Duurstede          </t>
  </si>
  <si>
    <t>Bovengrondse container milieubrengstation</t>
  </si>
  <si>
    <t>Milieubrengstation</t>
  </si>
  <si>
    <t>Milieubrengstation de schans</t>
  </si>
  <si>
    <t>Nog te bepalen</t>
  </si>
  <si>
    <t>Samenstelling vervuiling textiel gemeente Utrecht (nov. 2021 - apr. 2022)</t>
  </si>
  <si>
    <t>Hoeveelheden textiel en samenstelling vervuiling textiel gemeente Utrecht</t>
  </si>
  <si>
    <t>Nat</t>
  </si>
  <si>
    <t>Kussens/dekbedden</t>
  </si>
  <si>
    <t>Hard speelgoed</t>
  </si>
  <si>
    <t>Overig</t>
  </si>
  <si>
    <t>Bovengrondse containers eigendom huidige inzamelaar</t>
  </si>
  <si>
    <t>Container eigendom huidige inzamelaar</t>
  </si>
  <si>
    <t>Eigendom huidige containers gemeente Soest</t>
  </si>
  <si>
    <t>Huishoudelijk afval</t>
  </si>
  <si>
    <t>Ondergrondse containers eigendom gemeente Utrecht</t>
  </si>
  <si>
    <t>Inventarisatie hoeveelheden + locaties containers Textiel Utrechtse gemeenten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</si>
</sst>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_-;_-* #,##0.00\-;_-* &quot;-&quot;??_-;_-@_-"/>
    <numFmt numFmtId="165" formatCode="#,##0&quot; ton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C4043"/>
      <name val="Calibri"/>
      <family val="2"/>
      <scheme val="minor"/>
    </font>
    <font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rgb="FFFFC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14" xfId="0" applyFont="1" applyFill="1" applyBorder="1"/>
    <xf numFmtId="0" fontId="19" fillId="33" borderId="15" xfId="0" applyFont="1" applyFill="1" applyBorder="1"/>
    <xf numFmtId="0" fontId="19" fillId="33" borderId="16" xfId="0" applyFont="1" applyFill="1" applyBorder="1"/>
    <xf numFmtId="0" fontId="20" fillId="0" borderId="0" xfId="0" applyFont="1"/>
    <xf numFmtId="0" fontId="18" fillId="0" borderId="0" xfId="0" applyFont="1" applyAlignment="1">
      <alignment horizontal="right"/>
    </xf>
    <xf numFmtId="0" fontId="18" fillId="34" borderId="0" xfId="0" applyFont="1" applyFill="1"/>
    <xf numFmtId="0" fontId="21" fillId="33" borderId="17" xfId="0" applyFont="1" applyFill="1" applyBorder="1"/>
    <xf numFmtId="0" fontId="18" fillId="33" borderId="17" xfId="0" applyFont="1" applyFill="1" applyBorder="1"/>
    <xf numFmtId="0" fontId="18" fillId="35" borderId="0" xfId="0" applyFont="1" applyFill="1"/>
    <xf numFmtId="0" fontId="18" fillId="0" borderId="0" xfId="0" applyFont="1" applyAlignment="1">
      <alignment vertical="center"/>
    </xf>
    <xf numFmtId="0" fontId="19" fillId="33" borderId="13" xfId="0" applyFont="1" applyFill="1" applyBorder="1" applyAlignment="1">
      <alignment wrapText="1"/>
    </xf>
    <xf numFmtId="0" fontId="19" fillId="33" borderId="10" xfId="0" applyFont="1" applyFill="1" applyBorder="1"/>
    <xf numFmtId="0" fontId="18" fillId="0" borderId="10" xfId="0" applyFont="1" applyFill="1" applyBorder="1"/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vertical="center"/>
    </xf>
    <xf numFmtId="0" fontId="19" fillId="33" borderId="12" xfId="0" applyFont="1" applyFill="1" applyBorder="1" applyAlignment="1">
      <alignment vertical="center"/>
    </xf>
    <xf numFmtId="0" fontId="19" fillId="33" borderId="13" xfId="0" applyFont="1" applyFill="1" applyBorder="1" applyAlignment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3" fillId="0" borderId="10" xfId="0" applyFont="1" applyBorder="1"/>
    <xf numFmtId="0" fontId="18" fillId="0" borderId="13" xfId="0" applyFont="1" applyBorder="1"/>
    <xf numFmtId="0" fontId="18" fillId="0" borderId="10" xfId="0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3" fontId="18" fillId="0" borderId="0" xfId="0" applyNumberFormat="1" applyFont="1"/>
    <xf numFmtId="0" fontId="18" fillId="0" borderId="0" xfId="0" applyFont="1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left" indent="1"/>
    </xf>
    <xf numFmtId="0" fontId="19" fillId="33" borderId="0" xfId="0" applyFont="1" applyFill="1" applyBorder="1"/>
    <xf numFmtId="165" fontId="18" fillId="0" borderId="10" xfId="0" applyNumberFormat="1" applyFont="1" applyBorder="1" applyAlignment="1">
      <alignment horizontal="center" vertical="center"/>
    </xf>
    <xf numFmtId="165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9" fontId="24" fillId="0" borderId="0" xfId="0" applyNumberFormat="1" applyFont="1" applyAlignment="1">
      <alignment horizontal="right" vertical="center"/>
    </xf>
    <xf numFmtId="9" fontId="18" fillId="0" borderId="10" xfId="44" applyFont="1" applyBorder="1" applyAlignment="1">
      <alignment horizontal="center" vertical="center"/>
    </xf>
    <xf numFmtId="9" fontId="19" fillId="33" borderId="10" xfId="44" applyFont="1" applyFill="1" applyBorder="1" applyAlignment="1">
      <alignment horizontal="center" vertical="center"/>
    </xf>
    <xf numFmtId="10" fontId="18" fillId="0" borderId="0" xfId="44" applyNumberFormat="1" applyFont="1"/>
    <xf numFmtId="9" fontId="24" fillId="0" borderId="0" xfId="0" applyNumberFormat="1" applyFont="1" applyAlignment="1">
      <alignment vertical="center"/>
    </xf>
    <xf numFmtId="0" fontId="19" fillId="33" borderId="11" xfId="0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textRotation="90"/>
    </xf>
    <xf numFmtId="0" fontId="18" fillId="0" borderId="19" xfId="0" applyFont="1" applyBorder="1" applyAlignment="1">
      <alignment horizontal="center" vertical="center" textRotation="90"/>
    </xf>
    <xf numFmtId="0" fontId="18" fillId="0" borderId="20" xfId="0" applyFont="1" applyBorder="1" applyAlignment="1">
      <alignment horizontal="center" vertical="center" textRotation="90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 2" xfId="42" xr:uid="{947FAE88-F56F-4DC3-91E3-CA29A0C2D967}"/>
    <cellStyle name="Komma 3" xfId="43" xr:uid="{CC3A78E1-A530-461B-8769-291CBC6B7FBF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4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n1725003-my.sharepoint.com/Windows/Temp/Urenregistratieformulier%20Alexander%20Pluckel%20januari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z\AppData\Local\Microsoft\Windows\Temporary%20Internet%20Files\Content.Outlook\C08IK60K\afvalmonitoring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WRP.IPR-NORMAG\AppData\Local\Microsoft\Windows\Temporary%20Internet%20Files\Content.Outlook\N3PGGMXC\Businesscase%20Arbeidsparticipatie%20en%20Grondstoffenmanagement%20Area%20Reiniging%20en%20Buurtsupport%202016-04-18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grotingsmodel%20RAD%202014-10-10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drijfsbegroting%20OZZ%20versie%2003%202011-01-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valmodellen%20GAD%202014-09-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n en planning"/>
      <sheetName val="NEW urenformulier"/>
      <sheetName val="OUD urenformulier"/>
      <sheetName val="totale planning"/>
    </sheetNames>
    <sheetDataSet>
      <sheetData sheetId="0">
        <row r="2">
          <cell r="D2">
            <v>43132</v>
          </cell>
        </row>
        <row r="3">
          <cell r="B3" t="str">
            <v>Projectnummer</v>
          </cell>
        </row>
        <row r="5">
          <cell r="B5">
            <v>101059</v>
          </cell>
        </row>
        <row r="6">
          <cell r="B6">
            <v>101066</v>
          </cell>
        </row>
        <row r="7">
          <cell r="B7">
            <v>100925</v>
          </cell>
        </row>
        <row r="8">
          <cell r="B8">
            <v>101068</v>
          </cell>
        </row>
        <row r="9">
          <cell r="B9">
            <v>101011</v>
          </cell>
        </row>
        <row r="10">
          <cell r="B10">
            <v>101065</v>
          </cell>
        </row>
        <row r="11">
          <cell r="B11">
            <v>101052</v>
          </cell>
        </row>
        <row r="12">
          <cell r="B12">
            <v>101058</v>
          </cell>
        </row>
        <row r="13">
          <cell r="B13">
            <v>100955</v>
          </cell>
        </row>
        <row r="14">
          <cell r="B14">
            <v>101048</v>
          </cell>
        </row>
        <row r="15">
          <cell r="B15">
            <v>101067</v>
          </cell>
        </row>
        <row r="16">
          <cell r="B16">
            <v>100958</v>
          </cell>
        </row>
        <row r="17">
          <cell r="B17">
            <v>101017</v>
          </cell>
        </row>
        <row r="18">
          <cell r="B18">
            <v>101056</v>
          </cell>
        </row>
        <row r="19">
          <cell r="B19">
            <v>101046</v>
          </cell>
        </row>
        <row r="20">
          <cell r="B20">
            <v>101026</v>
          </cell>
        </row>
        <row r="21">
          <cell r="B21">
            <v>101035</v>
          </cell>
        </row>
        <row r="22">
          <cell r="B22">
            <v>101054</v>
          </cell>
        </row>
        <row r="23">
          <cell r="B23">
            <v>101028</v>
          </cell>
        </row>
        <row r="24">
          <cell r="B24">
            <v>100887</v>
          </cell>
        </row>
        <row r="25">
          <cell r="B25">
            <v>100960</v>
          </cell>
        </row>
        <row r="26">
          <cell r="B26">
            <v>101004</v>
          </cell>
        </row>
        <row r="27">
          <cell r="B27">
            <v>101008</v>
          </cell>
        </row>
        <row r="28">
          <cell r="B28">
            <v>101023</v>
          </cell>
        </row>
        <row r="29">
          <cell r="B29">
            <v>101036</v>
          </cell>
        </row>
        <row r="30">
          <cell r="B30">
            <v>101061</v>
          </cell>
        </row>
        <row r="31">
          <cell r="B31">
            <v>101062</v>
          </cell>
        </row>
        <row r="32">
          <cell r="B32">
            <v>101063</v>
          </cell>
        </row>
        <row r="33">
          <cell r="B33">
            <v>101037</v>
          </cell>
        </row>
        <row r="34">
          <cell r="B34">
            <v>101030</v>
          </cell>
        </row>
        <row r="35">
          <cell r="B35">
            <v>100956</v>
          </cell>
        </row>
        <row r="36">
          <cell r="B36">
            <v>101041</v>
          </cell>
        </row>
        <row r="37">
          <cell r="B37">
            <v>101040</v>
          </cell>
        </row>
        <row r="38">
          <cell r="B38">
            <v>100967</v>
          </cell>
        </row>
        <row r="39">
          <cell r="B39">
            <v>100970</v>
          </cell>
        </row>
        <row r="40">
          <cell r="B40">
            <v>101069</v>
          </cell>
        </row>
        <row r="41">
          <cell r="B41">
            <v>100966</v>
          </cell>
        </row>
        <row r="42">
          <cell r="B42">
            <v>101057</v>
          </cell>
        </row>
        <row r="43">
          <cell r="B43">
            <v>101015</v>
          </cell>
        </row>
        <row r="44">
          <cell r="B44">
            <v>101042</v>
          </cell>
        </row>
        <row r="45">
          <cell r="B45">
            <v>100929</v>
          </cell>
        </row>
        <row r="46">
          <cell r="B46">
            <v>101039</v>
          </cell>
        </row>
        <row r="47">
          <cell r="B47">
            <v>101045</v>
          </cell>
        </row>
        <row r="48">
          <cell r="B48">
            <v>101064</v>
          </cell>
        </row>
        <row r="49">
          <cell r="B49">
            <v>101014</v>
          </cell>
        </row>
        <row r="50">
          <cell r="B50">
            <v>101016</v>
          </cell>
        </row>
        <row r="51">
          <cell r="B51">
            <v>101034</v>
          </cell>
        </row>
        <row r="52">
          <cell r="B52">
            <v>101050</v>
          </cell>
        </row>
        <row r="53">
          <cell r="B53">
            <v>101018</v>
          </cell>
        </row>
        <row r="54">
          <cell r="B54">
            <v>101051</v>
          </cell>
        </row>
        <row r="55">
          <cell r="B55">
            <v>101047</v>
          </cell>
        </row>
        <row r="56">
          <cell r="B56">
            <v>101053</v>
          </cell>
        </row>
        <row r="57">
          <cell r="B57">
            <v>101055</v>
          </cell>
        </row>
        <row r="106">
          <cell r="B106" t="str">
            <v>intern</v>
          </cell>
        </row>
        <row r="122">
          <cell r="A122" t="str">
            <v>Acquisitie</v>
          </cell>
        </row>
        <row r="123">
          <cell r="A123" t="str">
            <v>Algemeen</v>
          </cell>
        </row>
        <row r="124">
          <cell r="A124" t="str">
            <v>Vrij/Vakantie</v>
          </cell>
        </row>
        <row r="125">
          <cell r="A125" t="str">
            <v>Ziek</v>
          </cell>
        </row>
        <row r="126">
          <cell r="A126" t="str">
            <v>Voorbereiding trainingen</v>
          </cell>
        </row>
        <row r="127">
          <cell r="A127" t="str">
            <v>Roostervrij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"/>
      <sheetName val="Inzamelaars"/>
      <sheetName val="Locaties"/>
      <sheetName val="Klachten"/>
      <sheetName val="Milieustation"/>
      <sheetName val="bigbags"/>
      <sheetName val="Verwerking"/>
      <sheetName val="doel2006"/>
      <sheetName val="evaluatie05"/>
      <sheetName val="2005"/>
      <sheetName val="inv2005"/>
      <sheetName val="Text breng"/>
      <sheetName val="totaal (2)"/>
      <sheetName val="evaluatie04"/>
      <sheetName val="2004"/>
      <sheetName val="inv2004"/>
      <sheetName val="Wijk"/>
      <sheetName val="totaal HD"/>
      <sheetName val="totaal"/>
      <sheetName val="evaluatie03"/>
      <sheetName val="2003"/>
      <sheetName val="inv2003"/>
      <sheetName val="2002"/>
      <sheetName val="inv2002"/>
      <sheetName val="2001"/>
      <sheetName val="inv2001"/>
      <sheetName val="2000tot"/>
      <sheetName val="2000"/>
      <sheetName val="inv2000"/>
      <sheetName val="wijk2000"/>
      <sheetName val="1999"/>
      <sheetName val="inv1999"/>
      <sheetName val="aansl."/>
      <sheetName val="inw."/>
      <sheetName val="sorteer"/>
      <sheetName val="doel2000"/>
      <sheetName val="Glas"/>
      <sheetName val="Papier"/>
      <sheetName val="Text haal"/>
      <sheetName val="WeB"/>
      <sheetName val="KCA"/>
      <sheetName val="adoptie 00 01"/>
      <sheetName val="adoptie 01 02"/>
      <sheetName val="adoptie 02 03"/>
      <sheetName val="adoptie 03 04"/>
    </sheetNames>
    <sheetDataSet>
      <sheetData sheetId="0" refreshError="1">
        <row r="5">
          <cell r="D5" t="str">
            <v>Afvalmonitor Hellevoetsluis</v>
          </cell>
        </row>
        <row r="6">
          <cell r="D6" t="str">
            <v>Versie 2005-1</v>
          </cell>
        </row>
        <row r="7">
          <cell r="D7">
            <v>38399</v>
          </cell>
        </row>
        <row r="22">
          <cell r="D22">
            <v>39734</v>
          </cell>
        </row>
        <row r="23">
          <cell r="D23">
            <v>40000</v>
          </cell>
        </row>
        <row r="24">
          <cell r="D24">
            <v>40200</v>
          </cell>
        </row>
        <row r="30">
          <cell r="E30">
            <v>17738</v>
          </cell>
        </row>
        <row r="31">
          <cell r="E31">
            <v>2192</v>
          </cell>
        </row>
        <row r="32">
          <cell r="E32">
            <v>2415</v>
          </cell>
        </row>
        <row r="33">
          <cell r="E33">
            <v>2996</v>
          </cell>
        </row>
        <row r="34">
          <cell r="E34">
            <v>3422</v>
          </cell>
        </row>
        <row r="35">
          <cell r="E35">
            <v>3983</v>
          </cell>
        </row>
        <row r="36">
          <cell r="E36">
            <v>723</v>
          </cell>
        </row>
        <row r="37">
          <cell r="E37">
            <v>882</v>
          </cell>
        </row>
        <row r="38">
          <cell r="E38">
            <v>605</v>
          </cell>
        </row>
        <row r="39">
          <cell r="E39">
            <v>520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punten"/>
      <sheetName val="tarieven verwerking Area"/>
      <sheetName val="data inzameling"/>
      <sheetName val="bereken"/>
      <sheetName val="sorteer"/>
      <sheetName val="berekening"/>
      <sheetName val="Potentieel"/>
      <sheetName val="samenwerkingspartners"/>
      <sheetName val="data areaal"/>
      <sheetName val="data rws"/>
      <sheetName val="data afval"/>
      <sheetName val="data"/>
      <sheetName val="MainMap"/>
      <sheetName val="Control"/>
      <sheetName val="context gemeenten"/>
      <sheetName val="vergelijking SW-bedrijven"/>
      <sheetName val="blanco"/>
      <sheetName val="Data Groningen CBS en RWS"/>
      <sheetName val="area huidig"/>
      <sheetName val="uitpunten"/>
      <sheetName val="inazmelmethode"/>
      <sheetName val="plaatje"/>
      <sheetName val="sorteerinrichting"/>
      <sheetName val="afvalcoaches"/>
      <sheetName val="ov werkzaamheden"/>
      <sheetName val="oude berekeni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I3">
            <v>0</v>
          </cell>
        </row>
        <row r="4">
          <cell r="I4">
            <v>1</v>
          </cell>
        </row>
        <row r="5">
          <cell r="I5">
            <v>2</v>
          </cell>
        </row>
        <row r="6">
          <cell r="I6">
            <v>3</v>
          </cell>
        </row>
        <row r="7">
          <cell r="I7">
            <v>4</v>
          </cell>
        </row>
        <row r="8">
          <cell r="I8">
            <v>5</v>
          </cell>
        </row>
        <row r="9">
          <cell r="I9">
            <v>6</v>
          </cell>
        </row>
        <row r="10">
          <cell r="I10">
            <v>7</v>
          </cell>
        </row>
        <row r="11">
          <cell r="I11">
            <v>8</v>
          </cell>
        </row>
        <row r="12">
          <cell r="I12">
            <v>9</v>
          </cell>
        </row>
        <row r="13">
          <cell r="I13">
            <v>10</v>
          </cell>
        </row>
        <row r="14">
          <cell r="I14">
            <v>11</v>
          </cell>
        </row>
        <row r="15">
          <cell r="I15">
            <v>12</v>
          </cell>
        </row>
        <row r="16">
          <cell r="I16">
            <v>13</v>
          </cell>
        </row>
        <row r="17">
          <cell r="I17">
            <v>14</v>
          </cell>
        </row>
        <row r="18">
          <cell r="I18">
            <v>15</v>
          </cell>
        </row>
        <row r="19">
          <cell r="I19">
            <v>16</v>
          </cell>
        </row>
        <row r="20">
          <cell r="I20">
            <v>17</v>
          </cell>
        </row>
        <row r="21">
          <cell r="I21">
            <v>18</v>
          </cell>
        </row>
        <row r="22">
          <cell r="I22">
            <v>19</v>
          </cell>
        </row>
        <row r="23">
          <cell r="I23">
            <v>20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=0="/>
      <sheetName val="versie"/>
      <sheetName val="uitgangspunten"/>
      <sheetName val="DVO"/>
      <sheetName val="afval data"/>
      <sheetName val="=1="/>
      <sheetName val="productieve uren"/>
      <sheetName val="CAO salaris"/>
      <sheetName val="P-tarief"/>
      <sheetName val="M-tarief"/>
      <sheetName val="C-tarief"/>
      <sheetName val="normen"/>
      <sheetName val="=2="/>
      <sheetName val="productie hha"/>
      <sheetName val="milieustraat"/>
      <sheetName val="productie ba"/>
      <sheetName val="productie overig"/>
      <sheetName val="capaciteit"/>
      <sheetName val="=3="/>
      <sheetName val="overhead "/>
      <sheetName val="begroting"/>
      <sheetName val="=4="/>
      <sheetName val="tarieven BA"/>
      <sheetName val="klanten BA"/>
      <sheetName val="omzet BA"/>
      <sheetName val=" = 5 ="/>
      <sheetName val="Check kosten en tarieven"/>
      <sheetName val="RAD kostprijs BA"/>
      <sheetName val=" = 6 ="/>
      <sheetName val="blanco"/>
    </sheetNames>
    <sheetDataSet>
      <sheetData sheetId="0" refreshError="1"/>
      <sheetData sheetId="1" refreshError="1"/>
      <sheetData sheetId="2" refreshError="1"/>
      <sheetData sheetId="3">
        <row r="43">
          <cell r="B43" t="str">
            <v>Personeel</v>
          </cell>
        </row>
        <row r="44">
          <cell r="B44" t="str">
            <v>p01</v>
          </cell>
        </row>
        <row r="45">
          <cell r="B45" t="str">
            <v>p02</v>
          </cell>
        </row>
        <row r="46">
          <cell r="B46" t="str">
            <v xml:space="preserve"> &lt;hierboven invoegen&gt;</v>
          </cell>
        </row>
        <row r="47">
          <cell r="B47" t="str">
            <v>Materieel</v>
          </cell>
        </row>
        <row r="48">
          <cell r="B48" t="str">
            <v>m-i01</v>
          </cell>
        </row>
        <row r="49">
          <cell r="B49" t="str">
            <v>m-i02</v>
          </cell>
        </row>
        <row r="50">
          <cell r="B50" t="str">
            <v>m-i03</v>
          </cell>
        </row>
        <row r="51">
          <cell r="B51" t="str">
            <v>m-t01</v>
          </cell>
        </row>
        <row r="52">
          <cell r="B52" t="str">
            <v>m-t02</v>
          </cell>
        </row>
        <row r="53">
          <cell r="B53" t="str">
            <v>m-a01</v>
          </cell>
        </row>
        <row r="54">
          <cell r="B54" t="str">
            <v>m-r01</v>
          </cell>
        </row>
        <row r="55">
          <cell r="B55" t="str">
            <v xml:space="preserve"> &lt;hierboven invoegen&gt;</v>
          </cell>
        </row>
        <row r="56">
          <cell r="B56" t="str">
            <v>Inzamelmiddel</v>
          </cell>
        </row>
        <row r="57">
          <cell r="B57" t="str">
            <v>i04</v>
          </cell>
        </row>
        <row r="58">
          <cell r="B58" t="str">
            <v>i04+</v>
          </cell>
        </row>
        <row r="59">
          <cell r="B59" t="str">
            <v>i05</v>
          </cell>
        </row>
        <row r="60">
          <cell r="B60" t="str">
            <v>i17</v>
          </cell>
        </row>
        <row r="61">
          <cell r="B61" t="str">
            <v>i25</v>
          </cell>
        </row>
        <row r="62">
          <cell r="B62" t="str">
            <v>i26</v>
          </cell>
        </row>
        <row r="63">
          <cell r="B63" t="str">
            <v>i26+</v>
          </cell>
        </row>
        <row r="64">
          <cell r="B64" t="str">
            <v>i76</v>
          </cell>
        </row>
        <row r="65">
          <cell r="B65" t="str">
            <v>i86</v>
          </cell>
        </row>
        <row r="66">
          <cell r="B66" t="str">
            <v>i90</v>
          </cell>
        </row>
        <row r="67">
          <cell r="B67" t="str">
            <v>i93</v>
          </cell>
        </row>
        <row r="68">
          <cell r="B68" t="str">
            <v>i98</v>
          </cell>
        </row>
        <row r="69">
          <cell r="B69" t="str">
            <v>ims</v>
          </cell>
        </row>
        <row r="70">
          <cell r="B70" t="str">
            <v>nvt</v>
          </cell>
        </row>
        <row r="71">
          <cell r="B71" t="str">
            <v xml:space="preserve"> &lt;hierboven invoegen&gt;</v>
          </cell>
        </row>
        <row r="72">
          <cell r="B72" t="str">
            <v xml:space="preserve">Inzamelmiddel bedrijfsafval </v>
          </cell>
        </row>
        <row r="73">
          <cell r="B73" t="str">
            <v>ib01</v>
          </cell>
        </row>
        <row r="74">
          <cell r="B74" t="str">
            <v>ib02</v>
          </cell>
        </row>
        <row r="75">
          <cell r="B75" t="str">
            <v>ib03</v>
          </cell>
        </row>
        <row r="76">
          <cell r="B76" t="str">
            <v>ib04</v>
          </cell>
        </row>
        <row r="77">
          <cell r="B77" t="str">
            <v>ib05</v>
          </cell>
        </row>
        <row r="78">
          <cell r="B78" t="str">
            <v>ib06</v>
          </cell>
        </row>
        <row r="79">
          <cell r="B79" t="str">
            <v>ib07</v>
          </cell>
        </row>
        <row r="80">
          <cell r="B80" t="str">
            <v>ib08</v>
          </cell>
        </row>
        <row r="81">
          <cell r="B81" t="str">
            <v>ib09</v>
          </cell>
        </row>
        <row r="82">
          <cell r="B82" t="str">
            <v>ib10</v>
          </cell>
        </row>
        <row r="83">
          <cell r="B83" t="str">
            <v>ib11</v>
          </cell>
        </row>
        <row r="84">
          <cell r="B84" t="str">
            <v>ib12</v>
          </cell>
        </row>
        <row r="85">
          <cell r="B85" t="str">
            <v xml:space="preserve"> &lt;hierboven invoegen&gt;</v>
          </cell>
        </row>
        <row r="86">
          <cell r="B86" t="str">
            <v xml:space="preserve">Toeslagen bedrijfsafval </v>
          </cell>
        </row>
        <row r="87">
          <cell r="B87" t="str">
            <v>t01</v>
          </cell>
        </row>
        <row r="88">
          <cell r="B88" t="str">
            <v>t02</v>
          </cell>
        </row>
        <row r="89">
          <cell r="B89" t="str">
            <v>t03</v>
          </cell>
        </row>
        <row r="90">
          <cell r="B90" t="str">
            <v>t04</v>
          </cell>
        </row>
        <row r="91">
          <cell r="B91" t="str">
            <v>t05</v>
          </cell>
        </row>
        <row r="92">
          <cell r="B92" t="str">
            <v>t06</v>
          </cell>
        </row>
        <row r="93">
          <cell r="B93" t="str">
            <v xml:space="preserve"> &lt;hierboven invoegen&gt;</v>
          </cell>
        </row>
        <row r="94">
          <cell r="B94" t="str">
            <v>Verwerkingstarieven (incl. overlaad)</v>
          </cell>
        </row>
        <row r="95">
          <cell r="B95" t="str">
            <v>rest</v>
          </cell>
        </row>
        <row r="96">
          <cell r="B96" t="str">
            <v>GFT</v>
          </cell>
        </row>
        <row r="97">
          <cell r="B97" t="str">
            <v>OPK</v>
          </cell>
        </row>
        <row r="98">
          <cell r="B98" t="str">
            <v>Glas</v>
          </cell>
        </row>
        <row r="99">
          <cell r="B99" t="str">
            <v>Tex</v>
          </cell>
        </row>
        <row r="100">
          <cell r="B100" t="str">
            <v>PVA</v>
          </cell>
        </row>
        <row r="101">
          <cell r="B101" t="str">
            <v>KCA</v>
          </cell>
        </row>
        <row r="102">
          <cell r="B102" t="str">
            <v>ODG</v>
          </cell>
        </row>
        <row r="103">
          <cell r="B103" t="str">
            <v>GHRA</v>
          </cell>
        </row>
        <row r="104">
          <cell r="B104" t="str">
            <v>GHA</v>
          </cell>
        </row>
        <row r="105">
          <cell r="B105" t="str">
            <v xml:space="preserve"> &lt;hierboven invoegen&gt;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houd"/>
      <sheetName val=" = 0 = "/>
      <sheetName val="basisblad"/>
      <sheetName val="versie"/>
      <sheetName val=" = 1 ="/>
      <sheetName val="1. productieve uren"/>
      <sheetName val="1. tarief personeel"/>
      <sheetName val="salaristabel"/>
      <sheetName val="1. tarief materieel"/>
      <sheetName val=" = 2 = "/>
      <sheetName val="productblad"/>
      <sheetName val=" = 3 = "/>
      <sheetName val="3. Indirecte kosten"/>
      <sheetName val="3. Verdeling overhead"/>
      <sheetName val=" = 4 =  "/>
      <sheetName val="10. Begroting"/>
      <sheetName val="101. omzet"/>
      <sheetName val="102. verwerking"/>
      <sheetName val="104A. personeelskosten"/>
      <sheetName val="104B. materieelkosten"/>
      <sheetName val="104C. overige kosten"/>
      <sheetName val="104D. opbrengsten"/>
      <sheetName val=" = 5 ="/>
      <sheetName val="areaalberekening"/>
      <sheetName val="aanloop"/>
      <sheetName val="synergie"/>
      <sheetName val="stadsbegroost"/>
      <sheetName val="stadsbegrzuidoost def"/>
      <sheetName val="urenverdeel zo def"/>
      <sheetName val="overhead"/>
      <sheetName val="std.begr"/>
      <sheetName val="meerjaren"/>
      <sheetName val="vergelijking kosten"/>
      <sheetName val=" = slot = "/>
      <sheetName val="stadsbegrzuidoost oud"/>
      <sheetName val="urenverdeel zo oud"/>
      <sheetName val="blanco"/>
    </sheetNames>
    <sheetDataSet>
      <sheetData sheetId="0"/>
      <sheetData sheetId="1"/>
      <sheetData sheetId="2"/>
      <sheetData sheetId="3">
        <row r="20">
          <cell r="D20">
            <v>5.5E-2</v>
          </cell>
        </row>
        <row r="21">
          <cell r="D21">
            <v>0.04</v>
          </cell>
        </row>
      </sheetData>
      <sheetData sheetId="4"/>
      <sheetData sheetId="5"/>
      <sheetData sheetId="6">
        <row r="8">
          <cell r="A8" t="str">
            <v>I</v>
          </cell>
          <cell r="B8" t="str">
            <v>Buitendienst</v>
          </cell>
          <cell r="C8">
            <v>8</v>
          </cell>
          <cell r="D8">
            <v>5</v>
          </cell>
          <cell r="E8">
            <v>52</v>
          </cell>
          <cell r="F8">
            <v>26</v>
          </cell>
          <cell r="G8">
            <v>7</v>
          </cell>
          <cell r="H8">
            <v>2</v>
          </cell>
          <cell r="I8">
            <v>22</v>
          </cell>
          <cell r="J8">
            <v>1</v>
          </cell>
          <cell r="K8">
            <v>10</v>
          </cell>
          <cell r="L8">
            <v>2</v>
          </cell>
          <cell r="Q8">
            <v>1440</v>
          </cell>
          <cell r="R8">
            <v>1400</v>
          </cell>
        </row>
        <row r="9">
          <cell r="A9" t="str">
            <v>II</v>
          </cell>
          <cell r="B9" t="str">
            <v>Binnendienst</v>
          </cell>
          <cell r="C9">
            <v>8</v>
          </cell>
          <cell r="D9">
            <v>5</v>
          </cell>
          <cell r="E9">
            <v>52</v>
          </cell>
          <cell r="F9">
            <v>26</v>
          </cell>
          <cell r="G9">
            <v>7</v>
          </cell>
          <cell r="H9">
            <v>2</v>
          </cell>
          <cell r="I9">
            <v>22</v>
          </cell>
          <cell r="J9">
            <v>1</v>
          </cell>
          <cell r="K9">
            <v>5</v>
          </cell>
          <cell r="L9">
            <v>4</v>
          </cell>
          <cell r="Q9">
            <v>1504.8</v>
          </cell>
          <cell r="R9">
            <v>1500</v>
          </cell>
        </row>
        <row r="11">
          <cell r="B11" t="str">
            <v>Materieel</v>
          </cell>
        </row>
        <row r="12">
          <cell r="A12" t="str">
            <v>a</v>
          </cell>
          <cell r="B12" t="str">
            <v>Bedr.tijd 5dgn*8h=40h</v>
          </cell>
          <cell r="C12">
            <v>8</v>
          </cell>
          <cell r="D12">
            <v>5</v>
          </cell>
          <cell r="E12">
            <v>52</v>
          </cell>
          <cell r="G12">
            <v>7</v>
          </cell>
          <cell r="H12">
            <v>1</v>
          </cell>
          <cell r="M12">
            <v>12</v>
          </cell>
          <cell r="N12">
            <v>4</v>
          </cell>
          <cell r="O12">
            <v>2</v>
          </cell>
          <cell r="Q12">
            <v>1850.24</v>
          </cell>
          <cell r="R12">
            <v>1850</v>
          </cell>
        </row>
        <row r="13">
          <cell r="A13" t="str">
            <v>b</v>
          </cell>
          <cell r="B13" t="str">
            <v>Bedr.tijd 5dgn*9h=45h</v>
          </cell>
          <cell r="C13">
            <v>9</v>
          </cell>
          <cell r="D13">
            <v>5</v>
          </cell>
          <cell r="E13">
            <v>52</v>
          </cell>
          <cell r="G13">
            <v>7</v>
          </cell>
          <cell r="H13">
            <v>1</v>
          </cell>
          <cell r="M13">
            <v>12</v>
          </cell>
          <cell r="N13">
            <v>4</v>
          </cell>
          <cell r="O13">
            <v>2</v>
          </cell>
          <cell r="Q13">
            <v>2081.52</v>
          </cell>
          <cell r="R13">
            <v>2080</v>
          </cell>
        </row>
        <row r="14">
          <cell r="A14" t="str">
            <v>c</v>
          </cell>
          <cell r="B14" t="str">
            <v>Bedr.tijd 6dgn*8h=48h</v>
          </cell>
          <cell r="C14">
            <v>8</v>
          </cell>
          <cell r="D14">
            <v>6</v>
          </cell>
          <cell r="E14">
            <v>52</v>
          </cell>
          <cell r="G14">
            <v>7</v>
          </cell>
          <cell r="H14">
            <v>1</v>
          </cell>
          <cell r="M14">
            <v>12</v>
          </cell>
          <cell r="N14">
            <v>4</v>
          </cell>
          <cell r="O14">
            <v>2</v>
          </cell>
          <cell r="Q14">
            <v>2257.92</v>
          </cell>
          <cell r="R14">
            <v>2260</v>
          </cell>
        </row>
        <row r="15">
          <cell r="A15" t="str">
            <v>d</v>
          </cell>
          <cell r="B15" t="str">
            <v>Bedr.tijd 7 dgn*8h=56h</v>
          </cell>
          <cell r="C15">
            <v>8</v>
          </cell>
          <cell r="D15">
            <v>7</v>
          </cell>
          <cell r="E15">
            <v>52</v>
          </cell>
          <cell r="G15">
            <v>7</v>
          </cell>
          <cell r="H15">
            <v>1</v>
          </cell>
          <cell r="M15">
            <v>12</v>
          </cell>
          <cell r="N15">
            <v>4</v>
          </cell>
          <cell r="O15">
            <v>2</v>
          </cell>
          <cell r="Q15">
            <v>2665.6</v>
          </cell>
          <cell r="R15">
            <v>2670</v>
          </cell>
        </row>
        <row r="16">
          <cell r="A16" t="str">
            <v>e</v>
          </cell>
          <cell r="B16" t="str">
            <v>Reinigingsvoert. 40h</v>
          </cell>
          <cell r="C16">
            <v>8</v>
          </cell>
          <cell r="D16">
            <v>5</v>
          </cell>
          <cell r="E16">
            <v>52</v>
          </cell>
          <cell r="G16">
            <v>7</v>
          </cell>
          <cell r="H16">
            <v>1</v>
          </cell>
          <cell r="M16">
            <v>20</v>
          </cell>
          <cell r="N16">
            <v>4</v>
          </cell>
          <cell r="O16">
            <v>10</v>
          </cell>
          <cell r="Q16">
            <v>1641.6</v>
          </cell>
          <cell r="R16">
            <v>1640</v>
          </cell>
        </row>
        <row r="17">
          <cell r="A17" t="str">
            <v>f</v>
          </cell>
          <cell r="B17" t="str">
            <v>…</v>
          </cell>
          <cell r="C17">
            <v>8</v>
          </cell>
          <cell r="D17">
            <v>5</v>
          </cell>
          <cell r="E17">
            <v>52</v>
          </cell>
          <cell r="G17">
            <v>7</v>
          </cell>
          <cell r="H17">
            <v>1</v>
          </cell>
          <cell r="M17">
            <v>12</v>
          </cell>
          <cell r="N17">
            <v>4</v>
          </cell>
          <cell r="O17">
            <v>0</v>
          </cell>
          <cell r="Q17">
            <v>1888</v>
          </cell>
          <cell r="R17">
            <v>1890</v>
          </cell>
        </row>
      </sheetData>
      <sheetData sheetId="7">
        <row r="43">
          <cell r="A43" t="str">
            <v>a1</v>
          </cell>
          <cell r="B43" t="str">
            <v>allrounder sal.k 1</v>
          </cell>
          <cell r="C43">
            <v>1</v>
          </cell>
          <cell r="D43">
            <v>30954.134000000002</v>
          </cell>
          <cell r="E43" t="str">
            <v>I</v>
          </cell>
          <cell r="F43">
            <v>1400</v>
          </cell>
          <cell r="G43">
            <v>22.110095714285716</v>
          </cell>
          <cell r="H43">
            <v>2</v>
          </cell>
          <cell r="I43">
            <v>3.0371829428571431</v>
          </cell>
          <cell r="J43" t="str">
            <v>Ja</v>
          </cell>
          <cell r="K43">
            <v>0.55275239285714295</v>
          </cell>
          <cell r="L43" t="str">
            <v>Ja</v>
          </cell>
          <cell r="M43">
            <v>0.42857142857142855</v>
          </cell>
          <cell r="N43" t="str">
            <v>Ja</v>
          </cell>
          <cell r="O43">
            <v>0.21428571428571427</v>
          </cell>
          <cell r="P43" t="str">
            <v>Ja</v>
          </cell>
          <cell r="Q43">
            <v>0.14285714285714285</v>
          </cell>
          <cell r="R43">
            <v>26.49</v>
          </cell>
        </row>
        <row r="44">
          <cell r="A44" t="str">
            <v>a2</v>
          </cell>
          <cell r="B44" t="str">
            <v>allrounder sal.k 2</v>
          </cell>
          <cell r="C44">
            <v>2</v>
          </cell>
          <cell r="D44">
            <v>34009.550000000003</v>
          </cell>
          <cell r="E44" t="str">
            <v>I</v>
          </cell>
          <cell r="F44">
            <v>1400</v>
          </cell>
          <cell r="G44">
            <v>24.292535714285716</v>
          </cell>
          <cell r="H44">
            <v>2</v>
          </cell>
          <cell r="I44">
            <v>3.0371829428571431</v>
          </cell>
          <cell r="J44" t="str">
            <v>Ja</v>
          </cell>
          <cell r="K44">
            <v>0.60731339285714292</v>
          </cell>
          <cell r="L44" t="str">
            <v>Ja</v>
          </cell>
          <cell r="M44">
            <v>0.42857142857142855</v>
          </cell>
          <cell r="N44" t="str">
            <v>Ja</v>
          </cell>
          <cell r="O44">
            <v>0.21428571428571427</v>
          </cell>
          <cell r="P44" t="str">
            <v>Ja</v>
          </cell>
          <cell r="Q44">
            <v>0.14285714285714285</v>
          </cell>
          <cell r="R44">
            <v>28.72</v>
          </cell>
        </row>
        <row r="45">
          <cell r="A45" t="str">
            <v>a3</v>
          </cell>
          <cell r="B45" t="str">
            <v>allrounder sal.k 3</v>
          </cell>
          <cell r="C45">
            <v>3</v>
          </cell>
          <cell r="D45">
            <v>37080.799999999996</v>
          </cell>
          <cell r="E45" t="str">
            <v>I</v>
          </cell>
          <cell r="F45">
            <v>1400</v>
          </cell>
          <cell r="G45">
            <v>26.48628571428571</v>
          </cell>
          <cell r="H45">
            <v>2</v>
          </cell>
          <cell r="I45">
            <v>3.0371829428571431</v>
          </cell>
          <cell r="J45" t="str">
            <v>Ja</v>
          </cell>
          <cell r="K45">
            <v>0.66215714285714278</v>
          </cell>
          <cell r="L45" t="str">
            <v>Ja</v>
          </cell>
          <cell r="M45">
            <v>0.42857142857142855</v>
          </cell>
          <cell r="N45" t="str">
            <v>Ja</v>
          </cell>
          <cell r="O45">
            <v>0.21428571428571427</v>
          </cell>
          <cell r="P45" t="str">
            <v>Ja</v>
          </cell>
          <cell r="Q45">
            <v>0.14285714285714285</v>
          </cell>
          <cell r="R45">
            <v>30.97</v>
          </cell>
        </row>
        <row r="46">
          <cell r="A46" t="str">
            <v>a4</v>
          </cell>
          <cell r="B46" t="str">
            <v>allrounder sal.k 4</v>
          </cell>
          <cell r="C46">
            <v>4</v>
          </cell>
          <cell r="D46">
            <v>39006.149999999994</v>
          </cell>
          <cell r="E46" t="str">
            <v>I</v>
          </cell>
          <cell r="F46">
            <v>1400</v>
          </cell>
          <cell r="G46">
            <v>27.861535714285711</v>
          </cell>
          <cell r="H46">
            <v>2</v>
          </cell>
          <cell r="I46">
            <v>3.0371829428571431</v>
          </cell>
          <cell r="J46" t="str">
            <v>Ja</v>
          </cell>
          <cell r="K46">
            <v>0.69653839285714281</v>
          </cell>
          <cell r="L46" t="str">
            <v>Ja</v>
          </cell>
          <cell r="M46">
            <v>0.42857142857142855</v>
          </cell>
          <cell r="N46" t="str">
            <v>Ja</v>
          </cell>
          <cell r="O46">
            <v>0.21428571428571427</v>
          </cell>
          <cell r="P46" t="str">
            <v>Ja</v>
          </cell>
          <cell r="Q46">
            <v>0.14285714285714285</v>
          </cell>
          <cell r="R46">
            <v>32.380000000000003</v>
          </cell>
        </row>
        <row r="47">
          <cell r="A47" t="str">
            <v>a5</v>
          </cell>
          <cell r="B47" t="str">
            <v>allrounder sal.k 5</v>
          </cell>
          <cell r="C47">
            <v>5</v>
          </cell>
          <cell r="D47">
            <v>41077.050000000003</v>
          </cell>
          <cell r="E47" t="str">
            <v>I</v>
          </cell>
          <cell r="F47">
            <v>1400</v>
          </cell>
          <cell r="G47">
            <v>29.340750000000003</v>
          </cell>
          <cell r="H47">
            <v>1</v>
          </cell>
          <cell r="I47">
            <v>1.5185914714285715</v>
          </cell>
          <cell r="J47" t="str">
            <v>Ja</v>
          </cell>
          <cell r="K47">
            <v>0.73351875000000011</v>
          </cell>
          <cell r="L47" t="str">
            <v>Ja</v>
          </cell>
          <cell r="M47">
            <v>0.42857142857142855</v>
          </cell>
          <cell r="N47" t="str">
            <v>Ja</v>
          </cell>
          <cell r="O47">
            <v>0.21428571428571427</v>
          </cell>
          <cell r="P47" t="str">
            <v>Ja</v>
          </cell>
          <cell r="Q47">
            <v>0.14285714285714285</v>
          </cell>
          <cell r="R47">
            <v>32.380000000000003</v>
          </cell>
        </row>
        <row r="48">
          <cell r="A48" t="str">
            <v>a5'</v>
          </cell>
          <cell r="B48" t="str">
            <v>allrounder sal.k 5' rooster</v>
          </cell>
          <cell r="C48">
            <v>5</v>
          </cell>
          <cell r="D48">
            <v>43477.05</v>
          </cell>
          <cell r="E48" t="str">
            <v>I</v>
          </cell>
          <cell r="F48">
            <v>1400</v>
          </cell>
          <cell r="G48">
            <v>31.055035714285715</v>
          </cell>
          <cell r="H48">
            <v>1</v>
          </cell>
          <cell r="I48">
            <v>1.5185914714285715</v>
          </cell>
          <cell r="J48" t="str">
            <v>Ja</v>
          </cell>
          <cell r="K48">
            <v>0.77637589285714292</v>
          </cell>
          <cell r="L48" t="str">
            <v>Ja</v>
          </cell>
          <cell r="M48">
            <v>0.42857142857142855</v>
          </cell>
          <cell r="N48" t="str">
            <v>Ja</v>
          </cell>
          <cell r="O48">
            <v>0.21428571428571427</v>
          </cell>
          <cell r="P48" t="str">
            <v>Ja</v>
          </cell>
          <cell r="Q48">
            <v>0.14285714285714285</v>
          </cell>
          <cell r="R48">
            <v>34.14</v>
          </cell>
        </row>
        <row r="49">
          <cell r="A49" t="str">
            <v>a6</v>
          </cell>
          <cell r="B49" t="str">
            <v>allrounder sal.k 6</v>
          </cell>
          <cell r="C49">
            <v>6</v>
          </cell>
          <cell r="D49">
            <v>43165.5</v>
          </cell>
          <cell r="E49" t="str">
            <v>I</v>
          </cell>
          <cell r="F49">
            <v>1400</v>
          </cell>
          <cell r="G49">
            <v>30.8325</v>
          </cell>
          <cell r="H49">
            <v>2</v>
          </cell>
          <cell r="I49">
            <v>3.0371829428571431</v>
          </cell>
          <cell r="J49" t="str">
            <v>Ja</v>
          </cell>
          <cell r="K49">
            <v>0.77081250000000001</v>
          </cell>
          <cell r="L49" t="str">
            <v>Ja</v>
          </cell>
          <cell r="M49">
            <v>0.42857142857142855</v>
          </cell>
          <cell r="N49" t="str">
            <v>Ja</v>
          </cell>
          <cell r="O49">
            <v>0.21428571428571427</v>
          </cell>
          <cell r="P49" t="str">
            <v>Ja</v>
          </cell>
          <cell r="Q49">
            <v>0.14285714285714285</v>
          </cell>
          <cell r="R49">
            <v>35.43</v>
          </cell>
        </row>
        <row r="50">
          <cell r="A50" t="str">
            <v>a7</v>
          </cell>
          <cell r="B50" t="str">
            <v>allrounder sal.k 7</v>
          </cell>
          <cell r="C50">
            <v>7</v>
          </cell>
          <cell r="D50">
            <v>47289.75</v>
          </cell>
          <cell r="E50" t="str">
            <v>I</v>
          </cell>
          <cell r="F50">
            <v>1400</v>
          </cell>
          <cell r="G50">
            <v>33.778392857142855</v>
          </cell>
          <cell r="H50">
            <v>1</v>
          </cell>
          <cell r="I50">
            <v>1.5185914714285715</v>
          </cell>
          <cell r="J50" t="str">
            <v>Ja</v>
          </cell>
          <cell r="K50">
            <v>0.84445982142857146</v>
          </cell>
          <cell r="L50" t="str">
            <v>Ja</v>
          </cell>
          <cell r="M50">
            <v>0.42857142857142855</v>
          </cell>
          <cell r="N50" t="str">
            <v>Ja</v>
          </cell>
          <cell r="O50">
            <v>0.21428571428571427</v>
          </cell>
          <cell r="P50" t="str">
            <v>Ja</v>
          </cell>
          <cell r="Q50">
            <v>0.14285714285714285</v>
          </cell>
          <cell r="R50">
            <v>36.93</v>
          </cell>
        </row>
        <row r="51">
          <cell r="A51" t="str">
            <v>a20</v>
          </cell>
          <cell r="B51" t="str">
            <v>uitvoerder</v>
          </cell>
          <cell r="C51">
            <v>9</v>
          </cell>
          <cell r="D51">
            <v>60469.799999999996</v>
          </cell>
          <cell r="E51" t="str">
            <v>II</v>
          </cell>
          <cell r="F51">
            <v>1500</v>
          </cell>
          <cell r="G51">
            <v>40.313199999999995</v>
          </cell>
          <cell r="H51">
            <v>0</v>
          </cell>
          <cell r="I51">
            <v>0</v>
          </cell>
          <cell r="J51" t="str">
            <v>Ja</v>
          </cell>
          <cell r="K51">
            <v>1.00783</v>
          </cell>
          <cell r="L51" t="str">
            <v>Ja</v>
          </cell>
          <cell r="M51">
            <v>0.4</v>
          </cell>
          <cell r="N51" t="str">
            <v>Ja</v>
          </cell>
          <cell r="O51">
            <v>0.2</v>
          </cell>
          <cell r="P51" t="str">
            <v>Ja</v>
          </cell>
          <cell r="Q51">
            <v>0.13333333333333333</v>
          </cell>
          <cell r="R51">
            <v>42.05</v>
          </cell>
        </row>
      </sheetData>
      <sheetData sheetId="8"/>
      <sheetData sheetId="9">
        <row r="10">
          <cell r="A10" t="str">
            <v>i1</v>
          </cell>
          <cell r="B10" t="str">
            <v>Afvalinzamelvoertuig</v>
          </cell>
          <cell r="C10" t="str">
            <v>Kraakperswagen</v>
          </cell>
          <cell r="D10">
            <v>6</v>
          </cell>
          <cell r="E10">
            <v>5000</v>
          </cell>
          <cell r="F10">
            <v>45000</v>
          </cell>
          <cell r="G10">
            <v>9000</v>
          </cell>
          <cell r="H10">
            <v>4000</v>
          </cell>
          <cell r="I10">
            <v>13000</v>
          </cell>
          <cell r="J10">
            <v>6000</v>
          </cell>
          <cell r="K10">
            <v>14000</v>
          </cell>
          <cell r="M10">
            <v>20000</v>
          </cell>
          <cell r="N10">
            <v>78000</v>
          </cell>
          <cell r="O10" t="str">
            <v>a</v>
          </cell>
          <cell r="P10" t="str">
            <v>Bedr.tijd 5dgn*8h=40h</v>
          </cell>
          <cell r="Q10">
            <v>1850</v>
          </cell>
          <cell r="R10">
            <v>1</v>
          </cell>
          <cell r="S10">
            <v>1850</v>
          </cell>
          <cell r="T10">
            <v>42.16</v>
          </cell>
        </row>
        <row r="11">
          <cell r="A11" t="str">
            <v>i6</v>
          </cell>
          <cell r="C11" t="str">
            <v>Ondergronds (kraakpers/kraan)</v>
          </cell>
          <cell r="D11">
            <v>6</v>
          </cell>
          <cell r="E11">
            <v>7000</v>
          </cell>
          <cell r="F11">
            <v>63000</v>
          </cell>
          <cell r="G11">
            <v>12600</v>
          </cell>
          <cell r="H11">
            <v>4000</v>
          </cell>
          <cell r="I11">
            <v>16600</v>
          </cell>
          <cell r="J11">
            <v>8400</v>
          </cell>
          <cell r="K11">
            <v>17000</v>
          </cell>
          <cell r="M11">
            <v>25400</v>
          </cell>
          <cell r="N11">
            <v>105000</v>
          </cell>
          <cell r="O11" t="str">
            <v>a</v>
          </cell>
          <cell r="P11" t="str">
            <v>Bedr.tijd 5dgn*8h=40h</v>
          </cell>
          <cell r="Q11">
            <v>1850</v>
          </cell>
          <cell r="R11">
            <v>1</v>
          </cell>
          <cell r="S11">
            <v>1850</v>
          </cell>
          <cell r="T11">
            <v>56.76</v>
          </cell>
        </row>
        <row r="12">
          <cell r="A12" t="str">
            <v>t1</v>
          </cell>
          <cell r="B12" t="str">
            <v>Transport groot</v>
          </cell>
          <cell r="C12" t="str">
            <v>Vrachtauto (met kraan)</v>
          </cell>
          <cell r="D12">
            <v>6</v>
          </cell>
          <cell r="E12">
            <v>3500</v>
          </cell>
          <cell r="F12">
            <v>31500</v>
          </cell>
          <cell r="G12">
            <v>6300</v>
          </cell>
          <cell r="H12">
            <v>4000</v>
          </cell>
          <cell r="I12">
            <v>10300</v>
          </cell>
          <cell r="J12">
            <v>4200</v>
          </cell>
          <cell r="K12">
            <v>11000</v>
          </cell>
          <cell r="M12">
            <v>15200</v>
          </cell>
          <cell r="N12">
            <v>57000</v>
          </cell>
          <cell r="O12" t="str">
            <v>a</v>
          </cell>
          <cell r="P12" t="str">
            <v>Bedr.tijd 5dgn*8h=40h</v>
          </cell>
          <cell r="Q12">
            <v>1850</v>
          </cell>
          <cell r="R12">
            <v>1</v>
          </cell>
          <cell r="S12">
            <v>1850</v>
          </cell>
          <cell r="T12">
            <v>30.81</v>
          </cell>
        </row>
        <row r="13">
          <cell r="A13" t="str">
            <v>a1</v>
          </cell>
          <cell r="B13" t="str">
            <v>Algemeen</v>
          </cell>
          <cell r="C13" t="str">
            <v>Pick-up</v>
          </cell>
          <cell r="D13">
            <v>6</v>
          </cell>
          <cell r="E13">
            <v>1000</v>
          </cell>
          <cell r="F13">
            <v>9000</v>
          </cell>
          <cell r="G13">
            <v>1800</v>
          </cell>
          <cell r="H13">
            <v>2000</v>
          </cell>
          <cell r="I13">
            <v>3800</v>
          </cell>
          <cell r="J13">
            <v>1200</v>
          </cell>
          <cell r="K13">
            <v>5000</v>
          </cell>
          <cell r="M13">
            <v>6200</v>
          </cell>
          <cell r="N13">
            <v>19000</v>
          </cell>
          <cell r="O13" t="str">
            <v>a</v>
          </cell>
          <cell r="P13" t="str">
            <v>Bedr.tijd 5dgn*8h=40h</v>
          </cell>
          <cell r="Q13">
            <v>1850</v>
          </cell>
          <cell r="R13">
            <v>1</v>
          </cell>
          <cell r="S13">
            <v>1850</v>
          </cell>
          <cell r="T13">
            <v>10.27</v>
          </cell>
        </row>
        <row r="14">
          <cell r="A14" t="str">
            <v>a2</v>
          </cell>
          <cell r="C14" t="str">
            <v>Electrotruck</v>
          </cell>
          <cell r="D14">
            <v>6</v>
          </cell>
          <cell r="E14">
            <v>1000</v>
          </cell>
          <cell r="F14">
            <v>9000</v>
          </cell>
          <cell r="G14">
            <v>1800</v>
          </cell>
          <cell r="H14">
            <v>1000</v>
          </cell>
          <cell r="I14">
            <v>2800</v>
          </cell>
          <cell r="J14">
            <v>1200</v>
          </cell>
          <cell r="K14">
            <v>500</v>
          </cell>
          <cell r="M14">
            <v>1700</v>
          </cell>
          <cell r="N14">
            <v>13500</v>
          </cell>
          <cell r="O14" t="str">
            <v>a</v>
          </cell>
          <cell r="P14" t="str">
            <v>Bedr.tijd 5dgn*8h=40h</v>
          </cell>
          <cell r="Q14">
            <v>1850</v>
          </cell>
          <cell r="R14">
            <v>1</v>
          </cell>
          <cell r="S14">
            <v>1850</v>
          </cell>
          <cell r="T14">
            <v>7.3</v>
          </cell>
        </row>
        <row r="15">
          <cell r="A15" t="str">
            <v>a3</v>
          </cell>
          <cell r="C15" t="str">
            <v>Personenauto</v>
          </cell>
          <cell r="D15">
            <v>6</v>
          </cell>
          <cell r="E15">
            <v>500</v>
          </cell>
          <cell r="F15">
            <v>4500</v>
          </cell>
          <cell r="G15">
            <v>900</v>
          </cell>
          <cell r="H15">
            <v>1000</v>
          </cell>
          <cell r="I15">
            <v>1900</v>
          </cell>
          <cell r="J15">
            <v>600</v>
          </cell>
          <cell r="K15">
            <v>3000</v>
          </cell>
          <cell r="M15">
            <v>3600</v>
          </cell>
          <cell r="N15">
            <v>10000</v>
          </cell>
          <cell r="O15" t="str">
            <v>a</v>
          </cell>
          <cell r="P15" t="str">
            <v>Bedr.tijd 5dgn*8h=40h</v>
          </cell>
          <cell r="Q15">
            <v>1850</v>
          </cell>
          <cell r="R15">
            <v>1</v>
          </cell>
          <cell r="S15">
            <v>1850</v>
          </cell>
          <cell r="T15">
            <v>5.41</v>
          </cell>
        </row>
        <row r="16">
          <cell r="A16" t="str">
            <v>v1</v>
          </cell>
          <cell r="B16" t="str">
            <v>Veeg</v>
          </cell>
          <cell r="C16" t="str">
            <v>Kleine vgm</v>
          </cell>
          <cell r="D16">
            <v>6</v>
          </cell>
          <cell r="E16">
            <v>1300</v>
          </cell>
          <cell r="F16">
            <v>11700</v>
          </cell>
          <cell r="G16">
            <v>1000</v>
          </cell>
          <cell r="H16">
            <v>1000</v>
          </cell>
          <cell r="I16">
            <v>2000</v>
          </cell>
          <cell r="J16">
            <v>1560</v>
          </cell>
          <cell r="K16">
            <v>3000</v>
          </cell>
          <cell r="M16">
            <v>4560</v>
          </cell>
          <cell r="N16">
            <v>18260</v>
          </cell>
          <cell r="O16" t="str">
            <v>a</v>
          </cell>
          <cell r="P16" t="str">
            <v>Bedr.tijd 5dgn*8h=40h</v>
          </cell>
          <cell r="Q16">
            <v>1850</v>
          </cell>
          <cell r="R16">
            <v>1</v>
          </cell>
          <cell r="S16">
            <v>1850</v>
          </cell>
          <cell r="T16">
            <v>9.8699999999999992</v>
          </cell>
        </row>
        <row r="17">
          <cell r="A17" t="str">
            <v>v2</v>
          </cell>
          <cell r="C17" t="str">
            <v>Middel vgm</v>
          </cell>
          <cell r="D17">
            <v>6</v>
          </cell>
          <cell r="E17">
            <v>2600</v>
          </cell>
          <cell r="F17">
            <v>23400</v>
          </cell>
          <cell r="G17">
            <v>1000</v>
          </cell>
          <cell r="H17">
            <v>2000</v>
          </cell>
          <cell r="I17">
            <v>3000</v>
          </cell>
          <cell r="J17">
            <v>3120</v>
          </cell>
          <cell r="K17">
            <v>3000</v>
          </cell>
          <cell r="M17">
            <v>6120</v>
          </cell>
          <cell r="N17">
            <v>32520</v>
          </cell>
          <cell r="O17" t="str">
            <v>a</v>
          </cell>
          <cell r="P17" t="str">
            <v>Bedr.tijd 5dgn*8h=40h</v>
          </cell>
          <cell r="Q17">
            <v>1850</v>
          </cell>
          <cell r="R17">
            <v>1</v>
          </cell>
          <cell r="S17">
            <v>1850</v>
          </cell>
          <cell r="T17">
            <v>17.579999999999998</v>
          </cell>
        </row>
        <row r="18">
          <cell r="A18" t="str">
            <v>v3</v>
          </cell>
          <cell r="C18" t="str">
            <v>Grote vgm</v>
          </cell>
          <cell r="D18">
            <v>6</v>
          </cell>
          <cell r="E18">
            <v>0</v>
          </cell>
          <cell r="F18">
            <v>0</v>
          </cell>
          <cell r="G18">
            <v>1000</v>
          </cell>
          <cell r="H18">
            <v>4000</v>
          </cell>
          <cell r="I18">
            <v>5000</v>
          </cell>
          <cell r="J18">
            <v>0</v>
          </cell>
          <cell r="K18">
            <v>10000</v>
          </cell>
          <cell r="M18">
            <v>10000</v>
          </cell>
          <cell r="N18">
            <v>15000</v>
          </cell>
          <cell r="O18" t="str">
            <v>a</v>
          </cell>
          <cell r="P18" t="str">
            <v>Bedr.tijd 5dgn*8h=40h</v>
          </cell>
          <cell r="Q18">
            <v>1850</v>
          </cell>
          <cell r="R18">
            <v>1</v>
          </cell>
          <cell r="S18">
            <v>1850</v>
          </cell>
          <cell r="T18">
            <v>8.11</v>
          </cell>
        </row>
        <row r="19">
          <cell r="A19" t="str">
            <v>v4</v>
          </cell>
          <cell r="C19" t="str">
            <v>LM-tract</v>
          </cell>
          <cell r="D19">
            <v>6</v>
          </cell>
          <cell r="E19">
            <v>1100</v>
          </cell>
          <cell r="F19">
            <v>9900</v>
          </cell>
          <cell r="G19">
            <v>1000</v>
          </cell>
          <cell r="H19">
            <v>1000</v>
          </cell>
          <cell r="I19">
            <v>2000</v>
          </cell>
          <cell r="J19">
            <v>1320</v>
          </cell>
          <cell r="K19">
            <v>3000</v>
          </cell>
          <cell r="M19">
            <v>4320</v>
          </cell>
          <cell r="N19">
            <v>16220</v>
          </cell>
          <cell r="O19" t="str">
            <v>a</v>
          </cell>
          <cell r="P19" t="str">
            <v>Bedr.tijd 5dgn*8h=40h</v>
          </cell>
          <cell r="Q19">
            <v>1850</v>
          </cell>
          <cell r="R19">
            <v>1</v>
          </cell>
          <cell r="S19">
            <v>1850</v>
          </cell>
          <cell r="T19">
            <v>8.77</v>
          </cell>
        </row>
        <row r="20">
          <cell r="A20" t="str">
            <v>s1</v>
          </cell>
          <cell r="B20" t="str">
            <v>Specials</v>
          </cell>
          <cell r="C20" t="str">
            <v>Chemo-/WeBcar</v>
          </cell>
          <cell r="D20">
            <v>6</v>
          </cell>
          <cell r="E20">
            <v>2000</v>
          </cell>
          <cell r="F20">
            <v>18000</v>
          </cell>
          <cell r="G20">
            <v>1000</v>
          </cell>
          <cell r="H20">
            <v>2000</v>
          </cell>
          <cell r="I20">
            <v>3000</v>
          </cell>
          <cell r="J20">
            <v>2400</v>
          </cell>
          <cell r="K20">
            <v>2000</v>
          </cell>
          <cell r="M20">
            <v>4400</v>
          </cell>
          <cell r="N20">
            <v>25400</v>
          </cell>
          <cell r="O20" t="str">
            <v>a</v>
          </cell>
          <cell r="P20" t="str">
            <v>Bedr.tijd 5dgn*8h=40h</v>
          </cell>
          <cell r="Q20">
            <v>1850</v>
          </cell>
          <cell r="R20">
            <v>1</v>
          </cell>
          <cell r="S20">
            <v>1850</v>
          </cell>
          <cell r="T20">
            <v>13.73</v>
          </cell>
        </row>
        <row r="21">
          <cell r="A21" t="str">
            <v>s2</v>
          </cell>
          <cell r="C21" t="str">
            <v>Spoelwagen</v>
          </cell>
          <cell r="D21">
            <v>6</v>
          </cell>
          <cell r="E21">
            <v>1900</v>
          </cell>
          <cell r="F21">
            <v>17100</v>
          </cell>
          <cell r="G21">
            <v>1000</v>
          </cell>
          <cell r="H21">
            <v>2000</v>
          </cell>
          <cell r="I21">
            <v>3000</v>
          </cell>
          <cell r="J21">
            <v>2280</v>
          </cell>
          <cell r="K21">
            <v>1500</v>
          </cell>
          <cell r="M21">
            <v>3780</v>
          </cell>
          <cell r="N21">
            <v>23880</v>
          </cell>
          <cell r="O21" t="str">
            <v>a</v>
          </cell>
          <cell r="P21" t="str">
            <v>Bedr.tijd 5dgn*8h=40h</v>
          </cell>
          <cell r="Q21">
            <v>1850</v>
          </cell>
          <cell r="R21">
            <v>1</v>
          </cell>
          <cell r="S21">
            <v>1850</v>
          </cell>
          <cell r="T21">
            <v>12.91</v>
          </cell>
        </row>
        <row r="22">
          <cell r="A22" t="str">
            <v>g2</v>
          </cell>
          <cell r="B22" t="str">
            <v>Gladheid</v>
          </cell>
          <cell r="C22" t="str">
            <v>Gladheidmatr. Oost</v>
          </cell>
          <cell r="I22">
            <v>0</v>
          </cell>
          <cell r="M22">
            <v>0</v>
          </cell>
          <cell r="N22">
            <v>0</v>
          </cell>
          <cell r="R22">
            <v>1</v>
          </cell>
          <cell r="S22">
            <v>0</v>
          </cell>
          <cell r="T22" t="e">
            <v>#DIV/0!</v>
          </cell>
        </row>
        <row r="23">
          <cell r="A23" t="str">
            <v>g4</v>
          </cell>
          <cell r="C23" t="str">
            <v>Gladheidmatr. Zuidoost</v>
          </cell>
          <cell r="I23">
            <v>0</v>
          </cell>
          <cell r="M23">
            <v>0</v>
          </cell>
          <cell r="N23">
            <v>0</v>
          </cell>
          <cell r="R23">
            <v>1</v>
          </cell>
          <cell r="S23">
            <v>0</v>
          </cell>
          <cell r="T23" t="e">
            <v>#DIV/0!</v>
          </cell>
        </row>
      </sheetData>
      <sheetData sheetId="10"/>
      <sheetData sheetId="11"/>
      <sheetData sheetId="12"/>
      <sheetData sheetId="13"/>
      <sheetData sheetId="14">
        <row r="18">
          <cell r="C18">
            <v>0.19479679020662816</v>
          </cell>
        </row>
        <row r="20">
          <cell r="C20">
            <v>0.15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toelichting"/>
      <sheetName val="DVO"/>
      <sheetName val="areaal"/>
      <sheetName val="Inzamelmiddelen"/>
      <sheetName val="afval"/>
      <sheetName val="sorteer"/>
      <sheetName val="uitgang"/>
      <sheetName val="afvalh"/>
      <sheetName val="0-sc"/>
      <sheetName val="1-sc"/>
      <sheetName val="2a-sc"/>
      <sheetName val="2b-sc"/>
      <sheetName val="3-sc"/>
      <sheetName val="4-sc"/>
      <sheetName val="5-sc"/>
      <sheetName val="bijlage"/>
      <sheetName val="kentallen"/>
      <sheetName val="resume"/>
      <sheetName val="labels"/>
      <sheetName val="blanco (4)"/>
      <sheetName val="Afval 2011"/>
      <sheetName val="Afval 2012"/>
      <sheetName val="Afval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B29" t="str">
            <v>Personeel</v>
          </cell>
        </row>
        <row r="30">
          <cell r="B30" t="str">
            <v>p01</v>
          </cell>
        </row>
        <row r="31">
          <cell r="B31" t="str">
            <v>p02</v>
          </cell>
        </row>
        <row r="32">
          <cell r="B32" t="str">
            <v xml:space="preserve"> &lt;hierboven invoegen&gt;</v>
          </cell>
        </row>
        <row r="33">
          <cell r="B33" t="str">
            <v>Materieel</v>
          </cell>
        </row>
        <row r="34">
          <cell r="B34" t="str">
            <v>m01</v>
          </cell>
        </row>
        <row r="35">
          <cell r="B35" t="str">
            <v>m02</v>
          </cell>
        </row>
        <row r="36">
          <cell r="B36" t="str">
            <v>m03</v>
          </cell>
        </row>
        <row r="37">
          <cell r="B37" t="str">
            <v>m04</v>
          </cell>
        </row>
        <row r="38">
          <cell r="B38" t="str">
            <v>m07</v>
          </cell>
        </row>
        <row r="39">
          <cell r="B39" t="str">
            <v>m08</v>
          </cell>
        </row>
        <row r="40">
          <cell r="B40" t="str">
            <v xml:space="preserve"> &lt;hierboven invoegen&gt;</v>
          </cell>
        </row>
        <row r="41">
          <cell r="B41" t="str">
            <v>Inzamelmiddel</v>
          </cell>
        </row>
        <row r="42">
          <cell r="B42" t="str">
            <v>i04</v>
          </cell>
        </row>
        <row r="43">
          <cell r="B43" t="str">
            <v>i04+</v>
          </cell>
        </row>
        <row r="44">
          <cell r="B44" t="str">
            <v>i05</v>
          </cell>
        </row>
        <row r="45">
          <cell r="B45" t="str">
            <v>i17</v>
          </cell>
        </row>
        <row r="46">
          <cell r="B46" t="str">
            <v>i26</v>
          </cell>
        </row>
        <row r="47">
          <cell r="B47" t="str">
            <v>i26+</v>
          </cell>
        </row>
        <row r="48">
          <cell r="B48" t="str">
            <v>i76</v>
          </cell>
        </row>
        <row r="49">
          <cell r="B49" t="str">
            <v>i86</v>
          </cell>
        </row>
        <row r="50">
          <cell r="B50" t="str">
            <v>i86+</v>
          </cell>
        </row>
        <row r="51">
          <cell r="B51" t="str">
            <v>i90</v>
          </cell>
        </row>
        <row r="52">
          <cell r="B52" t="str">
            <v>i93</v>
          </cell>
        </row>
        <row r="53">
          <cell r="B53" t="str">
            <v>i99</v>
          </cell>
        </row>
        <row r="54">
          <cell r="B54" t="str">
            <v>nvt</v>
          </cell>
        </row>
        <row r="55">
          <cell r="B55" t="str">
            <v xml:space="preserve"> &lt;hierboven invoegen&gt;</v>
          </cell>
        </row>
        <row r="56">
          <cell r="B56" t="str">
            <v>Vulgraad inzamelmiddel</v>
          </cell>
        </row>
        <row r="57">
          <cell r="E57" t="str">
            <v>minic. rest</v>
          </cell>
        </row>
        <row r="58">
          <cell r="E58" t="str">
            <v>minic. GFT</v>
          </cell>
        </row>
        <row r="59">
          <cell r="E59" t="str">
            <v>minic. OPK</v>
          </cell>
        </row>
        <row r="60">
          <cell r="E60" t="str">
            <v>minic. PVA</v>
          </cell>
        </row>
        <row r="61">
          <cell r="E61" t="str">
            <v>pz. PVA</v>
          </cell>
        </row>
        <row r="62">
          <cell r="E62" t="str">
            <v>ondergr.verz. rest</v>
          </cell>
        </row>
        <row r="63">
          <cell r="E63" t="str">
            <v>ondergr.verz. GFT</v>
          </cell>
        </row>
        <row r="64">
          <cell r="E64" t="str">
            <v>bovengr.verz. rest</v>
          </cell>
        </row>
        <row r="65">
          <cell r="E65" t="str">
            <v>bovengr.verz. GFT</v>
          </cell>
        </row>
        <row r="66">
          <cell r="E66" t="str">
            <v>ondergr.wijkc. OPK</v>
          </cell>
        </row>
        <row r="67">
          <cell r="E67" t="str">
            <v>ondergr.wijkc. Glas</v>
          </cell>
        </row>
        <row r="68">
          <cell r="E68" t="str">
            <v>ondergr.wijkc. Text</v>
          </cell>
        </row>
        <row r="69">
          <cell r="E69" t="str">
            <v>ondergr.wijkc. PVA</v>
          </cell>
        </row>
        <row r="70">
          <cell r="E70" t="str">
            <v>bovengr.wijkc. OPK</v>
          </cell>
        </row>
        <row r="71">
          <cell r="E71" t="str">
            <v>bovengr.wijkc. Glas</v>
          </cell>
        </row>
        <row r="72">
          <cell r="E72" t="str">
            <v>bovengr.wijkc. Text</v>
          </cell>
        </row>
        <row r="73">
          <cell r="E73" t="str">
            <v>bovengr.wijkc. PVA</v>
          </cell>
        </row>
        <row r="74">
          <cell r="E74" t="str">
            <v>afspraak grofvuil</v>
          </cell>
        </row>
        <row r="75">
          <cell r="E75" t="str">
            <v>afspraak takken</v>
          </cell>
        </row>
        <row r="76">
          <cell r="E76" t="str">
            <v>nvt</v>
          </cell>
        </row>
        <row r="77">
          <cell r="E77" t="str">
            <v xml:space="preserve"> &lt;hierboven invoegen&gt;</v>
          </cell>
        </row>
        <row r="78">
          <cell r="B78" t="str">
            <v>Verwerkingstarieven (incl. overlaad)</v>
          </cell>
        </row>
        <row r="79">
          <cell r="B79" t="str">
            <v>v01</v>
          </cell>
        </row>
        <row r="80">
          <cell r="B80" t="str">
            <v>V02</v>
          </cell>
        </row>
        <row r="83">
          <cell r="B83" t="str">
            <v>V03</v>
          </cell>
        </row>
        <row r="84">
          <cell r="B84" t="str">
            <v>V10</v>
          </cell>
        </row>
        <row r="85">
          <cell r="B85" t="str">
            <v>V11</v>
          </cell>
        </row>
        <row r="86">
          <cell r="B86" t="str">
            <v>V12</v>
          </cell>
        </row>
        <row r="90">
          <cell r="B90" t="str">
            <v>V13</v>
          </cell>
        </row>
        <row r="93">
          <cell r="B93" t="str">
            <v>V14</v>
          </cell>
        </row>
        <row r="95">
          <cell r="B95" t="str">
            <v>V15</v>
          </cell>
        </row>
        <row r="97">
          <cell r="B97" t="str">
            <v>V19</v>
          </cell>
        </row>
        <row r="98">
          <cell r="B98" t="str">
            <v>V20</v>
          </cell>
        </row>
        <row r="107">
          <cell r="B107" t="str">
            <v>V29</v>
          </cell>
        </row>
        <row r="123">
          <cell r="B123" t="str">
            <v>V81</v>
          </cell>
        </row>
        <row r="125">
          <cell r="B125" t="str">
            <v xml:space="preserve"> &lt;hierboven invoegen&gt;</v>
          </cell>
        </row>
      </sheetData>
      <sheetData sheetId="9">
        <row r="59">
          <cell r="AR59" t="str">
            <v>Versie 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U1" t="str">
            <v>Versie 1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6112-58BD-4B1F-8455-6DB157682191}">
  <dimension ref="A1:H29"/>
  <sheetViews>
    <sheetView tabSelected="1" workbookViewId="0">
      <selection activeCell="F34" sqref="F34"/>
    </sheetView>
  </sheetViews>
  <sheetFormatPr defaultRowHeight="12.75" x14ac:dyDescent="0.2"/>
  <cols>
    <col min="1" max="3" width="2.7109375" style="1" customWidth="1"/>
    <col min="4" max="4" width="24.140625" style="1" bestFit="1" customWidth="1"/>
    <col min="5" max="6" width="15.7109375" style="1" customWidth="1"/>
    <col min="7" max="7" width="9.140625" style="1"/>
    <col min="8" max="8" width="2.7109375" style="1" customWidth="1"/>
    <col min="9" max="16384" width="9.140625" style="1"/>
  </cols>
  <sheetData>
    <row r="1" spans="1:8" x14ac:dyDescent="0.2">
      <c r="A1" s="9" t="s">
        <v>463</v>
      </c>
      <c r="G1" s="10" t="s">
        <v>85</v>
      </c>
      <c r="H1" s="11"/>
    </row>
    <row r="2" spans="1:8" ht="13.5" thickBot="1" x14ac:dyDescent="0.25">
      <c r="A2" s="12" t="s">
        <v>86</v>
      </c>
      <c r="B2" s="13"/>
      <c r="C2" s="13"/>
      <c r="D2" s="13"/>
      <c r="E2" s="13"/>
      <c r="F2" s="13"/>
      <c r="G2" s="13"/>
      <c r="H2" s="11"/>
    </row>
    <row r="3" spans="1:8" ht="13.5" thickTop="1" x14ac:dyDescent="0.2">
      <c r="A3" s="9"/>
      <c r="H3" s="11"/>
    </row>
    <row r="4" spans="1:8" x14ac:dyDescent="0.2">
      <c r="B4" s="14"/>
      <c r="D4" s="1" t="str">
        <f>Hoeveelheden!A2</f>
        <v>Hoeveelheden textiel en samenstelling vervuiling textiel gemeente Utrecht</v>
      </c>
      <c r="H4" s="11"/>
    </row>
    <row r="5" spans="1:8" x14ac:dyDescent="0.2">
      <c r="H5" s="11"/>
    </row>
    <row r="6" spans="1:8" x14ac:dyDescent="0.2">
      <c r="B6" s="14"/>
      <c r="D6" s="1" t="str">
        <f>'Gemeente Bunnik'!A2</f>
        <v>Gemeente Bunnik</v>
      </c>
      <c r="H6" s="11"/>
    </row>
    <row r="7" spans="1:8" x14ac:dyDescent="0.2">
      <c r="H7" s="11"/>
    </row>
    <row r="8" spans="1:8" x14ac:dyDescent="0.2">
      <c r="B8" s="14"/>
      <c r="D8" s="1" t="str">
        <f>'Gemeente IJsselstein'!A2</f>
        <v>Gemeente IJsselstein</v>
      </c>
      <c r="H8" s="11"/>
    </row>
    <row r="9" spans="1:8" x14ac:dyDescent="0.2">
      <c r="H9" s="11"/>
    </row>
    <row r="10" spans="1:8" x14ac:dyDescent="0.2">
      <c r="B10" s="14"/>
      <c r="D10" s="1" t="str">
        <f>'Gemeente Lopik'!A2</f>
        <v>Gemeente Lopik</v>
      </c>
      <c r="H10" s="11"/>
    </row>
    <row r="11" spans="1:8" x14ac:dyDescent="0.2">
      <c r="H11" s="11"/>
    </row>
    <row r="12" spans="1:8" x14ac:dyDescent="0.2">
      <c r="B12" s="14"/>
      <c r="D12" s="1" t="str">
        <f>'Gemeente Montfoort'!A2</f>
        <v>Gemeente Montfoort</v>
      </c>
      <c r="H12" s="11"/>
    </row>
    <row r="13" spans="1:8" x14ac:dyDescent="0.2">
      <c r="H13" s="11"/>
    </row>
    <row r="14" spans="1:8" x14ac:dyDescent="0.2">
      <c r="B14" s="14"/>
      <c r="D14" s="1" t="str">
        <f>'Gemeente Nieuwegein'!A2</f>
        <v>Gemeente Nieuwegein</v>
      </c>
      <c r="H14" s="11"/>
    </row>
    <row r="15" spans="1:8" x14ac:dyDescent="0.2">
      <c r="H15" s="11"/>
    </row>
    <row r="16" spans="1:8" x14ac:dyDescent="0.2">
      <c r="B16" s="14"/>
      <c r="D16" s="1" t="str">
        <f>'Gemeente Oudewater'!A2</f>
        <v>Gemeente Oudewater</v>
      </c>
      <c r="H16" s="11"/>
    </row>
    <row r="17" spans="1:8" x14ac:dyDescent="0.2">
      <c r="H17" s="11"/>
    </row>
    <row r="18" spans="1:8" x14ac:dyDescent="0.2">
      <c r="B18" s="14"/>
      <c r="D18" s="1" t="str">
        <f>'Gemeente Rhenen'!A2</f>
        <v>Gemeente Rhenen</v>
      </c>
      <c r="H18" s="11"/>
    </row>
    <row r="19" spans="1:8" x14ac:dyDescent="0.2">
      <c r="H19" s="11"/>
    </row>
    <row r="20" spans="1:8" x14ac:dyDescent="0.2">
      <c r="B20" s="14"/>
      <c r="D20" s="1" t="str">
        <f>'Gemeente Soest'!A2</f>
        <v>Gemeente Soest</v>
      </c>
      <c r="H20" s="11"/>
    </row>
    <row r="21" spans="1:8" x14ac:dyDescent="0.2">
      <c r="H21" s="11"/>
    </row>
    <row r="22" spans="1:8" x14ac:dyDescent="0.2">
      <c r="B22" s="14"/>
      <c r="D22" s="1" t="str">
        <f>'Gemeente Utrecht'!A2</f>
        <v>Gemeente Utrecht</v>
      </c>
      <c r="H22" s="11"/>
    </row>
    <row r="23" spans="1:8" x14ac:dyDescent="0.2">
      <c r="H23" s="11"/>
    </row>
    <row r="24" spans="1:8" x14ac:dyDescent="0.2">
      <c r="B24" s="14"/>
      <c r="D24" s="1" t="str">
        <f>'Gemeente Wijk bij Duurstede'!A2</f>
        <v>Gemeente Wijk bij Duurstede</v>
      </c>
      <c r="H24" s="11"/>
    </row>
    <row r="25" spans="1:8" x14ac:dyDescent="0.2">
      <c r="H25" s="11"/>
    </row>
    <row r="26" spans="1:8" x14ac:dyDescent="0.2">
      <c r="B26" s="14"/>
      <c r="D26" s="1" t="str">
        <f>'Gemeente Woerden'!A2</f>
        <v>Gemeente Woerden</v>
      </c>
      <c r="H26" s="11"/>
    </row>
    <row r="27" spans="1:8" x14ac:dyDescent="0.2">
      <c r="H27" s="11"/>
    </row>
    <row r="28" spans="1:8" x14ac:dyDescent="0.2">
      <c r="H28" s="11"/>
    </row>
    <row r="29" spans="1:8" x14ac:dyDescent="0.2">
      <c r="A29" s="11"/>
      <c r="B29" s="11"/>
      <c r="C29" s="11"/>
      <c r="D29" s="11"/>
      <c r="E29" s="11"/>
      <c r="F29" s="11"/>
      <c r="G29" s="11"/>
      <c r="H29" s="1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1A4D-7721-4564-8AC7-81404C710D60}">
  <sheetPr>
    <pageSetUpPr fitToPage="1"/>
  </sheetPr>
  <dimension ref="A1:M25"/>
  <sheetViews>
    <sheetView workbookViewId="0">
      <selection activeCell="E36" sqref="E36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6.5703125" style="1" bestFit="1" customWidth="1"/>
    <col min="5" max="5" width="38.7109375" style="1" bestFit="1" customWidth="1"/>
    <col min="6" max="6" width="16.5703125" style="1" customWidth="1"/>
    <col min="7" max="7" width="6.7109375" style="1" bestFit="1" customWidth="1"/>
    <col min="8" max="8" width="13.85546875" style="1" bestFit="1" customWidth="1"/>
    <col min="9" max="9" width="21.140625" style="1" bestFit="1" customWidth="1"/>
    <col min="10" max="10" width="24.85546875" style="1" bestFit="1" customWidth="1"/>
    <col min="11" max="13" width="2.7109375" style="1" customWidth="1"/>
    <col min="14" max="16384" width="9.140625" style="1"/>
  </cols>
  <sheetData>
    <row r="1" spans="1:13" x14ac:dyDescent="0.2">
      <c r="A1" s="9" t="str">
        <f>Voorblad!A1</f>
        <v>Inventarisatie hoeveelheden + locaties containers Textiel Utrechtse gemeenten</v>
      </c>
      <c r="L1" s="10" t="str">
        <f>Voorblad!G1</f>
        <v>versie 1.0</v>
      </c>
      <c r="M1" s="11"/>
    </row>
    <row r="2" spans="1:13" ht="13.5" thickBot="1" x14ac:dyDescent="0.25">
      <c r="A2" s="12" t="s">
        <v>115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1"/>
    </row>
    <row r="3" spans="1:13" ht="13.5" thickTop="1" x14ac:dyDescent="0.2">
      <c r="M3" s="11"/>
    </row>
    <row r="4" spans="1:13" ht="13.5" thickBot="1" x14ac:dyDescent="0.25">
      <c r="M4" s="11"/>
    </row>
    <row r="5" spans="1:13" ht="13.5" thickBot="1" x14ac:dyDescent="0.25">
      <c r="C5" s="6" t="s">
        <v>160</v>
      </c>
      <c r="D5" s="7"/>
      <c r="E5" s="7"/>
      <c r="F5" s="7"/>
      <c r="G5" s="7"/>
      <c r="H5" s="7"/>
      <c r="I5" s="7"/>
      <c r="J5" s="8"/>
      <c r="M5" s="11"/>
    </row>
    <row r="6" spans="1:13" ht="26.25" thickBot="1" x14ac:dyDescent="0.25">
      <c r="C6" s="24" t="s">
        <v>0</v>
      </c>
      <c r="D6" s="24" t="s">
        <v>88</v>
      </c>
      <c r="E6" s="21" t="s">
        <v>1</v>
      </c>
      <c r="F6" s="22"/>
      <c r="G6" s="23"/>
      <c r="H6" s="19" t="s">
        <v>116</v>
      </c>
      <c r="I6" s="17" t="s">
        <v>2</v>
      </c>
      <c r="J6" s="20" t="s">
        <v>3</v>
      </c>
      <c r="M6" s="11"/>
    </row>
    <row r="7" spans="1:13" ht="13.5" customHeight="1" thickBot="1" x14ac:dyDescent="0.25">
      <c r="C7" s="18">
        <v>1</v>
      </c>
      <c r="D7" s="18"/>
      <c r="E7" s="18" t="s">
        <v>397</v>
      </c>
      <c r="F7" s="18" t="s">
        <v>120</v>
      </c>
      <c r="G7" s="18" t="s">
        <v>119</v>
      </c>
      <c r="H7" s="18">
        <v>1</v>
      </c>
      <c r="I7" s="30"/>
      <c r="J7" s="53" t="s">
        <v>460</v>
      </c>
      <c r="M7" s="11"/>
    </row>
    <row r="8" spans="1:13" ht="15.75" customHeight="1" thickBot="1" x14ac:dyDescent="0.25">
      <c r="C8" s="18">
        <v>2</v>
      </c>
      <c r="D8" s="18"/>
      <c r="E8" s="18" t="s">
        <v>391</v>
      </c>
      <c r="F8" s="18" t="s">
        <v>404</v>
      </c>
      <c r="G8" s="18" t="s">
        <v>119</v>
      </c>
      <c r="H8" s="18">
        <v>1</v>
      </c>
      <c r="I8" s="30"/>
      <c r="J8" s="54"/>
      <c r="M8" s="11"/>
    </row>
    <row r="9" spans="1:13" ht="15.75" customHeight="1" thickBot="1" x14ac:dyDescent="0.25">
      <c r="C9" s="18">
        <v>3</v>
      </c>
      <c r="D9" s="18"/>
      <c r="E9" s="18" t="s">
        <v>407</v>
      </c>
      <c r="F9" s="18" t="s">
        <v>213</v>
      </c>
      <c r="G9" s="18" t="s">
        <v>119</v>
      </c>
      <c r="H9" s="18">
        <v>1</v>
      </c>
      <c r="I9" s="30"/>
      <c r="J9" s="54"/>
      <c r="M9" s="11"/>
    </row>
    <row r="10" spans="1:13" ht="15.75" customHeight="1" thickBot="1" x14ac:dyDescent="0.25">
      <c r="C10" s="18">
        <v>4</v>
      </c>
      <c r="D10" s="18"/>
      <c r="E10" s="18" t="s">
        <v>388</v>
      </c>
      <c r="F10" s="18" t="s">
        <v>152</v>
      </c>
      <c r="G10" s="18" t="s">
        <v>119</v>
      </c>
      <c r="H10" s="18">
        <v>1</v>
      </c>
      <c r="I10" s="30"/>
      <c r="J10" s="54"/>
      <c r="M10" s="11"/>
    </row>
    <row r="11" spans="1:13" ht="15.75" customHeight="1" thickBot="1" x14ac:dyDescent="0.25">
      <c r="C11" s="18">
        <v>5</v>
      </c>
      <c r="D11" s="18"/>
      <c r="E11" s="18" t="s">
        <v>396</v>
      </c>
      <c r="F11" s="18" t="s">
        <v>118</v>
      </c>
      <c r="G11" s="18" t="s">
        <v>119</v>
      </c>
      <c r="H11" s="18">
        <v>1</v>
      </c>
      <c r="I11" s="30"/>
      <c r="J11" s="54"/>
      <c r="M11" s="11"/>
    </row>
    <row r="12" spans="1:13" ht="15.75" customHeight="1" thickBot="1" x14ac:dyDescent="0.25">
      <c r="C12" s="18">
        <v>6</v>
      </c>
      <c r="D12" s="18"/>
      <c r="E12" s="18" t="s">
        <v>389</v>
      </c>
      <c r="F12" s="18" t="s">
        <v>214</v>
      </c>
      <c r="G12" s="18" t="s">
        <v>119</v>
      </c>
      <c r="H12" s="18">
        <v>1</v>
      </c>
      <c r="I12" s="30"/>
      <c r="J12" s="54"/>
      <c r="M12" s="11"/>
    </row>
    <row r="13" spans="1:13" ht="15.75" customHeight="1" thickBot="1" x14ac:dyDescent="0.25">
      <c r="C13" s="18">
        <v>7</v>
      </c>
      <c r="D13" s="18"/>
      <c r="E13" s="18" t="s">
        <v>390</v>
      </c>
      <c r="F13" s="18" t="s">
        <v>406</v>
      </c>
      <c r="G13" s="18" t="s">
        <v>119</v>
      </c>
      <c r="H13" s="18">
        <v>1</v>
      </c>
      <c r="I13" s="30"/>
      <c r="J13" s="54"/>
      <c r="M13" s="11"/>
    </row>
    <row r="14" spans="1:13" ht="15.75" customHeight="1" thickBot="1" x14ac:dyDescent="0.25">
      <c r="C14" s="18">
        <v>8</v>
      </c>
      <c r="D14" s="18"/>
      <c r="E14" s="18" t="s">
        <v>402</v>
      </c>
      <c r="F14" s="18" t="s">
        <v>154</v>
      </c>
      <c r="G14" s="18" t="s">
        <v>119</v>
      </c>
      <c r="H14" s="18">
        <v>1</v>
      </c>
      <c r="I14" s="30"/>
      <c r="J14" s="54"/>
      <c r="M14" s="11"/>
    </row>
    <row r="15" spans="1:13" ht="15.75" customHeight="1" thickBot="1" x14ac:dyDescent="0.25">
      <c r="C15" s="18">
        <v>9</v>
      </c>
      <c r="D15" s="18"/>
      <c r="E15" s="18" t="s">
        <v>121</v>
      </c>
      <c r="F15" s="18" t="s">
        <v>153</v>
      </c>
      <c r="G15" s="18" t="s">
        <v>119</v>
      </c>
      <c r="H15" s="18">
        <v>1</v>
      </c>
      <c r="I15" s="30"/>
      <c r="J15" s="54"/>
      <c r="M15" s="11"/>
    </row>
    <row r="16" spans="1:13" ht="15.75" customHeight="1" thickBot="1" x14ac:dyDescent="0.25">
      <c r="C16" s="18">
        <v>10</v>
      </c>
      <c r="D16" s="18"/>
      <c r="E16" s="18" t="s">
        <v>399</v>
      </c>
      <c r="F16" s="18" t="s">
        <v>400</v>
      </c>
      <c r="G16" s="18" t="s">
        <v>119</v>
      </c>
      <c r="H16" s="18">
        <v>1</v>
      </c>
      <c r="I16" s="30"/>
      <c r="J16" s="54"/>
      <c r="M16" s="11"/>
    </row>
    <row r="17" spans="1:13" ht="15.75" customHeight="1" thickBot="1" x14ac:dyDescent="0.25">
      <c r="C17" s="18">
        <v>11</v>
      </c>
      <c r="D17" s="18"/>
      <c r="E17" s="18" t="s">
        <v>395</v>
      </c>
      <c r="F17" s="18" t="s">
        <v>403</v>
      </c>
      <c r="G17" s="18" t="s">
        <v>119</v>
      </c>
      <c r="H17" s="18">
        <v>1</v>
      </c>
      <c r="I17" s="30"/>
      <c r="J17" s="54"/>
      <c r="M17" s="11"/>
    </row>
    <row r="18" spans="1:13" ht="15.75" customHeight="1" thickBot="1" x14ac:dyDescent="0.25">
      <c r="C18" s="18">
        <v>12</v>
      </c>
      <c r="D18" s="18"/>
      <c r="E18" s="18" t="s">
        <v>393</v>
      </c>
      <c r="F18" s="18" t="s">
        <v>398</v>
      </c>
      <c r="G18" s="18" t="s">
        <v>119</v>
      </c>
      <c r="H18" s="18">
        <v>1</v>
      </c>
      <c r="I18" s="30"/>
      <c r="J18" s="54"/>
      <c r="M18" s="11"/>
    </row>
    <row r="19" spans="1:13" ht="15.75" customHeight="1" thickBot="1" x14ac:dyDescent="0.25">
      <c r="C19" s="18">
        <v>13</v>
      </c>
      <c r="D19" s="18"/>
      <c r="E19" s="18" t="s">
        <v>392</v>
      </c>
      <c r="F19" s="18" t="s">
        <v>401</v>
      </c>
      <c r="G19" s="18" t="s">
        <v>119</v>
      </c>
      <c r="H19" s="18">
        <v>1</v>
      </c>
      <c r="I19" s="30"/>
      <c r="J19" s="54"/>
      <c r="M19" s="11"/>
    </row>
    <row r="20" spans="1:13" ht="15.75" customHeight="1" thickBot="1" x14ac:dyDescent="0.25">
      <c r="C20" s="18">
        <v>14</v>
      </c>
      <c r="D20" s="18"/>
      <c r="E20" s="18" t="s">
        <v>394</v>
      </c>
      <c r="F20" s="18" t="s">
        <v>405</v>
      </c>
      <c r="G20" s="18" t="s">
        <v>119</v>
      </c>
      <c r="H20" s="18">
        <v>1</v>
      </c>
      <c r="I20" s="30"/>
      <c r="J20" s="54"/>
      <c r="M20" s="11"/>
    </row>
    <row r="21" spans="1:13" ht="15.75" customHeight="1" thickBot="1" x14ac:dyDescent="0.25">
      <c r="C21" s="2">
        <v>15</v>
      </c>
      <c r="D21" s="2"/>
      <c r="E21" s="18" t="s">
        <v>117</v>
      </c>
      <c r="F21" s="18" t="s">
        <v>215</v>
      </c>
      <c r="G21" s="18" t="s">
        <v>119</v>
      </c>
      <c r="H21" s="18">
        <v>2</v>
      </c>
      <c r="I21" s="18" t="s">
        <v>450</v>
      </c>
      <c r="J21" s="55"/>
      <c r="M21" s="11"/>
    </row>
    <row r="22" spans="1:13" ht="13.5" thickBot="1" x14ac:dyDescent="0.25">
      <c r="C22" s="3" t="s">
        <v>443</v>
      </c>
      <c r="D22" s="4"/>
      <c r="E22" s="4">
        <f>COUNTA(E7:E21)</f>
        <v>15</v>
      </c>
      <c r="F22" s="4"/>
      <c r="G22" s="4"/>
      <c r="H22" s="4">
        <f>SUM(H7:H21)</f>
        <v>16</v>
      </c>
      <c r="I22" s="4"/>
      <c r="J22" s="5"/>
      <c r="M22" s="11"/>
    </row>
    <row r="23" spans="1:13" x14ac:dyDescent="0.2">
      <c r="M23" s="11"/>
    </row>
    <row r="24" spans="1:13" x14ac:dyDescent="0.2">
      <c r="M24" s="11"/>
    </row>
    <row r="25" spans="1:13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mergeCells count="1">
    <mergeCell ref="J7:J21"/>
  </mergeCells>
  <pageMargins left="0.7" right="0.7" top="0.75" bottom="0.75" header="0.3" footer="0.3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opLeftCell="A46" workbookViewId="0">
      <selection activeCell="I81" sqref="I81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38.7109375" style="1" bestFit="1" customWidth="1"/>
    <col min="5" max="5" width="8.5703125" style="1" bestFit="1" customWidth="1"/>
    <col min="6" max="6" width="6.7109375" style="1" bestFit="1" customWidth="1"/>
    <col min="7" max="7" width="15.140625" style="1" bestFit="1" customWidth="1"/>
    <col min="8" max="8" width="13.85546875" style="1" bestFit="1" customWidth="1"/>
    <col min="9" max="9" width="51.85546875" style="1" customWidth="1"/>
    <col min="10" max="12" width="2.7109375" style="1" customWidth="1"/>
    <col min="13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87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71</v>
      </c>
      <c r="D5" s="7"/>
      <c r="E5" s="7"/>
      <c r="F5" s="7"/>
      <c r="G5" s="7"/>
      <c r="H5" s="7"/>
      <c r="I5" s="8"/>
      <c r="L5" s="11"/>
    </row>
    <row r="6" spans="1:12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2" ht="13.5" thickBot="1" x14ac:dyDescent="0.25">
      <c r="C7" s="2">
        <v>1</v>
      </c>
      <c r="D7" s="2" t="s">
        <v>4</v>
      </c>
      <c r="E7" s="28" t="s">
        <v>250</v>
      </c>
      <c r="F7" s="2" t="s">
        <v>73</v>
      </c>
      <c r="G7" s="2">
        <v>1</v>
      </c>
      <c r="H7" s="2"/>
      <c r="I7" s="59" t="s">
        <v>462</v>
      </c>
      <c r="L7" s="11"/>
    </row>
    <row r="8" spans="1:12" ht="15.75" customHeight="1" thickBot="1" x14ac:dyDescent="0.25">
      <c r="C8" s="2">
        <v>2</v>
      </c>
      <c r="D8" s="2" t="s">
        <v>5</v>
      </c>
      <c r="E8" s="27" t="s">
        <v>251</v>
      </c>
      <c r="F8" s="2" t="s">
        <v>73</v>
      </c>
      <c r="G8" s="2">
        <v>1</v>
      </c>
      <c r="H8" s="2"/>
      <c r="I8" s="60"/>
      <c r="L8" s="11"/>
    </row>
    <row r="9" spans="1:12" ht="15.75" customHeight="1" thickBot="1" x14ac:dyDescent="0.25">
      <c r="C9" s="2">
        <v>3</v>
      </c>
      <c r="D9" s="2" t="s">
        <v>6</v>
      </c>
      <c r="E9" s="27" t="s">
        <v>252</v>
      </c>
      <c r="F9" s="2" t="s">
        <v>73</v>
      </c>
      <c r="G9" s="2">
        <v>1</v>
      </c>
      <c r="H9" s="2"/>
      <c r="I9" s="60"/>
      <c r="L9" s="11"/>
    </row>
    <row r="10" spans="1:12" ht="15.75" customHeight="1" thickBot="1" x14ac:dyDescent="0.25">
      <c r="C10" s="2">
        <v>4</v>
      </c>
      <c r="D10" s="2" t="s">
        <v>7</v>
      </c>
      <c r="E10" s="27" t="s">
        <v>253</v>
      </c>
      <c r="F10" s="2" t="s">
        <v>73</v>
      </c>
      <c r="G10" s="2">
        <v>1</v>
      </c>
      <c r="H10" s="2"/>
      <c r="I10" s="60"/>
      <c r="L10" s="11"/>
    </row>
    <row r="11" spans="1:12" ht="15.75" customHeight="1" thickBot="1" x14ac:dyDescent="0.25">
      <c r="C11" s="2">
        <v>5</v>
      </c>
      <c r="D11" s="2" t="s">
        <v>8</v>
      </c>
      <c r="E11" s="27" t="s">
        <v>254</v>
      </c>
      <c r="F11" s="2" t="s">
        <v>73</v>
      </c>
      <c r="G11" s="2">
        <v>1</v>
      </c>
      <c r="H11" s="2"/>
      <c r="I11" s="60"/>
      <c r="L11" s="11"/>
    </row>
    <row r="12" spans="1:12" ht="15.75" customHeight="1" thickBot="1" x14ac:dyDescent="0.25">
      <c r="C12" s="2">
        <v>6</v>
      </c>
      <c r="D12" s="2" t="s">
        <v>82</v>
      </c>
      <c r="E12" s="27" t="s">
        <v>255</v>
      </c>
      <c r="F12" s="2" t="s">
        <v>73</v>
      </c>
      <c r="G12" s="2">
        <v>1</v>
      </c>
      <c r="H12" s="2"/>
      <c r="I12" s="60"/>
      <c r="L12" s="11"/>
    </row>
    <row r="13" spans="1:12" ht="15.75" customHeight="1" thickBot="1" x14ac:dyDescent="0.25">
      <c r="C13" s="2">
        <v>7</v>
      </c>
      <c r="D13" s="2" t="s">
        <v>9</v>
      </c>
      <c r="E13" s="2" t="s">
        <v>256</v>
      </c>
      <c r="F13" s="2" t="s">
        <v>73</v>
      </c>
      <c r="G13" s="2">
        <v>1</v>
      </c>
      <c r="H13" s="2"/>
      <c r="I13" s="60"/>
      <c r="L13" s="11"/>
    </row>
    <row r="14" spans="1:12" ht="15.75" customHeight="1" thickBot="1" x14ac:dyDescent="0.25">
      <c r="C14" s="2">
        <v>8</v>
      </c>
      <c r="D14" s="2" t="s">
        <v>10</v>
      </c>
      <c r="E14" s="27" t="s">
        <v>257</v>
      </c>
      <c r="F14" s="2" t="s">
        <v>73</v>
      </c>
      <c r="G14" s="2">
        <v>1</v>
      </c>
      <c r="H14" s="2"/>
      <c r="I14" s="60"/>
      <c r="L14" s="11"/>
    </row>
    <row r="15" spans="1:12" ht="15.75" customHeight="1" thickBot="1" x14ac:dyDescent="0.25">
      <c r="C15" s="2">
        <v>9</v>
      </c>
      <c r="D15" s="2" t="s">
        <v>11</v>
      </c>
      <c r="E15" s="27" t="s">
        <v>258</v>
      </c>
      <c r="F15" s="2" t="s">
        <v>73</v>
      </c>
      <c r="G15" s="2">
        <v>1</v>
      </c>
      <c r="H15" s="2"/>
      <c r="I15" s="60"/>
      <c r="L15" s="11"/>
    </row>
    <row r="16" spans="1:12" ht="15.75" customHeight="1" thickBot="1" x14ac:dyDescent="0.25">
      <c r="C16" s="2">
        <v>10</v>
      </c>
      <c r="D16" s="18" t="s">
        <v>259</v>
      </c>
      <c r="E16" s="27" t="s">
        <v>260</v>
      </c>
      <c r="F16" s="2" t="s">
        <v>73</v>
      </c>
      <c r="G16" s="2">
        <v>1</v>
      </c>
      <c r="H16" s="2"/>
      <c r="I16" s="60"/>
      <c r="L16" s="11"/>
    </row>
    <row r="17" spans="3:12" ht="15.75" customHeight="1" thickBot="1" x14ac:dyDescent="0.25">
      <c r="C17" s="2">
        <v>11</v>
      </c>
      <c r="D17" s="2" t="s">
        <v>12</v>
      </c>
      <c r="E17" s="27" t="s">
        <v>261</v>
      </c>
      <c r="F17" s="2" t="s">
        <v>73</v>
      </c>
      <c r="G17" s="2">
        <v>1</v>
      </c>
      <c r="H17" s="2"/>
      <c r="I17" s="60"/>
      <c r="L17" s="11"/>
    </row>
    <row r="18" spans="3:12" ht="15.75" customHeight="1" thickBot="1" x14ac:dyDescent="0.25">
      <c r="C18" s="2">
        <v>12</v>
      </c>
      <c r="D18" s="2" t="s">
        <v>13</v>
      </c>
      <c r="E18" s="27" t="s">
        <v>262</v>
      </c>
      <c r="F18" s="2" t="s">
        <v>73</v>
      </c>
      <c r="G18" s="2">
        <v>1</v>
      </c>
      <c r="H18" s="2"/>
      <c r="I18" s="60"/>
      <c r="L18" s="11"/>
    </row>
    <row r="19" spans="3:12" ht="15.75" customHeight="1" thickBot="1" x14ac:dyDescent="0.25">
      <c r="C19" s="2">
        <v>13</v>
      </c>
      <c r="D19" s="2" t="s">
        <v>14</v>
      </c>
      <c r="E19" s="27" t="s">
        <v>263</v>
      </c>
      <c r="F19" s="2" t="s">
        <v>73</v>
      </c>
      <c r="G19" s="2">
        <v>1</v>
      </c>
      <c r="H19" s="2"/>
      <c r="I19" s="60"/>
      <c r="L19" s="11"/>
    </row>
    <row r="20" spans="3:12" ht="15.75" customHeight="1" thickBot="1" x14ac:dyDescent="0.25">
      <c r="C20" s="2">
        <v>14</v>
      </c>
      <c r="D20" s="2" t="s">
        <v>15</v>
      </c>
      <c r="E20" s="2" t="s">
        <v>264</v>
      </c>
      <c r="F20" s="2" t="s">
        <v>73</v>
      </c>
      <c r="G20" s="2">
        <v>1</v>
      </c>
      <c r="H20" s="2"/>
      <c r="I20" s="60"/>
      <c r="L20" s="11"/>
    </row>
    <row r="21" spans="3:12" ht="15.75" customHeight="1" thickBot="1" x14ac:dyDescent="0.25">
      <c r="C21" s="2">
        <v>15</v>
      </c>
      <c r="D21" s="2" t="s">
        <v>16</v>
      </c>
      <c r="E21" s="27" t="s">
        <v>265</v>
      </c>
      <c r="F21" s="2" t="s">
        <v>73</v>
      </c>
      <c r="G21" s="2">
        <v>1</v>
      </c>
      <c r="H21" s="2"/>
      <c r="I21" s="60"/>
      <c r="L21" s="11"/>
    </row>
    <row r="22" spans="3:12" ht="15.75" customHeight="1" thickBot="1" x14ac:dyDescent="0.25">
      <c r="C22" s="2">
        <v>16</v>
      </c>
      <c r="D22" s="2" t="s">
        <v>17</v>
      </c>
      <c r="E22" s="27" t="s">
        <v>266</v>
      </c>
      <c r="F22" s="2" t="s">
        <v>73</v>
      </c>
      <c r="G22" s="2">
        <v>1</v>
      </c>
      <c r="H22" s="2"/>
      <c r="I22" s="60"/>
      <c r="L22" s="11"/>
    </row>
    <row r="23" spans="3:12" ht="15.75" customHeight="1" thickBot="1" x14ac:dyDescent="0.25">
      <c r="C23" s="2">
        <v>17</v>
      </c>
      <c r="D23" s="2" t="s">
        <v>18</v>
      </c>
      <c r="E23" s="27" t="s">
        <v>267</v>
      </c>
      <c r="F23" s="2" t="s">
        <v>73</v>
      </c>
      <c r="G23" s="2">
        <v>1</v>
      </c>
      <c r="H23" s="2"/>
      <c r="I23" s="60"/>
      <c r="L23" s="11"/>
    </row>
    <row r="24" spans="3:12" ht="15.75" customHeight="1" thickBot="1" x14ac:dyDescent="0.25">
      <c r="C24" s="2">
        <v>18</v>
      </c>
      <c r="D24" s="2" t="s">
        <v>19</v>
      </c>
      <c r="E24" s="2" t="s">
        <v>268</v>
      </c>
      <c r="F24" s="2" t="s">
        <v>73</v>
      </c>
      <c r="G24" s="2">
        <v>1</v>
      </c>
      <c r="H24" s="2"/>
      <c r="I24" s="60"/>
      <c r="L24" s="11"/>
    </row>
    <row r="25" spans="3:12" ht="15.75" customHeight="1" thickBot="1" x14ac:dyDescent="0.25">
      <c r="C25" s="2">
        <v>19</v>
      </c>
      <c r="D25" s="2" t="s">
        <v>20</v>
      </c>
      <c r="E25" s="2" t="s">
        <v>269</v>
      </c>
      <c r="F25" s="2" t="s">
        <v>73</v>
      </c>
      <c r="G25" s="2">
        <v>1</v>
      </c>
      <c r="H25" s="2"/>
      <c r="I25" s="60"/>
      <c r="L25" s="11"/>
    </row>
    <row r="26" spans="3:12" ht="15.75" customHeight="1" thickBot="1" x14ac:dyDescent="0.25">
      <c r="C26" s="2">
        <v>20</v>
      </c>
      <c r="D26" s="2" t="s">
        <v>83</v>
      </c>
      <c r="E26" s="2" t="s">
        <v>270</v>
      </c>
      <c r="F26" s="2" t="s">
        <v>73</v>
      </c>
      <c r="G26" s="2">
        <v>1</v>
      </c>
      <c r="H26" s="2"/>
      <c r="I26" s="60"/>
      <c r="L26" s="11"/>
    </row>
    <row r="27" spans="3:12" ht="15.75" customHeight="1" thickBot="1" x14ac:dyDescent="0.25">
      <c r="C27" s="2">
        <v>21</v>
      </c>
      <c r="D27" s="2" t="s">
        <v>21</v>
      </c>
      <c r="E27" s="27" t="s">
        <v>271</v>
      </c>
      <c r="F27" s="2" t="s">
        <v>73</v>
      </c>
      <c r="G27" s="2">
        <v>1</v>
      </c>
      <c r="H27" s="2"/>
      <c r="I27" s="60"/>
      <c r="L27" s="11"/>
    </row>
    <row r="28" spans="3:12" ht="15.75" customHeight="1" thickBot="1" x14ac:dyDescent="0.25">
      <c r="C28" s="2">
        <v>22</v>
      </c>
      <c r="D28" s="2" t="s">
        <v>22</v>
      </c>
      <c r="E28" s="27" t="s">
        <v>272</v>
      </c>
      <c r="F28" s="2" t="s">
        <v>73</v>
      </c>
      <c r="G28" s="2">
        <v>1</v>
      </c>
      <c r="H28" s="2"/>
      <c r="I28" s="60"/>
      <c r="L28" s="11"/>
    </row>
    <row r="29" spans="3:12" ht="15.75" customHeight="1" thickBot="1" x14ac:dyDescent="0.25">
      <c r="C29" s="2">
        <v>23</v>
      </c>
      <c r="D29" s="2" t="s">
        <v>23</v>
      </c>
      <c r="E29" s="27" t="s">
        <v>273</v>
      </c>
      <c r="F29" s="2" t="s">
        <v>73</v>
      </c>
      <c r="G29" s="2">
        <v>1</v>
      </c>
      <c r="H29" s="2"/>
      <c r="I29" s="60"/>
      <c r="L29" s="11"/>
    </row>
    <row r="30" spans="3:12" ht="15.75" customHeight="1" thickBot="1" x14ac:dyDescent="0.25">
      <c r="C30" s="2">
        <v>24</v>
      </c>
      <c r="D30" s="2" t="s">
        <v>24</v>
      </c>
      <c r="E30" s="27" t="s">
        <v>274</v>
      </c>
      <c r="F30" s="2" t="s">
        <v>73</v>
      </c>
      <c r="G30" s="2">
        <v>1</v>
      </c>
      <c r="H30" s="2"/>
      <c r="I30" s="60"/>
      <c r="L30" s="11"/>
    </row>
    <row r="31" spans="3:12" ht="15.75" customHeight="1" thickBot="1" x14ac:dyDescent="0.25">
      <c r="C31" s="2">
        <v>25</v>
      </c>
      <c r="D31" s="2" t="s">
        <v>25</v>
      </c>
      <c r="E31" s="27" t="s">
        <v>275</v>
      </c>
      <c r="F31" s="2" t="s">
        <v>73</v>
      </c>
      <c r="G31" s="2">
        <v>1</v>
      </c>
      <c r="H31" s="2"/>
      <c r="I31" s="60"/>
      <c r="L31" s="11"/>
    </row>
    <row r="32" spans="3:12" ht="15.75" customHeight="1" thickBot="1" x14ac:dyDescent="0.25">
      <c r="C32" s="2">
        <v>26</v>
      </c>
      <c r="D32" s="2" t="s">
        <v>276</v>
      </c>
      <c r="E32" s="27" t="s">
        <v>277</v>
      </c>
      <c r="F32" s="2" t="s">
        <v>73</v>
      </c>
      <c r="G32" s="2">
        <v>1</v>
      </c>
      <c r="H32" s="2"/>
      <c r="I32" s="60"/>
      <c r="L32" s="11"/>
    </row>
    <row r="33" spans="3:12" ht="15.75" customHeight="1" thickBot="1" x14ac:dyDescent="0.25">
      <c r="C33" s="2">
        <v>27</v>
      </c>
      <c r="D33" s="2" t="s">
        <v>26</v>
      </c>
      <c r="E33" s="27" t="s">
        <v>278</v>
      </c>
      <c r="F33" s="2" t="s">
        <v>73</v>
      </c>
      <c r="G33" s="2">
        <v>1</v>
      </c>
      <c r="H33" s="2"/>
      <c r="I33" s="60"/>
      <c r="L33" s="11"/>
    </row>
    <row r="34" spans="3:12" ht="15.75" customHeight="1" thickBot="1" x14ac:dyDescent="0.25">
      <c r="C34" s="2">
        <v>28</v>
      </c>
      <c r="D34" s="2" t="s">
        <v>27</v>
      </c>
      <c r="E34" s="2" t="s">
        <v>279</v>
      </c>
      <c r="F34" s="2" t="s">
        <v>73</v>
      </c>
      <c r="G34" s="2">
        <v>1</v>
      </c>
      <c r="H34" s="2"/>
      <c r="I34" s="60"/>
      <c r="L34" s="11"/>
    </row>
    <row r="35" spans="3:12" ht="15.75" customHeight="1" thickBot="1" x14ac:dyDescent="0.25">
      <c r="C35" s="2">
        <v>29</v>
      </c>
      <c r="D35" s="2" t="s">
        <v>28</v>
      </c>
      <c r="E35" s="2" t="s">
        <v>280</v>
      </c>
      <c r="F35" s="2" t="s">
        <v>73</v>
      </c>
      <c r="G35" s="2">
        <v>1</v>
      </c>
      <c r="H35" s="2"/>
      <c r="I35" s="60"/>
      <c r="L35" s="11"/>
    </row>
    <row r="36" spans="3:12" ht="15.75" customHeight="1" thickBot="1" x14ac:dyDescent="0.25">
      <c r="C36" s="2">
        <v>30</v>
      </c>
      <c r="D36" s="2" t="s">
        <v>29</v>
      </c>
      <c r="E36" s="2" t="s">
        <v>281</v>
      </c>
      <c r="F36" s="2" t="s">
        <v>73</v>
      </c>
      <c r="G36" s="2">
        <v>1</v>
      </c>
      <c r="H36" s="2"/>
      <c r="I36" s="60"/>
      <c r="L36" s="11"/>
    </row>
    <row r="37" spans="3:12" ht="15.75" customHeight="1" thickBot="1" x14ac:dyDescent="0.25">
      <c r="C37" s="2">
        <v>31</v>
      </c>
      <c r="D37" s="2" t="s">
        <v>282</v>
      </c>
      <c r="E37" s="2" t="s">
        <v>283</v>
      </c>
      <c r="F37" s="2" t="s">
        <v>73</v>
      </c>
      <c r="G37" s="2">
        <v>1</v>
      </c>
      <c r="H37" s="2"/>
      <c r="I37" s="60"/>
      <c r="L37" s="11"/>
    </row>
    <row r="38" spans="3:12" ht="15.75" customHeight="1" thickBot="1" x14ac:dyDescent="0.25">
      <c r="C38" s="2">
        <v>32</v>
      </c>
      <c r="D38" s="2" t="s">
        <v>30</v>
      </c>
      <c r="E38" s="2" t="s">
        <v>284</v>
      </c>
      <c r="F38" s="2" t="s">
        <v>73</v>
      </c>
      <c r="G38" s="2">
        <v>1</v>
      </c>
      <c r="H38" s="2"/>
      <c r="I38" s="60"/>
      <c r="L38" s="11"/>
    </row>
    <row r="39" spans="3:12" ht="15.75" customHeight="1" thickBot="1" x14ac:dyDescent="0.25">
      <c r="C39" s="2">
        <v>33</v>
      </c>
      <c r="D39" s="2" t="s">
        <v>31</v>
      </c>
      <c r="E39" s="27" t="s">
        <v>285</v>
      </c>
      <c r="F39" s="2" t="s">
        <v>73</v>
      </c>
      <c r="G39" s="2">
        <v>1</v>
      </c>
      <c r="H39" s="2"/>
      <c r="I39" s="60"/>
      <c r="L39" s="11"/>
    </row>
    <row r="40" spans="3:12" ht="15.75" customHeight="1" thickBot="1" x14ac:dyDescent="0.25">
      <c r="C40" s="2">
        <v>34</v>
      </c>
      <c r="D40" s="2" t="s">
        <v>32</v>
      </c>
      <c r="E40" s="27" t="s">
        <v>286</v>
      </c>
      <c r="F40" s="2" t="s">
        <v>73</v>
      </c>
      <c r="G40" s="2">
        <v>1</v>
      </c>
      <c r="H40" s="2"/>
      <c r="I40" s="60"/>
      <c r="L40" s="11"/>
    </row>
    <row r="41" spans="3:12" ht="15.75" customHeight="1" thickBot="1" x14ac:dyDescent="0.25">
      <c r="C41" s="2">
        <v>35</v>
      </c>
      <c r="D41" s="2" t="s">
        <v>33</v>
      </c>
      <c r="E41" s="27" t="s">
        <v>287</v>
      </c>
      <c r="F41" s="2" t="s">
        <v>73</v>
      </c>
      <c r="G41" s="2">
        <v>1</v>
      </c>
      <c r="H41" s="2"/>
      <c r="I41" s="60"/>
      <c r="L41" s="11"/>
    </row>
    <row r="42" spans="3:12" ht="15.75" customHeight="1" thickBot="1" x14ac:dyDescent="0.25">
      <c r="C42" s="2">
        <v>36</v>
      </c>
      <c r="D42" s="2" t="s">
        <v>34</v>
      </c>
      <c r="E42" s="27" t="s">
        <v>288</v>
      </c>
      <c r="F42" s="2" t="s">
        <v>73</v>
      </c>
      <c r="G42" s="2">
        <v>1</v>
      </c>
      <c r="H42" s="2"/>
      <c r="I42" s="60"/>
      <c r="L42" s="11"/>
    </row>
    <row r="43" spans="3:12" ht="15.75" customHeight="1" thickBot="1" x14ac:dyDescent="0.25">
      <c r="C43" s="2">
        <v>37</v>
      </c>
      <c r="D43" s="2" t="s">
        <v>35</v>
      </c>
      <c r="E43" s="2" t="s">
        <v>289</v>
      </c>
      <c r="F43" s="2" t="s">
        <v>73</v>
      </c>
      <c r="G43" s="2">
        <v>1</v>
      </c>
      <c r="H43" s="2"/>
      <c r="I43" s="60"/>
      <c r="L43" s="11"/>
    </row>
    <row r="44" spans="3:12" ht="15.75" customHeight="1" thickBot="1" x14ac:dyDescent="0.25">
      <c r="C44" s="2">
        <v>38</v>
      </c>
      <c r="D44" s="2" t="s">
        <v>36</v>
      </c>
      <c r="E44" s="27" t="s">
        <v>290</v>
      </c>
      <c r="F44" s="2" t="s">
        <v>73</v>
      </c>
      <c r="G44" s="2">
        <v>1</v>
      </c>
      <c r="H44" s="2"/>
      <c r="I44" s="60"/>
      <c r="L44" s="11"/>
    </row>
    <row r="45" spans="3:12" ht="15.75" customHeight="1" thickBot="1" x14ac:dyDescent="0.25">
      <c r="C45" s="2">
        <v>39</v>
      </c>
      <c r="D45" s="2" t="s">
        <v>37</v>
      </c>
      <c r="E45" s="2" t="s">
        <v>291</v>
      </c>
      <c r="F45" s="2" t="s">
        <v>73</v>
      </c>
      <c r="G45" s="2">
        <v>1</v>
      </c>
      <c r="H45" s="2"/>
      <c r="I45" s="60"/>
      <c r="L45" s="11"/>
    </row>
    <row r="46" spans="3:12" ht="15.75" customHeight="1" thickBot="1" x14ac:dyDescent="0.25">
      <c r="C46" s="2">
        <v>40</v>
      </c>
      <c r="D46" s="2" t="s">
        <v>38</v>
      </c>
      <c r="E46" s="27" t="s">
        <v>292</v>
      </c>
      <c r="F46" s="2" t="s">
        <v>73</v>
      </c>
      <c r="G46" s="2">
        <v>1</v>
      </c>
      <c r="H46" s="2"/>
      <c r="I46" s="60"/>
      <c r="L46" s="11"/>
    </row>
    <row r="47" spans="3:12" ht="15.75" customHeight="1" thickBot="1" x14ac:dyDescent="0.25">
      <c r="C47" s="2">
        <v>41</v>
      </c>
      <c r="D47" s="2" t="s">
        <v>39</v>
      </c>
      <c r="E47" s="2" t="s">
        <v>293</v>
      </c>
      <c r="F47" s="2" t="s">
        <v>73</v>
      </c>
      <c r="G47" s="2">
        <v>1</v>
      </c>
      <c r="H47" s="2"/>
      <c r="I47" s="60"/>
      <c r="L47" s="11"/>
    </row>
    <row r="48" spans="3:12" ht="15.75" customHeight="1" thickBot="1" x14ac:dyDescent="0.25">
      <c r="C48" s="2">
        <v>42</v>
      </c>
      <c r="D48" s="2" t="s">
        <v>40</v>
      </c>
      <c r="E48" s="2" t="s">
        <v>294</v>
      </c>
      <c r="F48" s="2" t="s">
        <v>73</v>
      </c>
      <c r="G48" s="2">
        <v>1</v>
      </c>
      <c r="H48" s="2"/>
      <c r="I48" s="60"/>
      <c r="L48" s="11"/>
    </row>
    <row r="49" spans="3:12" ht="15.75" customHeight="1" thickBot="1" x14ac:dyDescent="0.25">
      <c r="C49" s="2">
        <v>43</v>
      </c>
      <c r="D49" s="2" t="s">
        <v>41</v>
      </c>
      <c r="E49" s="2" t="s">
        <v>295</v>
      </c>
      <c r="F49" s="2" t="s">
        <v>73</v>
      </c>
      <c r="G49" s="2">
        <v>1</v>
      </c>
      <c r="H49" s="2"/>
      <c r="I49" s="60"/>
      <c r="L49" s="11"/>
    </row>
    <row r="50" spans="3:12" ht="15.75" customHeight="1" thickBot="1" x14ac:dyDescent="0.25">
      <c r="C50" s="2">
        <v>44</v>
      </c>
      <c r="D50" s="2" t="s">
        <v>42</v>
      </c>
      <c r="E50" s="2" t="s">
        <v>296</v>
      </c>
      <c r="F50" s="2" t="s">
        <v>73</v>
      </c>
      <c r="G50" s="2">
        <v>1</v>
      </c>
      <c r="H50" s="2"/>
      <c r="I50" s="60"/>
      <c r="L50" s="11"/>
    </row>
    <row r="51" spans="3:12" ht="15.75" customHeight="1" thickBot="1" x14ac:dyDescent="0.25">
      <c r="C51" s="2">
        <v>45</v>
      </c>
      <c r="D51" s="2" t="s">
        <v>43</v>
      </c>
      <c r="E51" s="27" t="s">
        <v>297</v>
      </c>
      <c r="F51" s="2" t="s">
        <v>73</v>
      </c>
      <c r="G51" s="2">
        <v>1</v>
      </c>
      <c r="H51" s="2"/>
      <c r="I51" s="60"/>
      <c r="L51" s="11"/>
    </row>
    <row r="52" spans="3:12" ht="15.75" customHeight="1" thickBot="1" x14ac:dyDescent="0.25">
      <c r="C52" s="2">
        <v>46</v>
      </c>
      <c r="D52" s="2" t="s">
        <v>44</v>
      </c>
      <c r="E52" s="27" t="s">
        <v>298</v>
      </c>
      <c r="F52" s="2" t="s">
        <v>73</v>
      </c>
      <c r="G52" s="2">
        <v>1</v>
      </c>
      <c r="H52" s="2"/>
      <c r="I52" s="60"/>
      <c r="L52" s="11"/>
    </row>
    <row r="53" spans="3:12" ht="15.75" customHeight="1" thickBot="1" x14ac:dyDescent="0.25">
      <c r="C53" s="2">
        <v>47</v>
      </c>
      <c r="D53" s="2" t="s">
        <v>45</v>
      </c>
      <c r="E53" s="27" t="s">
        <v>299</v>
      </c>
      <c r="F53" s="2" t="s">
        <v>73</v>
      </c>
      <c r="G53" s="2">
        <v>1</v>
      </c>
      <c r="H53" s="2"/>
      <c r="I53" s="60"/>
      <c r="L53" s="11"/>
    </row>
    <row r="54" spans="3:12" ht="15.75" customHeight="1" thickBot="1" x14ac:dyDescent="0.25">
      <c r="C54" s="2">
        <v>48</v>
      </c>
      <c r="D54" s="2" t="s">
        <v>46</v>
      </c>
      <c r="E54" s="2" t="s">
        <v>300</v>
      </c>
      <c r="F54" s="2" t="s">
        <v>73</v>
      </c>
      <c r="G54" s="2">
        <v>1</v>
      </c>
      <c r="H54" s="2"/>
      <c r="I54" s="60"/>
      <c r="L54" s="11"/>
    </row>
    <row r="55" spans="3:12" ht="15.75" customHeight="1" thickBot="1" x14ac:dyDescent="0.25">
      <c r="C55" s="2">
        <v>49</v>
      </c>
      <c r="D55" s="2" t="s">
        <v>47</v>
      </c>
      <c r="E55" s="2" t="s">
        <v>301</v>
      </c>
      <c r="F55" s="2" t="s">
        <v>73</v>
      </c>
      <c r="G55" s="2">
        <v>1</v>
      </c>
      <c r="H55" s="2"/>
      <c r="I55" s="60"/>
      <c r="L55" s="11"/>
    </row>
    <row r="56" spans="3:12" ht="15.75" customHeight="1" thickBot="1" x14ac:dyDescent="0.25">
      <c r="C56" s="2">
        <v>50</v>
      </c>
      <c r="D56" s="2" t="s">
        <v>48</v>
      </c>
      <c r="E56" s="2" t="s">
        <v>302</v>
      </c>
      <c r="F56" s="2" t="s">
        <v>73</v>
      </c>
      <c r="G56" s="2">
        <v>1</v>
      </c>
      <c r="H56" s="2"/>
      <c r="I56" s="60"/>
      <c r="L56" s="11"/>
    </row>
    <row r="57" spans="3:12" ht="15.75" customHeight="1" thickBot="1" x14ac:dyDescent="0.25">
      <c r="C57" s="2">
        <v>51</v>
      </c>
      <c r="D57" s="2" t="s">
        <v>49</v>
      </c>
      <c r="E57" s="27" t="s">
        <v>303</v>
      </c>
      <c r="F57" s="2" t="s">
        <v>73</v>
      </c>
      <c r="G57" s="2">
        <v>1</v>
      </c>
      <c r="H57" s="2"/>
      <c r="I57" s="60"/>
      <c r="L57" s="11"/>
    </row>
    <row r="58" spans="3:12" ht="15.75" customHeight="1" thickBot="1" x14ac:dyDescent="0.25">
      <c r="C58" s="2">
        <v>52</v>
      </c>
      <c r="D58" s="2" t="s">
        <v>50</v>
      </c>
      <c r="E58" s="27" t="s">
        <v>304</v>
      </c>
      <c r="F58" s="2" t="s">
        <v>73</v>
      </c>
      <c r="G58" s="2">
        <v>1</v>
      </c>
      <c r="H58" s="2"/>
      <c r="I58" s="60"/>
      <c r="L58" s="11"/>
    </row>
    <row r="59" spans="3:12" ht="15.75" customHeight="1" thickBot="1" x14ac:dyDescent="0.25">
      <c r="C59" s="2">
        <v>53</v>
      </c>
      <c r="D59" s="2" t="s">
        <v>51</v>
      </c>
      <c r="E59" s="2" t="s">
        <v>305</v>
      </c>
      <c r="F59" s="2" t="s">
        <v>73</v>
      </c>
      <c r="G59" s="2">
        <v>1</v>
      </c>
      <c r="H59" s="2"/>
      <c r="I59" s="60"/>
      <c r="L59" s="11"/>
    </row>
    <row r="60" spans="3:12" ht="15.75" customHeight="1" thickBot="1" x14ac:dyDescent="0.25">
      <c r="C60" s="2">
        <v>54</v>
      </c>
      <c r="D60" s="2" t="s">
        <v>52</v>
      </c>
      <c r="E60" s="2" t="s">
        <v>306</v>
      </c>
      <c r="F60" s="2" t="s">
        <v>73</v>
      </c>
      <c r="G60" s="2">
        <v>1</v>
      </c>
      <c r="H60" s="2"/>
      <c r="I60" s="60"/>
      <c r="L60" s="11"/>
    </row>
    <row r="61" spans="3:12" ht="15.75" customHeight="1" thickBot="1" x14ac:dyDescent="0.25">
      <c r="C61" s="2">
        <v>55</v>
      </c>
      <c r="D61" s="2" t="s">
        <v>53</v>
      </c>
      <c r="E61" s="27" t="s">
        <v>307</v>
      </c>
      <c r="F61" s="2" t="s">
        <v>73</v>
      </c>
      <c r="G61" s="2">
        <v>1</v>
      </c>
      <c r="H61" s="2"/>
      <c r="I61" s="60"/>
      <c r="L61" s="11"/>
    </row>
    <row r="62" spans="3:12" ht="15.75" customHeight="1" thickBot="1" x14ac:dyDescent="0.25">
      <c r="C62" s="2">
        <v>56</v>
      </c>
      <c r="D62" s="2" t="s">
        <v>54</v>
      </c>
      <c r="E62" s="27" t="s">
        <v>308</v>
      </c>
      <c r="F62" s="2" t="s">
        <v>73</v>
      </c>
      <c r="G62" s="2">
        <v>1</v>
      </c>
      <c r="H62" s="2"/>
      <c r="I62" s="60"/>
      <c r="L62" s="11"/>
    </row>
    <row r="63" spans="3:12" ht="15.75" customHeight="1" thickBot="1" x14ac:dyDescent="0.25">
      <c r="C63" s="2">
        <v>57</v>
      </c>
      <c r="D63" s="2" t="s">
        <v>55</v>
      </c>
      <c r="E63" s="2" t="s">
        <v>309</v>
      </c>
      <c r="F63" s="2" t="s">
        <v>73</v>
      </c>
      <c r="G63" s="2">
        <v>1</v>
      </c>
      <c r="H63" s="2"/>
      <c r="I63" s="60"/>
      <c r="L63" s="11"/>
    </row>
    <row r="64" spans="3:12" ht="15.75" customHeight="1" thickBot="1" x14ac:dyDescent="0.25">
      <c r="C64" s="2">
        <v>58</v>
      </c>
      <c r="D64" s="2" t="s">
        <v>56</v>
      </c>
      <c r="E64" s="27" t="s">
        <v>310</v>
      </c>
      <c r="F64" s="2" t="s">
        <v>73</v>
      </c>
      <c r="G64" s="2">
        <v>1</v>
      </c>
      <c r="H64" s="2"/>
      <c r="I64" s="60"/>
      <c r="L64" s="11"/>
    </row>
    <row r="65" spans="3:12" ht="15.75" customHeight="1" thickBot="1" x14ac:dyDescent="0.25">
      <c r="C65" s="2">
        <v>59</v>
      </c>
      <c r="D65" s="2" t="s">
        <v>57</v>
      </c>
      <c r="E65" s="27" t="s">
        <v>311</v>
      </c>
      <c r="F65" s="2" t="s">
        <v>73</v>
      </c>
      <c r="G65" s="2">
        <v>1</v>
      </c>
      <c r="H65" s="2"/>
      <c r="I65" s="60"/>
      <c r="L65" s="11"/>
    </row>
    <row r="66" spans="3:12" ht="15.75" customHeight="1" thickBot="1" x14ac:dyDescent="0.25">
      <c r="C66" s="2">
        <v>60</v>
      </c>
      <c r="D66" s="2" t="s">
        <v>58</v>
      </c>
      <c r="E66" s="27" t="s">
        <v>312</v>
      </c>
      <c r="F66" s="2" t="s">
        <v>73</v>
      </c>
      <c r="G66" s="2">
        <v>1</v>
      </c>
      <c r="H66" s="2"/>
      <c r="I66" s="60"/>
      <c r="L66" s="11"/>
    </row>
    <row r="67" spans="3:12" ht="15.75" customHeight="1" thickBot="1" x14ac:dyDescent="0.25">
      <c r="C67" s="2">
        <v>61</v>
      </c>
      <c r="D67" s="2" t="s">
        <v>59</v>
      </c>
      <c r="E67" s="27" t="s">
        <v>313</v>
      </c>
      <c r="F67" s="2" t="s">
        <v>73</v>
      </c>
      <c r="G67" s="2">
        <v>1</v>
      </c>
      <c r="H67" s="2"/>
      <c r="I67" s="60"/>
      <c r="L67" s="11"/>
    </row>
    <row r="68" spans="3:12" ht="15.75" customHeight="1" thickBot="1" x14ac:dyDescent="0.25">
      <c r="C68" s="2">
        <v>62</v>
      </c>
      <c r="D68" s="2" t="s">
        <v>314</v>
      </c>
      <c r="E68" s="2" t="s">
        <v>315</v>
      </c>
      <c r="F68" s="2" t="s">
        <v>73</v>
      </c>
      <c r="G68" s="2">
        <v>1</v>
      </c>
      <c r="H68" s="2"/>
      <c r="I68" s="60"/>
      <c r="L68" s="11"/>
    </row>
    <row r="69" spans="3:12" ht="15.75" customHeight="1" thickBot="1" x14ac:dyDescent="0.25">
      <c r="C69" s="2">
        <v>63</v>
      </c>
      <c r="D69" s="2" t="s">
        <v>84</v>
      </c>
      <c r="E69" s="27" t="s">
        <v>316</v>
      </c>
      <c r="F69" s="2" t="s">
        <v>73</v>
      </c>
      <c r="G69" s="2">
        <v>1</v>
      </c>
      <c r="H69" s="2"/>
      <c r="I69" s="60"/>
      <c r="L69" s="11"/>
    </row>
    <row r="70" spans="3:12" ht="15.75" customHeight="1" thickBot="1" x14ac:dyDescent="0.25">
      <c r="C70" s="2">
        <v>64</v>
      </c>
      <c r="D70" s="2" t="s">
        <v>60</v>
      </c>
      <c r="E70" s="27" t="s">
        <v>317</v>
      </c>
      <c r="F70" s="2" t="s">
        <v>73</v>
      </c>
      <c r="G70" s="2">
        <v>1</v>
      </c>
      <c r="H70" s="2"/>
      <c r="I70" s="60"/>
      <c r="L70" s="11"/>
    </row>
    <row r="71" spans="3:12" ht="15.75" customHeight="1" thickBot="1" x14ac:dyDescent="0.25">
      <c r="C71" s="2">
        <v>65</v>
      </c>
      <c r="D71" s="2" t="s">
        <v>61</v>
      </c>
      <c r="E71" s="28" t="s">
        <v>318</v>
      </c>
      <c r="F71" s="2" t="s">
        <v>73</v>
      </c>
      <c r="G71" s="2">
        <v>1</v>
      </c>
      <c r="H71" s="2"/>
      <c r="I71" s="60"/>
      <c r="L71" s="11"/>
    </row>
    <row r="72" spans="3:12" ht="15.75" customHeight="1" thickBot="1" x14ac:dyDescent="0.25">
      <c r="C72" s="2">
        <v>66</v>
      </c>
      <c r="D72" s="2" t="s">
        <v>62</v>
      </c>
      <c r="E72" s="27" t="s">
        <v>319</v>
      </c>
      <c r="F72" s="2" t="s">
        <v>73</v>
      </c>
      <c r="G72" s="2">
        <v>1</v>
      </c>
      <c r="H72" s="2"/>
      <c r="I72" s="60"/>
      <c r="L72" s="11"/>
    </row>
    <row r="73" spans="3:12" ht="15.75" customHeight="1" thickBot="1" x14ac:dyDescent="0.25">
      <c r="C73" s="2">
        <v>67</v>
      </c>
      <c r="D73" s="2" t="s">
        <v>63</v>
      </c>
      <c r="E73" s="2" t="s">
        <v>320</v>
      </c>
      <c r="F73" s="2" t="s">
        <v>73</v>
      </c>
      <c r="G73" s="2">
        <v>1</v>
      </c>
      <c r="H73" s="2"/>
      <c r="I73" s="60"/>
      <c r="L73" s="11"/>
    </row>
    <row r="74" spans="3:12" ht="15.75" customHeight="1" thickBot="1" x14ac:dyDescent="0.25">
      <c r="C74" s="2">
        <v>68</v>
      </c>
      <c r="D74" s="2" t="s">
        <v>64</v>
      </c>
      <c r="E74" s="27" t="s">
        <v>321</v>
      </c>
      <c r="F74" s="2" t="s">
        <v>73</v>
      </c>
      <c r="G74" s="2">
        <v>1</v>
      </c>
      <c r="H74" s="2"/>
      <c r="I74" s="60"/>
      <c r="L74" s="11"/>
    </row>
    <row r="75" spans="3:12" ht="15.75" customHeight="1" thickBot="1" x14ac:dyDescent="0.25">
      <c r="C75" s="2">
        <v>69</v>
      </c>
      <c r="D75" s="2" t="s">
        <v>65</v>
      </c>
      <c r="E75" s="27" t="s">
        <v>322</v>
      </c>
      <c r="F75" s="2" t="s">
        <v>73</v>
      </c>
      <c r="G75" s="2">
        <v>1</v>
      </c>
      <c r="H75" s="2"/>
      <c r="I75" s="60"/>
      <c r="L75" s="11"/>
    </row>
    <row r="76" spans="3:12" ht="15.75" customHeight="1" thickBot="1" x14ac:dyDescent="0.25">
      <c r="C76" s="2">
        <v>70</v>
      </c>
      <c r="D76" s="2" t="s">
        <v>66</v>
      </c>
      <c r="E76" s="27" t="s">
        <v>323</v>
      </c>
      <c r="F76" s="2" t="s">
        <v>73</v>
      </c>
      <c r="G76" s="2">
        <v>1</v>
      </c>
      <c r="H76" s="2"/>
      <c r="I76" s="60"/>
      <c r="L76" s="11"/>
    </row>
    <row r="77" spans="3:12" ht="15.75" customHeight="1" thickBot="1" x14ac:dyDescent="0.25">
      <c r="C77" s="2">
        <v>71</v>
      </c>
      <c r="D77" s="2" t="s">
        <v>67</v>
      </c>
      <c r="E77" s="27" t="s">
        <v>324</v>
      </c>
      <c r="F77" s="2" t="s">
        <v>73</v>
      </c>
      <c r="G77" s="2">
        <v>1</v>
      </c>
      <c r="H77" s="2"/>
      <c r="I77" s="60"/>
      <c r="L77" s="11"/>
    </row>
    <row r="78" spans="3:12" ht="15.75" customHeight="1" thickBot="1" x14ac:dyDescent="0.25">
      <c r="C78" s="2">
        <v>72</v>
      </c>
      <c r="D78" s="2" t="s">
        <v>68</v>
      </c>
      <c r="E78" s="27" t="s">
        <v>325</v>
      </c>
      <c r="F78" s="2" t="s">
        <v>73</v>
      </c>
      <c r="G78" s="2">
        <v>1</v>
      </c>
      <c r="H78" s="2"/>
      <c r="I78" s="60"/>
      <c r="L78" s="11"/>
    </row>
    <row r="79" spans="3:12" ht="15.75" customHeight="1" thickBot="1" x14ac:dyDescent="0.25">
      <c r="C79" s="2">
        <v>73</v>
      </c>
      <c r="D79" s="2" t="s">
        <v>69</v>
      </c>
      <c r="E79" s="27" t="s">
        <v>326</v>
      </c>
      <c r="F79" s="2" t="s">
        <v>73</v>
      </c>
      <c r="G79" s="2">
        <v>1</v>
      </c>
      <c r="H79" s="2"/>
      <c r="I79" s="60"/>
      <c r="L79" s="11"/>
    </row>
    <row r="80" spans="3:12" ht="15.75" customHeight="1" thickBot="1" x14ac:dyDescent="0.25">
      <c r="C80" s="2">
        <v>74</v>
      </c>
      <c r="D80" s="2" t="s">
        <v>70</v>
      </c>
      <c r="E80" s="27" t="s">
        <v>327</v>
      </c>
      <c r="F80" s="2" t="s">
        <v>73</v>
      </c>
      <c r="G80" s="2">
        <v>1</v>
      </c>
      <c r="H80" s="2"/>
      <c r="I80" s="61"/>
      <c r="L80" s="11"/>
    </row>
    <row r="81" spans="3:12" ht="13.5" thickBot="1" x14ac:dyDescent="0.25">
      <c r="C81" s="3">
        <f>COUNTA(C7:C80)</f>
        <v>74</v>
      </c>
      <c r="D81" s="4"/>
      <c r="E81" s="4"/>
      <c r="F81" s="4"/>
      <c r="G81" s="4">
        <f>SUM(G7:G80)</f>
        <v>74</v>
      </c>
      <c r="H81" s="4"/>
      <c r="I81" s="5"/>
      <c r="L81" s="11"/>
    </row>
    <row r="82" spans="3:12" ht="13.5" thickBot="1" x14ac:dyDescent="0.25">
      <c r="L82" s="11"/>
    </row>
    <row r="83" spans="3:12" ht="13.5" thickBot="1" x14ac:dyDescent="0.25">
      <c r="C83" s="6" t="s">
        <v>72</v>
      </c>
      <c r="D83" s="7"/>
      <c r="E83" s="7"/>
      <c r="F83" s="7"/>
      <c r="G83" s="8"/>
      <c r="H83" s="7"/>
      <c r="I83" s="8"/>
      <c r="L83" s="11"/>
    </row>
    <row r="84" spans="3:12" ht="13.5" thickBot="1" x14ac:dyDescent="0.25">
      <c r="C84" s="3" t="s">
        <v>0</v>
      </c>
      <c r="D84" s="3" t="s">
        <v>1</v>
      </c>
      <c r="E84" s="4"/>
      <c r="F84" s="5"/>
      <c r="G84" s="5" t="s">
        <v>116</v>
      </c>
      <c r="H84" s="5" t="s">
        <v>2</v>
      </c>
      <c r="I84" s="16" t="s">
        <v>3</v>
      </c>
      <c r="L84" s="11"/>
    </row>
    <row r="85" spans="3:12" ht="13.5" thickBot="1" x14ac:dyDescent="0.25">
      <c r="C85" s="2">
        <v>1</v>
      </c>
      <c r="D85" s="2" t="s">
        <v>74</v>
      </c>
      <c r="E85" s="2" t="s">
        <v>339</v>
      </c>
      <c r="F85" s="2" t="s">
        <v>73</v>
      </c>
      <c r="G85" s="2">
        <v>1</v>
      </c>
      <c r="H85" s="29"/>
      <c r="I85" s="56" t="s">
        <v>458</v>
      </c>
      <c r="L85" s="11"/>
    </row>
    <row r="86" spans="3:12" ht="15.75" customHeight="1" thickBot="1" x14ac:dyDescent="0.25">
      <c r="C86" s="2">
        <v>2</v>
      </c>
      <c r="D86" s="2" t="s">
        <v>337</v>
      </c>
      <c r="E86" s="2" t="s">
        <v>338</v>
      </c>
      <c r="F86" s="2" t="s">
        <v>73</v>
      </c>
      <c r="G86" s="2">
        <v>1</v>
      </c>
      <c r="H86" s="29"/>
      <c r="I86" s="57"/>
      <c r="L86" s="11"/>
    </row>
    <row r="87" spans="3:12" ht="15.75" customHeight="1" thickBot="1" x14ac:dyDescent="0.25">
      <c r="C87" s="2">
        <v>3</v>
      </c>
      <c r="D87" s="2" t="s">
        <v>75</v>
      </c>
      <c r="E87" s="2" t="s">
        <v>336</v>
      </c>
      <c r="F87" s="2" t="s">
        <v>73</v>
      </c>
      <c r="G87" s="2">
        <v>1</v>
      </c>
      <c r="H87" s="29"/>
      <c r="I87" s="57"/>
      <c r="L87" s="11"/>
    </row>
    <row r="88" spans="3:12" ht="15.75" customHeight="1" thickBot="1" x14ac:dyDescent="0.25">
      <c r="C88" s="2">
        <v>4</v>
      </c>
      <c r="D88" s="2" t="s">
        <v>76</v>
      </c>
      <c r="E88" s="2" t="s">
        <v>335</v>
      </c>
      <c r="F88" s="2" t="s">
        <v>73</v>
      </c>
      <c r="G88" s="2">
        <v>1</v>
      </c>
      <c r="H88" s="29"/>
      <c r="I88" s="57"/>
      <c r="L88" s="11"/>
    </row>
    <row r="89" spans="3:12" ht="15.75" customHeight="1" thickBot="1" x14ac:dyDescent="0.25">
      <c r="C89" s="2">
        <v>5</v>
      </c>
      <c r="D89" s="18" t="s">
        <v>427</v>
      </c>
      <c r="E89" s="18"/>
      <c r="F89" s="2" t="s">
        <v>73</v>
      </c>
      <c r="G89" s="2">
        <v>1</v>
      </c>
      <c r="H89" s="29"/>
      <c r="I89" s="57"/>
      <c r="L89" s="11"/>
    </row>
    <row r="90" spans="3:12" ht="15.75" customHeight="1" thickBot="1" x14ac:dyDescent="0.25">
      <c r="C90" s="2">
        <v>6</v>
      </c>
      <c r="D90" s="2" t="s">
        <v>77</v>
      </c>
      <c r="E90" s="2" t="s">
        <v>334</v>
      </c>
      <c r="F90" s="2" t="s">
        <v>73</v>
      </c>
      <c r="G90" s="2">
        <v>1</v>
      </c>
      <c r="H90" s="29"/>
      <c r="I90" s="57"/>
      <c r="L90" s="11"/>
    </row>
    <row r="91" spans="3:12" ht="15.75" customHeight="1" thickBot="1" x14ac:dyDescent="0.25">
      <c r="C91" s="2">
        <v>7</v>
      </c>
      <c r="D91" s="2" t="s">
        <v>78</v>
      </c>
      <c r="E91" s="2" t="s">
        <v>333</v>
      </c>
      <c r="F91" s="2" t="s">
        <v>73</v>
      </c>
      <c r="G91" s="2">
        <v>1</v>
      </c>
      <c r="H91" s="29"/>
      <c r="I91" s="57"/>
      <c r="L91" s="11"/>
    </row>
    <row r="92" spans="3:12" ht="15.75" customHeight="1" thickBot="1" x14ac:dyDescent="0.25">
      <c r="C92" s="2">
        <v>8</v>
      </c>
      <c r="D92" s="2" t="s">
        <v>79</v>
      </c>
      <c r="E92" s="2" t="s">
        <v>332</v>
      </c>
      <c r="F92" s="2" t="s">
        <v>73</v>
      </c>
      <c r="G92" s="2">
        <v>1</v>
      </c>
      <c r="H92" s="29"/>
      <c r="I92" s="57"/>
      <c r="L92" s="11"/>
    </row>
    <row r="93" spans="3:12" ht="15.75" customHeight="1" thickBot="1" x14ac:dyDescent="0.25">
      <c r="C93" s="2">
        <v>9</v>
      </c>
      <c r="D93" s="2" t="s">
        <v>80</v>
      </c>
      <c r="E93" s="2" t="s">
        <v>331</v>
      </c>
      <c r="F93" s="2" t="s">
        <v>73</v>
      </c>
      <c r="G93" s="2">
        <v>1</v>
      </c>
      <c r="H93" s="29"/>
      <c r="I93" s="57"/>
      <c r="L93" s="11"/>
    </row>
    <row r="94" spans="3:12" ht="15.75" customHeight="1" thickBot="1" x14ac:dyDescent="0.25">
      <c r="C94" s="2">
        <v>10</v>
      </c>
      <c r="D94" s="2" t="s">
        <v>330</v>
      </c>
      <c r="E94" s="2" t="s">
        <v>329</v>
      </c>
      <c r="F94" s="2" t="s">
        <v>73</v>
      </c>
      <c r="G94" s="2">
        <v>1</v>
      </c>
      <c r="H94" s="29"/>
      <c r="I94" s="57"/>
      <c r="L94" s="11"/>
    </row>
    <row r="95" spans="3:12" ht="13.5" thickBot="1" x14ac:dyDescent="0.25">
      <c r="C95" s="2">
        <v>11</v>
      </c>
      <c r="D95" s="2" t="s">
        <v>81</v>
      </c>
      <c r="E95" s="2" t="s">
        <v>328</v>
      </c>
      <c r="F95" s="2" t="s">
        <v>73</v>
      </c>
      <c r="G95" s="2">
        <v>1</v>
      </c>
      <c r="H95" s="29"/>
      <c r="I95" s="58"/>
      <c r="L95" s="11"/>
    </row>
    <row r="96" spans="3:12" ht="13.5" thickBot="1" x14ac:dyDescent="0.25">
      <c r="C96" s="3">
        <f>COUNTA(C85:C95)</f>
        <v>11</v>
      </c>
      <c r="D96" s="4"/>
      <c r="E96" s="4"/>
      <c r="F96" s="4"/>
      <c r="G96" s="5">
        <f>SUM(G85:G95)</f>
        <v>11</v>
      </c>
      <c r="H96" s="4"/>
      <c r="I96" s="5"/>
      <c r="L96" s="11"/>
    </row>
    <row r="97" spans="1:12" x14ac:dyDescent="0.2">
      <c r="L97" s="11"/>
    </row>
    <row r="98" spans="1:12" x14ac:dyDescent="0.2">
      <c r="L98" s="11"/>
    </row>
    <row r="99" spans="1:12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</sheetData>
  <mergeCells count="2">
    <mergeCell ref="I7:I80"/>
    <mergeCell ref="I85:I95"/>
  </mergeCells>
  <pageMargins left="0.7" right="0.7" top="0.75" bottom="0.75" header="0.3" footer="0.3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934E-47DF-47F2-91DC-6398F42637F9}">
  <sheetPr>
    <pageSetUpPr fitToPage="1"/>
  </sheetPr>
  <dimension ref="A1:Q28"/>
  <sheetViews>
    <sheetView workbookViewId="0">
      <selection activeCell="G32" sqref="G32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29.85546875" style="1" bestFit="1" customWidth="1"/>
    <col min="5" max="5" width="8.140625" style="1" bestFit="1" customWidth="1"/>
    <col min="6" max="6" width="15.85546875" style="1" bestFit="1" customWidth="1"/>
    <col min="7" max="7" width="15.140625" style="1" bestFit="1" customWidth="1"/>
    <col min="8" max="8" width="22" style="1" bestFit="1" customWidth="1"/>
    <col min="9" max="9" width="56" style="1" bestFit="1" customWidth="1"/>
    <col min="10" max="12" width="2.7109375" style="1" customWidth="1"/>
    <col min="13" max="13" width="9.140625" style="1"/>
    <col min="14" max="14" width="17.42578125" style="1" bestFit="1" customWidth="1"/>
    <col min="15" max="16384" width="9.140625" style="1"/>
  </cols>
  <sheetData>
    <row r="1" spans="1:17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7" ht="13.5" thickBot="1" x14ac:dyDescent="0.25">
      <c r="A2" s="12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7" ht="13.5" thickTop="1" x14ac:dyDescent="0.2">
      <c r="L3" s="11"/>
    </row>
    <row r="4" spans="1:17" ht="13.5" thickBot="1" x14ac:dyDescent="0.25">
      <c r="L4" s="11"/>
    </row>
    <row r="5" spans="1:17" ht="15.75" thickBot="1" x14ac:dyDescent="0.25">
      <c r="C5" s="6" t="s">
        <v>216</v>
      </c>
      <c r="D5" s="7"/>
      <c r="E5" s="7"/>
      <c r="F5" s="7"/>
      <c r="G5" s="7"/>
      <c r="H5" s="7"/>
      <c r="I5" s="8"/>
      <c r="L5" s="11"/>
      <c r="N5" s="26"/>
    </row>
    <row r="6" spans="1:17" ht="15.7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  <c r="N6" s="26"/>
    </row>
    <row r="7" spans="1:17" ht="13.5" customHeight="1" thickBot="1" x14ac:dyDescent="0.3">
      <c r="C7" s="2">
        <v>1</v>
      </c>
      <c r="D7" s="18" t="s">
        <v>155</v>
      </c>
      <c r="E7" s="18" t="s">
        <v>220</v>
      </c>
      <c r="F7" s="18" t="s">
        <v>156</v>
      </c>
      <c r="G7" s="18">
        <v>1</v>
      </c>
      <c r="H7" s="25"/>
      <c r="I7" s="56" t="s">
        <v>418</v>
      </c>
      <c r="L7" s="11"/>
      <c r="N7" s="26"/>
      <c r="O7"/>
      <c r="P7" s="26"/>
      <c r="Q7"/>
    </row>
    <row r="8" spans="1:17" ht="15.75" thickBot="1" x14ac:dyDescent="0.3">
      <c r="C8" s="2">
        <v>2</v>
      </c>
      <c r="D8" s="18" t="s">
        <v>222</v>
      </c>
      <c r="E8" s="18" t="s">
        <v>223</v>
      </c>
      <c r="F8" s="18" t="s">
        <v>159</v>
      </c>
      <c r="G8" s="18">
        <v>1</v>
      </c>
      <c r="H8" s="25"/>
      <c r="I8" s="57"/>
      <c r="L8" s="11"/>
      <c r="N8" s="26"/>
      <c r="O8" s="26"/>
      <c r="P8"/>
      <c r="Q8"/>
    </row>
    <row r="9" spans="1:17" ht="15.75" thickBot="1" x14ac:dyDescent="0.3">
      <c r="C9" s="2">
        <v>3</v>
      </c>
      <c r="D9" s="18" t="s">
        <v>218</v>
      </c>
      <c r="E9" s="18" t="s">
        <v>219</v>
      </c>
      <c r="F9" s="18" t="s">
        <v>159</v>
      </c>
      <c r="G9" s="18">
        <v>2</v>
      </c>
      <c r="H9" s="25" t="s">
        <v>217</v>
      </c>
      <c r="I9" s="57"/>
      <c r="L9" s="11"/>
      <c r="N9" s="26"/>
      <c r="O9" s="26"/>
      <c r="P9"/>
      <c r="Q9"/>
    </row>
    <row r="10" spans="1:17" ht="15.75" thickBot="1" x14ac:dyDescent="0.3">
      <c r="C10" s="2">
        <v>4</v>
      </c>
      <c r="D10" s="18" t="s">
        <v>224</v>
      </c>
      <c r="E10" s="18" t="s">
        <v>227</v>
      </c>
      <c r="F10" s="18" t="s">
        <v>159</v>
      </c>
      <c r="G10" s="18">
        <v>2</v>
      </c>
      <c r="H10" s="25" t="s">
        <v>449</v>
      </c>
      <c r="I10" s="57"/>
      <c r="L10" s="11"/>
      <c r="N10" s="26"/>
      <c r="O10" s="26"/>
      <c r="P10"/>
      <c r="Q10"/>
    </row>
    <row r="11" spans="1:17" ht="15.75" thickBot="1" x14ac:dyDescent="0.3">
      <c r="C11" s="2">
        <v>5</v>
      </c>
      <c r="D11" s="18" t="s">
        <v>408</v>
      </c>
      <c r="E11" s="18" t="s">
        <v>231</v>
      </c>
      <c r="F11" s="18" t="s">
        <v>159</v>
      </c>
      <c r="G11" s="18">
        <v>1</v>
      </c>
      <c r="H11" s="25" t="s">
        <v>230</v>
      </c>
      <c r="I11" s="57"/>
      <c r="L11" s="11"/>
      <c r="N11" s="26"/>
      <c r="O11" s="26"/>
      <c r="P11"/>
      <c r="Q11"/>
    </row>
    <row r="12" spans="1:17" ht="15.75" thickBot="1" x14ac:dyDescent="0.3">
      <c r="C12" s="2">
        <v>6</v>
      </c>
      <c r="D12" s="18" t="s">
        <v>228</v>
      </c>
      <c r="E12" s="18" t="s">
        <v>226</v>
      </c>
      <c r="F12" s="18" t="s">
        <v>159</v>
      </c>
      <c r="G12" s="18">
        <v>1</v>
      </c>
      <c r="H12" s="25" t="s">
        <v>225</v>
      </c>
      <c r="I12" s="57"/>
      <c r="L12" s="11"/>
      <c r="N12" s="15"/>
      <c r="O12" s="26"/>
      <c r="P12"/>
      <c r="Q12"/>
    </row>
    <row r="13" spans="1:17" ht="15.75" thickBot="1" x14ac:dyDescent="0.3">
      <c r="C13" s="2">
        <v>7</v>
      </c>
      <c r="D13" s="18" t="s">
        <v>229</v>
      </c>
      <c r="E13" s="18" t="s">
        <v>226</v>
      </c>
      <c r="F13" s="18" t="s">
        <v>159</v>
      </c>
      <c r="G13" s="18">
        <v>1</v>
      </c>
      <c r="H13" s="25" t="s">
        <v>225</v>
      </c>
      <c r="I13" s="57"/>
      <c r="L13" s="11"/>
      <c r="N13" s="26"/>
      <c r="O13" s="26"/>
      <c r="P13"/>
      <c r="Q13"/>
    </row>
    <row r="14" spans="1:17" ht="15" customHeight="1" thickBot="1" x14ac:dyDescent="0.3">
      <c r="C14" s="2">
        <v>8</v>
      </c>
      <c r="D14" s="18" t="s">
        <v>157</v>
      </c>
      <c r="E14" s="18" t="s">
        <v>221</v>
      </c>
      <c r="F14" s="18" t="s">
        <v>158</v>
      </c>
      <c r="G14" s="18">
        <v>1</v>
      </c>
      <c r="H14" s="25"/>
      <c r="I14" s="58"/>
      <c r="L14" s="11"/>
      <c r="N14" s="26"/>
      <c r="O14"/>
      <c r="P14"/>
      <c r="Q14" s="26"/>
    </row>
    <row r="15" spans="1:17" ht="15" customHeight="1" thickBot="1" x14ac:dyDescent="0.3">
      <c r="C15" s="2">
        <v>9</v>
      </c>
      <c r="D15" s="18" t="s">
        <v>451</v>
      </c>
      <c r="E15" s="18"/>
      <c r="F15" s="18"/>
      <c r="G15" s="18">
        <v>1</v>
      </c>
      <c r="H15" s="25"/>
      <c r="I15" s="44"/>
      <c r="L15" s="11"/>
      <c r="N15" s="26"/>
      <c r="O15" s="38"/>
      <c r="P15" s="38"/>
      <c r="Q15" s="26"/>
    </row>
    <row r="16" spans="1:17" ht="15" customHeight="1" thickBot="1" x14ac:dyDescent="0.3">
      <c r="C16" s="2">
        <v>10</v>
      </c>
      <c r="D16" s="18" t="s">
        <v>451</v>
      </c>
      <c r="E16" s="18"/>
      <c r="F16" s="18"/>
      <c r="G16" s="18">
        <v>1</v>
      </c>
      <c r="H16" s="25"/>
      <c r="I16" s="44"/>
      <c r="L16" s="11"/>
      <c r="N16" s="26"/>
      <c r="O16" s="38"/>
      <c r="P16" s="38"/>
      <c r="Q16" s="26"/>
    </row>
    <row r="17" spans="1:17" ht="15" customHeight="1" thickBot="1" x14ac:dyDescent="0.3">
      <c r="C17" s="2">
        <v>11</v>
      </c>
      <c r="D17" s="18" t="s">
        <v>451</v>
      </c>
      <c r="E17" s="18"/>
      <c r="F17" s="18"/>
      <c r="G17" s="18">
        <v>1</v>
      </c>
      <c r="H17" s="25"/>
      <c r="I17" s="44"/>
      <c r="L17" s="11"/>
      <c r="N17" s="26"/>
      <c r="O17" s="38"/>
      <c r="P17" s="38"/>
      <c r="Q17" s="26"/>
    </row>
    <row r="18" spans="1:17" ht="15" customHeight="1" thickBot="1" x14ac:dyDescent="0.3">
      <c r="C18" s="2">
        <v>12</v>
      </c>
      <c r="D18" s="18" t="s">
        <v>451</v>
      </c>
      <c r="E18" s="18"/>
      <c r="F18" s="18"/>
      <c r="G18" s="18">
        <v>1</v>
      </c>
      <c r="H18" s="25"/>
      <c r="I18" s="44"/>
      <c r="L18" s="11"/>
      <c r="N18" s="26"/>
      <c r="O18" s="38"/>
      <c r="P18" s="38"/>
      <c r="Q18" s="26"/>
    </row>
    <row r="19" spans="1:17" ht="15.75" thickBot="1" x14ac:dyDescent="0.3">
      <c r="C19" s="3" t="s">
        <v>443</v>
      </c>
      <c r="D19" s="4">
        <f>COUNTA(D7:D18)</f>
        <v>12</v>
      </c>
      <c r="E19" s="4"/>
      <c r="F19" s="4"/>
      <c r="G19" s="4">
        <f>SUM(G7:G18)</f>
        <v>14</v>
      </c>
      <c r="H19" s="4"/>
      <c r="I19" s="5"/>
      <c r="L19" s="11"/>
      <c r="N19" s="26"/>
      <c r="O19" s="26"/>
      <c r="P19"/>
      <c r="Q19"/>
    </row>
    <row r="20" spans="1:17" ht="15" x14ac:dyDescent="0.25">
      <c r="L20" s="11"/>
      <c r="N20" s="31"/>
      <c r="O20" s="26"/>
      <c r="P20"/>
      <c r="Q20"/>
    </row>
    <row r="21" spans="1:17" ht="15" x14ac:dyDescent="0.25">
      <c r="L21" s="11"/>
      <c r="N21" s="39"/>
      <c r="O21" s="26"/>
      <c r="P21" s="38"/>
      <c r="Q21" s="38"/>
    </row>
    <row r="22" spans="1:17" ht="1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N22" s="31"/>
    </row>
    <row r="23" spans="1:17" ht="15" x14ac:dyDescent="0.25">
      <c r="N23" s="31"/>
    </row>
    <row r="24" spans="1:17" ht="15" x14ac:dyDescent="0.25">
      <c r="D24" s="31"/>
      <c r="N24" s="31"/>
    </row>
    <row r="26" spans="1:17" ht="15.75" thickBot="1" x14ac:dyDescent="0.3">
      <c r="D26" s="31"/>
    </row>
    <row r="28" spans="1:17" ht="15" x14ac:dyDescent="0.25">
      <c r="D28" s="31"/>
    </row>
  </sheetData>
  <mergeCells count="1">
    <mergeCell ref="I7:I14"/>
  </mergeCells>
  <pageMargins left="0.7" right="0.7" top="0.75" bottom="0.75" header="0.3" footer="0.3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D615-6FDA-47EA-8051-D172F841B823}">
  <sheetPr>
    <pageSetUpPr fitToPage="1"/>
  </sheetPr>
  <dimension ref="A1:L29"/>
  <sheetViews>
    <sheetView workbookViewId="0">
      <selection activeCell="I7" sqref="I7:I23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20.42578125" style="1" bestFit="1" customWidth="1"/>
    <col min="5" max="6" width="8.140625" style="1" bestFit="1" customWidth="1"/>
    <col min="7" max="7" width="15.140625" style="1" bestFit="1" customWidth="1"/>
    <col min="8" max="8" width="16.28515625" style="1" bestFit="1" customWidth="1"/>
    <col min="9" max="9" width="13.7109375" style="1" bestFit="1" customWidth="1"/>
    <col min="10" max="12" width="2.7109375" style="1" customWidth="1"/>
    <col min="13" max="13" width="9.140625" style="1"/>
    <col min="14" max="14" width="17.42578125" style="1" bestFit="1" customWidth="1"/>
    <col min="15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122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243</v>
      </c>
      <c r="D5" s="7"/>
      <c r="E5" s="7"/>
      <c r="F5" s="7"/>
      <c r="G5" s="7"/>
      <c r="H5" s="7"/>
      <c r="I5" s="8"/>
      <c r="L5" s="11"/>
    </row>
    <row r="6" spans="1:12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2" ht="13.5" customHeight="1" thickBot="1" x14ac:dyDescent="0.25">
      <c r="C7" s="2">
        <v>1</v>
      </c>
      <c r="D7" s="18" t="s">
        <v>132</v>
      </c>
      <c r="E7" s="27" t="s">
        <v>232</v>
      </c>
      <c r="F7" s="18" t="s">
        <v>147</v>
      </c>
      <c r="G7" s="18">
        <v>1</v>
      </c>
      <c r="H7" s="25"/>
      <c r="I7" s="53" t="s">
        <v>418</v>
      </c>
      <c r="L7" s="11"/>
    </row>
    <row r="8" spans="1:12" ht="15.75" customHeight="1" thickBot="1" x14ac:dyDescent="0.25">
      <c r="C8" s="2">
        <v>2</v>
      </c>
      <c r="D8" s="18" t="s">
        <v>133</v>
      </c>
      <c r="E8" s="27" t="s">
        <v>233</v>
      </c>
      <c r="F8" s="18" t="s">
        <v>149</v>
      </c>
      <c r="G8" s="18">
        <v>1</v>
      </c>
      <c r="H8" s="25"/>
      <c r="I8" s="54"/>
      <c r="L8" s="11"/>
    </row>
    <row r="9" spans="1:12" ht="15.75" customHeight="1" thickBot="1" x14ac:dyDescent="0.25">
      <c r="C9" s="2">
        <v>3</v>
      </c>
      <c r="D9" s="18" t="s">
        <v>134</v>
      </c>
      <c r="E9" s="27" t="s">
        <v>234</v>
      </c>
      <c r="F9" s="18" t="s">
        <v>149</v>
      </c>
      <c r="G9" s="18">
        <v>1</v>
      </c>
      <c r="H9" s="25"/>
      <c r="I9" s="54"/>
      <c r="L9" s="11"/>
    </row>
    <row r="10" spans="1:12" ht="15.75" customHeight="1" thickBot="1" x14ac:dyDescent="0.25">
      <c r="C10" s="2">
        <v>4</v>
      </c>
      <c r="D10" s="18" t="s">
        <v>135</v>
      </c>
      <c r="E10" s="27" t="s">
        <v>235</v>
      </c>
      <c r="F10" s="18" t="s">
        <v>149</v>
      </c>
      <c r="G10" s="18">
        <v>1</v>
      </c>
      <c r="H10" s="25"/>
      <c r="I10" s="54"/>
      <c r="L10" s="11"/>
    </row>
    <row r="11" spans="1:12" ht="15.75" customHeight="1" thickBot="1" x14ac:dyDescent="0.25">
      <c r="C11" s="2">
        <v>5</v>
      </c>
      <c r="D11" s="18" t="s">
        <v>136</v>
      </c>
      <c r="E11" s="27" t="s">
        <v>236</v>
      </c>
      <c r="F11" s="18" t="s">
        <v>149</v>
      </c>
      <c r="G11" s="18">
        <v>1</v>
      </c>
      <c r="H11" s="25"/>
      <c r="I11" s="54"/>
      <c r="L11" s="11"/>
    </row>
    <row r="12" spans="1:12" ht="15.75" customHeight="1" thickBot="1" x14ac:dyDescent="0.25">
      <c r="C12" s="2">
        <v>6</v>
      </c>
      <c r="D12" s="18" t="s">
        <v>137</v>
      </c>
      <c r="E12" s="27" t="s">
        <v>237</v>
      </c>
      <c r="F12" s="18" t="s">
        <v>149</v>
      </c>
      <c r="G12" s="18">
        <v>1</v>
      </c>
      <c r="H12" s="25"/>
      <c r="I12" s="54"/>
      <c r="L12" s="11"/>
    </row>
    <row r="13" spans="1:12" ht="15.75" customHeight="1" thickBot="1" x14ac:dyDescent="0.25">
      <c r="C13" s="2">
        <v>7</v>
      </c>
      <c r="D13" s="18" t="s">
        <v>138</v>
      </c>
      <c r="E13" s="27" t="s">
        <v>238</v>
      </c>
      <c r="F13" s="18" t="s">
        <v>149</v>
      </c>
      <c r="G13" s="18">
        <v>1</v>
      </c>
      <c r="H13" s="25"/>
      <c r="I13" s="54"/>
      <c r="L13" s="11"/>
    </row>
    <row r="14" spans="1:12" ht="15.75" customHeight="1" thickBot="1" x14ac:dyDescent="0.25">
      <c r="C14" s="2">
        <v>8</v>
      </c>
      <c r="D14" s="18" t="s">
        <v>139</v>
      </c>
      <c r="E14" s="27" t="s">
        <v>239</v>
      </c>
      <c r="F14" s="18" t="s">
        <v>149</v>
      </c>
      <c r="G14" s="18">
        <v>1</v>
      </c>
      <c r="H14" s="25"/>
      <c r="I14" s="54"/>
      <c r="L14" s="11"/>
    </row>
    <row r="15" spans="1:12" ht="15.75" customHeight="1" thickBot="1" x14ac:dyDescent="0.25">
      <c r="C15" s="2">
        <v>9</v>
      </c>
      <c r="D15" s="18" t="s">
        <v>140</v>
      </c>
      <c r="E15" s="27" t="s">
        <v>240</v>
      </c>
      <c r="F15" s="18" t="s">
        <v>149</v>
      </c>
      <c r="G15" s="18">
        <v>1</v>
      </c>
      <c r="H15" s="25"/>
      <c r="I15" s="54"/>
      <c r="L15" s="11"/>
    </row>
    <row r="16" spans="1:12" ht="15.75" customHeight="1" thickBot="1" x14ac:dyDescent="0.25">
      <c r="C16" s="2">
        <v>10</v>
      </c>
      <c r="D16" s="18" t="s">
        <v>141</v>
      </c>
      <c r="E16" s="27" t="s">
        <v>241</v>
      </c>
      <c r="F16" s="18" t="s">
        <v>149</v>
      </c>
      <c r="G16" s="18">
        <v>1</v>
      </c>
      <c r="H16" s="25"/>
      <c r="I16" s="54"/>
      <c r="L16" s="11"/>
    </row>
    <row r="17" spans="1:12" ht="15.75" customHeight="1" thickBot="1" x14ac:dyDescent="0.25">
      <c r="C17" s="2">
        <v>11</v>
      </c>
      <c r="D17" s="18" t="s">
        <v>142</v>
      </c>
      <c r="E17" s="27" t="s">
        <v>242</v>
      </c>
      <c r="F17" s="18" t="s">
        <v>149</v>
      </c>
      <c r="G17" s="18">
        <v>1</v>
      </c>
      <c r="H17" s="25" t="s">
        <v>449</v>
      </c>
      <c r="I17" s="54"/>
      <c r="L17" s="11"/>
    </row>
    <row r="18" spans="1:12" ht="15.75" customHeight="1" thickBot="1" x14ac:dyDescent="0.25">
      <c r="C18" s="2">
        <v>12</v>
      </c>
      <c r="D18" s="18" t="s">
        <v>143</v>
      </c>
      <c r="E18" s="27" t="s">
        <v>244</v>
      </c>
      <c r="F18" s="18" t="s">
        <v>149</v>
      </c>
      <c r="G18" s="18">
        <v>1</v>
      </c>
      <c r="H18" s="25"/>
      <c r="I18" s="54"/>
      <c r="L18" s="11"/>
    </row>
    <row r="19" spans="1:12" ht="15.75" customHeight="1" thickBot="1" x14ac:dyDescent="0.25">
      <c r="C19" s="2">
        <v>13</v>
      </c>
      <c r="D19" s="18" t="s">
        <v>144</v>
      </c>
      <c r="E19" s="27" t="s">
        <v>245</v>
      </c>
      <c r="F19" s="18" t="s">
        <v>149</v>
      </c>
      <c r="G19" s="18">
        <v>1</v>
      </c>
      <c r="H19" s="25"/>
      <c r="I19" s="54"/>
      <c r="L19" s="11"/>
    </row>
    <row r="20" spans="1:12" ht="15.75" customHeight="1" thickBot="1" x14ac:dyDescent="0.25">
      <c r="C20" s="2">
        <v>14</v>
      </c>
      <c r="D20" s="18" t="s">
        <v>145</v>
      </c>
      <c r="E20" s="27" t="s">
        <v>246</v>
      </c>
      <c r="F20" s="18" t="s">
        <v>149</v>
      </c>
      <c r="G20" s="18">
        <v>1</v>
      </c>
      <c r="H20" s="25"/>
      <c r="I20" s="54"/>
      <c r="L20" s="11"/>
    </row>
    <row r="21" spans="1:12" ht="15.75" customHeight="1" thickBot="1" x14ac:dyDescent="0.25">
      <c r="C21" s="2">
        <v>15</v>
      </c>
      <c r="D21" s="18" t="s">
        <v>150</v>
      </c>
      <c r="E21" s="27" t="s">
        <v>247</v>
      </c>
      <c r="F21" s="18" t="s">
        <v>149</v>
      </c>
      <c r="G21" s="18">
        <v>1</v>
      </c>
      <c r="H21" s="25"/>
      <c r="I21" s="54"/>
      <c r="L21" s="11"/>
    </row>
    <row r="22" spans="1:12" ht="15.75" customHeight="1" thickBot="1" x14ac:dyDescent="0.25">
      <c r="C22" s="2">
        <v>16</v>
      </c>
      <c r="D22" s="18" t="s">
        <v>151</v>
      </c>
      <c r="E22" s="27" t="s">
        <v>248</v>
      </c>
      <c r="F22" s="18" t="s">
        <v>149</v>
      </c>
      <c r="G22" s="18">
        <v>1</v>
      </c>
      <c r="H22" s="25"/>
      <c r="I22" s="54"/>
      <c r="L22" s="11"/>
    </row>
    <row r="23" spans="1:12" ht="15.75" customHeight="1" thickBot="1" x14ac:dyDescent="0.25">
      <c r="C23" s="2">
        <v>17</v>
      </c>
      <c r="D23" s="18" t="s">
        <v>146</v>
      </c>
      <c r="E23" s="27" t="s">
        <v>249</v>
      </c>
      <c r="F23" s="18" t="s">
        <v>148</v>
      </c>
      <c r="G23" s="18">
        <v>1</v>
      </c>
      <c r="H23" s="25"/>
      <c r="I23" s="54"/>
      <c r="L23" s="11"/>
    </row>
    <row r="24" spans="1:12" ht="13.5" thickBot="1" x14ac:dyDescent="0.25">
      <c r="C24" s="3" t="s">
        <v>443</v>
      </c>
      <c r="D24" s="4">
        <f>COUNTA(D7:D23)</f>
        <v>17</v>
      </c>
      <c r="E24" s="4"/>
      <c r="F24" s="4"/>
      <c r="G24" s="4">
        <f>SUM(G7:G23)</f>
        <v>17</v>
      </c>
      <c r="H24" s="4"/>
      <c r="I24" s="5"/>
      <c r="L24" s="11"/>
    </row>
    <row r="25" spans="1:12" x14ac:dyDescent="0.2">
      <c r="L25" s="11"/>
    </row>
    <row r="26" spans="1:12" x14ac:dyDescent="0.2">
      <c r="L26" s="11"/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9" spans="1:12" ht="12.75" customHeight="1" x14ac:dyDescent="0.2"/>
  </sheetData>
  <mergeCells count="1">
    <mergeCell ref="I7:I23"/>
  </mergeCells>
  <pageMargins left="0.7" right="0.7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C3F6-4FCD-4B15-964F-C23FA8F9853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AD74-CEC1-4054-8384-45AC2F2C4183}">
  <sheetPr>
    <pageSetUpPr fitToPage="1"/>
  </sheetPr>
  <dimension ref="A1:Q30"/>
  <sheetViews>
    <sheetView workbookViewId="0">
      <selection activeCell="J36" sqref="J36"/>
    </sheetView>
  </sheetViews>
  <sheetFormatPr defaultRowHeight="12.75" x14ac:dyDescent="0.2"/>
  <cols>
    <col min="1" max="2" width="2.7109375" style="1" customWidth="1"/>
    <col min="3" max="3" width="16.42578125" style="1" customWidth="1"/>
    <col min="4" max="6" width="10.7109375" style="1" customWidth="1"/>
    <col min="7" max="8" width="2.7109375" style="1" customWidth="1"/>
    <col min="9" max="9" width="20.7109375" style="1" customWidth="1"/>
    <col min="10" max="10" width="15" style="1" customWidth="1"/>
    <col min="11" max="13" width="2.7109375" style="1" customWidth="1"/>
    <col min="14" max="16384" width="9.140625" style="1"/>
  </cols>
  <sheetData>
    <row r="1" spans="1:13" x14ac:dyDescent="0.2">
      <c r="A1" s="9" t="str">
        <f>Voorblad!A1</f>
        <v>Inventarisatie hoeveelheden + locaties containers Textiel Utrechtse gemeenten</v>
      </c>
      <c r="L1" s="10" t="str">
        <f>Voorblad!G1</f>
        <v>versie 1.0</v>
      </c>
      <c r="M1" s="11"/>
    </row>
    <row r="2" spans="1:13" ht="13.5" thickBot="1" x14ac:dyDescent="0.25">
      <c r="A2" s="12" t="s">
        <v>453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1"/>
    </row>
    <row r="3" spans="1:13" ht="13.5" thickTop="1" x14ac:dyDescent="0.2">
      <c r="M3" s="11"/>
    </row>
    <row r="4" spans="1:13" ht="13.5" thickBot="1" x14ac:dyDescent="0.25">
      <c r="M4" s="11"/>
    </row>
    <row r="5" spans="1:13" ht="13.5" thickBot="1" x14ac:dyDescent="0.25">
      <c r="C5" s="6" t="s">
        <v>444</v>
      </c>
      <c r="D5" s="7"/>
      <c r="E5" s="7"/>
      <c r="F5" s="7"/>
      <c r="M5" s="11"/>
    </row>
    <row r="6" spans="1:13" ht="13.5" customHeight="1" thickBot="1" x14ac:dyDescent="0.25">
      <c r="C6" s="17" t="s">
        <v>445</v>
      </c>
      <c r="D6" s="43">
        <v>2020</v>
      </c>
      <c r="E6" s="43">
        <v>2021</v>
      </c>
      <c r="F6" s="43" t="s">
        <v>446</v>
      </c>
      <c r="M6" s="11"/>
    </row>
    <row r="7" spans="1:13" ht="15.75" customHeight="1" thickBot="1" x14ac:dyDescent="0.25">
      <c r="C7" s="2" t="s">
        <v>94</v>
      </c>
      <c r="D7" s="41">
        <v>72.34</v>
      </c>
      <c r="E7" s="41">
        <v>67.932999999999993</v>
      </c>
      <c r="F7" s="41">
        <f>SUM(D7:E7)/COUNTA(D7:E7)</f>
        <v>70.136499999999998</v>
      </c>
      <c r="M7" s="11"/>
    </row>
    <row r="8" spans="1:13" ht="15.75" customHeight="1" thickBot="1" x14ac:dyDescent="0.25">
      <c r="C8" s="2" t="s">
        <v>205</v>
      </c>
      <c r="D8" s="41">
        <v>134.22499999999999</v>
      </c>
      <c r="E8" s="41">
        <v>118.634</v>
      </c>
      <c r="F8" s="41">
        <f t="shared" ref="F8:F17" si="0">SUM(D8:E8)/COUNTA(D8:E8)</f>
        <v>126.42949999999999</v>
      </c>
      <c r="M8" s="11"/>
    </row>
    <row r="9" spans="1:13" ht="15.75" customHeight="1" thickBot="1" x14ac:dyDescent="0.25">
      <c r="C9" s="2" t="s">
        <v>126</v>
      </c>
      <c r="D9" s="41">
        <v>81.039000000000001</v>
      </c>
      <c r="E9" s="41">
        <v>74.977000000000004</v>
      </c>
      <c r="F9" s="41">
        <f t="shared" si="0"/>
        <v>78.00800000000001</v>
      </c>
      <c r="M9" s="11"/>
    </row>
    <row r="10" spans="1:13" ht="15.75" customHeight="1" thickBot="1" x14ac:dyDescent="0.25">
      <c r="C10" s="2" t="s">
        <v>414</v>
      </c>
      <c r="D10" s="41">
        <v>52.88</v>
      </c>
      <c r="E10" s="41">
        <v>57.026000000000003</v>
      </c>
      <c r="F10" s="41">
        <f t="shared" si="0"/>
        <v>54.953000000000003</v>
      </c>
      <c r="M10" s="11"/>
    </row>
    <row r="11" spans="1:13" ht="15.75" customHeight="1" thickBot="1" x14ac:dyDescent="0.25">
      <c r="C11" s="2" t="s">
        <v>364</v>
      </c>
      <c r="D11" s="41">
        <v>250.066</v>
      </c>
      <c r="E11" s="41">
        <v>242.79300000000001</v>
      </c>
      <c r="F11" s="41">
        <f t="shared" si="0"/>
        <v>246.42950000000002</v>
      </c>
      <c r="M11" s="11"/>
    </row>
    <row r="12" spans="1:13" ht="13.5" thickBot="1" x14ac:dyDescent="0.25">
      <c r="C12" s="2" t="s">
        <v>419</v>
      </c>
      <c r="D12" s="41">
        <v>11.253</v>
      </c>
      <c r="E12" s="41">
        <v>11</v>
      </c>
      <c r="F12" s="41">
        <f t="shared" si="0"/>
        <v>11.1265</v>
      </c>
      <c r="M12" s="11"/>
    </row>
    <row r="13" spans="1:13" ht="13.5" thickBot="1" x14ac:dyDescent="0.25">
      <c r="C13" s="2" t="s">
        <v>175</v>
      </c>
      <c r="D13" s="41">
        <v>76.099999999999994</v>
      </c>
      <c r="E13" s="41">
        <v>77.754999999999995</v>
      </c>
      <c r="F13" s="41">
        <f t="shared" si="0"/>
        <v>76.927499999999995</v>
      </c>
      <c r="M13" s="11"/>
    </row>
    <row r="14" spans="1:13" ht="13.5" thickBot="1" x14ac:dyDescent="0.25">
      <c r="C14" s="2" t="s">
        <v>119</v>
      </c>
      <c r="D14" s="41">
        <v>178.41499999999999</v>
      </c>
      <c r="E14" s="41">
        <v>164.13499999999999</v>
      </c>
      <c r="F14" s="41">
        <f t="shared" si="0"/>
        <v>171.27499999999998</v>
      </c>
      <c r="M14" s="11"/>
    </row>
    <row r="15" spans="1:13" ht="13.5" thickBot="1" x14ac:dyDescent="0.25">
      <c r="C15" s="2" t="s">
        <v>447</v>
      </c>
      <c r="D15" s="41">
        <v>157.68299999999999</v>
      </c>
      <c r="E15" s="41">
        <v>166.946</v>
      </c>
      <c r="F15" s="41">
        <f t="shared" si="0"/>
        <v>162.31450000000001</v>
      </c>
      <c r="M15" s="11"/>
    </row>
    <row r="16" spans="1:13" ht="13.5" thickBot="1" x14ac:dyDescent="0.25">
      <c r="C16" s="2" t="s">
        <v>149</v>
      </c>
      <c r="D16" s="41">
        <v>251.84100000000001</v>
      </c>
      <c r="E16" s="41">
        <v>229.50299999999999</v>
      </c>
      <c r="F16" s="41">
        <f t="shared" si="0"/>
        <v>240.672</v>
      </c>
      <c r="M16" s="11"/>
    </row>
    <row r="17" spans="1:17" ht="13.5" thickBot="1" x14ac:dyDescent="0.25">
      <c r="C17" s="2" t="s">
        <v>73</v>
      </c>
      <c r="D17" s="41">
        <v>764.67200000000003</v>
      </c>
      <c r="E17" s="41">
        <v>705.54</v>
      </c>
      <c r="F17" s="41">
        <f t="shared" si="0"/>
        <v>735.10599999999999</v>
      </c>
      <c r="M17" s="11"/>
    </row>
    <row r="18" spans="1:17" ht="13.5" thickBot="1" x14ac:dyDescent="0.25">
      <c r="C18" s="40" t="s">
        <v>443</v>
      </c>
      <c r="D18" s="42">
        <f t="shared" ref="D18:E18" si="1">SUM(D7:D17)</f>
        <v>2030.5140000000001</v>
      </c>
      <c r="E18" s="42">
        <f t="shared" si="1"/>
        <v>1916.242</v>
      </c>
      <c r="F18" s="42">
        <f>SUM(F7:F17)</f>
        <v>1973.3779999999999</v>
      </c>
      <c r="M18" s="11"/>
    </row>
    <row r="19" spans="1:17" x14ac:dyDescent="0.2">
      <c r="M19" s="11"/>
    </row>
    <row r="20" spans="1:17" ht="13.5" thickBot="1" x14ac:dyDescent="0.25">
      <c r="M20" s="11"/>
    </row>
    <row r="21" spans="1:17" ht="27" customHeight="1" thickBot="1" x14ac:dyDescent="0.25">
      <c r="I21" s="51" t="s">
        <v>452</v>
      </c>
      <c r="J21" s="52"/>
      <c r="M21" s="11"/>
      <c r="O21" s="45"/>
      <c r="P21" s="46"/>
    </row>
    <row r="22" spans="1:17" ht="15.75" thickBot="1" x14ac:dyDescent="0.25">
      <c r="I22" s="2" t="s">
        <v>454</v>
      </c>
      <c r="J22" s="47">
        <v>0.32</v>
      </c>
      <c r="M22" s="11"/>
      <c r="O22" s="50"/>
      <c r="P22" s="46"/>
      <c r="Q22" s="49"/>
    </row>
    <row r="23" spans="1:17" ht="15.75" thickBot="1" x14ac:dyDescent="0.25">
      <c r="I23" s="2" t="s">
        <v>461</v>
      </c>
      <c r="J23" s="47">
        <v>0.55000000000000004</v>
      </c>
      <c r="M23" s="11"/>
      <c r="O23" s="50"/>
      <c r="P23" s="46"/>
      <c r="Q23" s="49"/>
    </row>
    <row r="24" spans="1:17" ht="15.75" thickBot="1" x14ac:dyDescent="0.25">
      <c r="I24" s="2" t="s">
        <v>455</v>
      </c>
      <c r="J24" s="47">
        <v>0.13</v>
      </c>
      <c r="M24" s="11"/>
      <c r="O24" s="50"/>
      <c r="P24" s="46"/>
      <c r="Q24" s="49"/>
    </row>
    <row r="25" spans="1:17" ht="15.75" thickBot="1" x14ac:dyDescent="0.25">
      <c r="I25" s="2" t="s">
        <v>456</v>
      </c>
      <c r="J25" s="47">
        <v>0</v>
      </c>
      <c r="M25" s="11"/>
      <c r="O25" s="50"/>
      <c r="P25" s="46"/>
      <c r="Q25" s="49"/>
    </row>
    <row r="26" spans="1:17" ht="15.75" thickBot="1" x14ac:dyDescent="0.25">
      <c r="I26" s="2" t="s">
        <v>457</v>
      </c>
      <c r="J26" s="47">
        <v>0</v>
      </c>
      <c r="M26" s="11"/>
      <c r="O26" s="45"/>
      <c r="P26" s="46"/>
    </row>
    <row r="27" spans="1:17" ht="13.5" thickBot="1" x14ac:dyDescent="0.25">
      <c r="I27" s="40" t="s">
        <v>443</v>
      </c>
      <c r="J27" s="48">
        <v>1</v>
      </c>
      <c r="M27" s="11"/>
    </row>
    <row r="28" spans="1:17" x14ac:dyDescent="0.2">
      <c r="M28" s="11"/>
    </row>
    <row r="29" spans="1:17" x14ac:dyDescent="0.2">
      <c r="M29" s="11"/>
    </row>
    <row r="30" spans="1:17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</sheetData>
  <mergeCells count="1">
    <mergeCell ref="I21:J21"/>
  </mergeCells>
  <pageMargins left="0.7" right="0.7" top="0.75" bottom="0.75" header="0.3" footer="0.3"/>
  <pageSetup paperSize="9" orientation="portrait" r:id="rId1"/>
  <ignoredErrors>
    <ignoredError sqref="D18:E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DACC-8B31-4078-A98A-4EA8F8C848A5}">
  <sheetPr>
    <pageSetUpPr fitToPage="1"/>
  </sheetPr>
  <dimension ref="A1:L16"/>
  <sheetViews>
    <sheetView workbookViewId="0">
      <selection activeCell="I7" sqref="I7:I12"/>
    </sheetView>
  </sheetViews>
  <sheetFormatPr defaultRowHeight="12.75" x14ac:dyDescent="0.2"/>
  <cols>
    <col min="1" max="2" width="2.7109375" style="1" customWidth="1"/>
    <col min="3" max="3" width="8" style="1" customWidth="1"/>
    <col min="4" max="4" width="18.7109375" style="1" bestFit="1" customWidth="1"/>
    <col min="5" max="5" width="7.7109375" style="1" bestFit="1" customWidth="1"/>
    <col min="6" max="6" width="8.85546875" style="1" customWidth="1"/>
    <col min="7" max="7" width="15.140625" style="1" bestFit="1" customWidth="1"/>
    <col min="8" max="8" width="33.28515625" style="1" bestFit="1" customWidth="1"/>
    <col min="9" max="9" width="13.7109375" style="1" bestFit="1" customWidth="1"/>
    <col min="10" max="12" width="2.7109375" style="1" customWidth="1"/>
    <col min="13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89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90</v>
      </c>
      <c r="D5" s="7"/>
      <c r="E5" s="7"/>
      <c r="F5" s="7"/>
      <c r="G5" s="7"/>
      <c r="H5" s="7"/>
      <c r="I5" s="8"/>
      <c r="L5" s="11"/>
    </row>
    <row r="6" spans="1:12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2" ht="13.5" customHeight="1" thickBot="1" x14ac:dyDescent="0.25">
      <c r="C7" s="2">
        <v>1</v>
      </c>
      <c r="D7" s="2" t="s">
        <v>91</v>
      </c>
      <c r="E7" s="2" t="s">
        <v>99</v>
      </c>
      <c r="F7" s="2" t="s">
        <v>94</v>
      </c>
      <c r="G7" s="2">
        <v>1</v>
      </c>
      <c r="H7" s="2" t="s">
        <v>124</v>
      </c>
      <c r="I7" s="53" t="s">
        <v>418</v>
      </c>
      <c r="L7" s="11"/>
    </row>
    <row r="8" spans="1:12" ht="15.75" customHeight="1" thickBot="1" x14ac:dyDescent="0.25">
      <c r="C8" s="2">
        <v>2</v>
      </c>
      <c r="D8" s="2" t="s">
        <v>92</v>
      </c>
      <c r="E8" s="2" t="s">
        <v>100</v>
      </c>
      <c r="F8" s="2" t="s">
        <v>94</v>
      </c>
      <c r="G8" s="2">
        <v>1</v>
      </c>
      <c r="H8" s="2" t="s">
        <v>124</v>
      </c>
      <c r="I8" s="54"/>
      <c r="L8" s="11"/>
    </row>
    <row r="9" spans="1:12" ht="15.75" customHeight="1" thickBot="1" x14ac:dyDescent="0.25">
      <c r="C9" s="2">
        <v>3</v>
      </c>
      <c r="D9" s="2" t="s">
        <v>93</v>
      </c>
      <c r="E9" s="2" t="s">
        <v>101</v>
      </c>
      <c r="F9" s="2" t="s">
        <v>94</v>
      </c>
      <c r="G9" s="2">
        <v>1</v>
      </c>
      <c r="H9" s="2" t="s">
        <v>448</v>
      </c>
      <c r="I9" s="54"/>
      <c r="L9" s="11"/>
    </row>
    <row r="10" spans="1:12" ht="15.75" customHeight="1" thickBot="1" x14ac:dyDescent="0.25">
      <c r="C10" s="2">
        <v>4</v>
      </c>
      <c r="D10" s="2" t="s">
        <v>96</v>
      </c>
      <c r="E10" s="2" t="s">
        <v>103</v>
      </c>
      <c r="F10" s="2" t="s">
        <v>95</v>
      </c>
      <c r="G10" s="2">
        <v>1</v>
      </c>
      <c r="H10" s="2" t="s">
        <v>124</v>
      </c>
      <c r="I10" s="54"/>
      <c r="L10" s="11"/>
    </row>
    <row r="11" spans="1:12" ht="15.75" customHeight="1" thickBot="1" x14ac:dyDescent="0.25">
      <c r="C11" s="2">
        <v>5</v>
      </c>
      <c r="D11" s="2" t="s">
        <v>97</v>
      </c>
      <c r="E11" s="2" t="s">
        <v>104</v>
      </c>
      <c r="F11" s="2" t="s">
        <v>95</v>
      </c>
      <c r="G11" s="2">
        <v>1</v>
      </c>
      <c r="H11" s="2" t="s">
        <v>124</v>
      </c>
      <c r="I11" s="54"/>
      <c r="L11" s="11"/>
    </row>
    <row r="12" spans="1:12" ht="15.75" customHeight="1" thickBot="1" x14ac:dyDescent="0.25">
      <c r="C12" s="2">
        <v>6</v>
      </c>
      <c r="D12" s="2" t="s">
        <v>98</v>
      </c>
      <c r="E12" s="2" t="s">
        <v>102</v>
      </c>
      <c r="F12" s="2" t="s">
        <v>95</v>
      </c>
      <c r="G12" s="2">
        <v>1</v>
      </c>
      <c r="H12" s="2" t="s">
        <v>124</v>
      </c>
      <c r="I12" s="55"/>
      <c r="L12" s="11"/>
    </row>
    <row r="13" spans="1:12" ht="13.5" thickBot="1" x14ac:dyDescent="0.25">
      <c r="C13" s="3" t="s">
        <v>443</v>
      </c>
      <c r="D13" s="4">
        <f>COUNTA(D7:D12)</f>
        <v>6</v>
      </c>
      <c r="E13" s="4"/>
      <c r="F13" s="4"/>
      <c r="G13" s="4">
        <f>SUM(G7:G12)</f>
        <v>6</v>
      </c>
      <c r="H13" s="4"/>
      <c r="I13" s="5"/>
      <c r="L13" s="11"/>
    </row>
    <row r="14" spans="1:12" x14ac:dyDescent="0.2">
      <c r="L14" s="11"/>
    </row>
    <row r="15" spans="1:12" x14ac:dyDescent="0.2">
      <c r="L15" s="11"/>
    </row>
    <row r="16" spans="1:12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</sheetData>
  <mergeCells count="1">
    <mergeCell ref="I7:I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4A5E-5E3E-4DC9-A0B7-12689E20E0DD}">
  <sheetPr>
    <pageSetUpPr fitToPage="1"/>
  </sheetPr>
  <dimension ref="A1:L19"/>
  <sheetViews>
    <sheetView workbookViewId="0"/>
  </sheetViews>
  <sheetFormatPr defaultRowHeight="12.75" x14ac:dyDescent="0.2"/>
  <cols>
    <col min="1" max="2" width="2.7109375" style="1" customWidth="1"/>
    <col min="3" max="3" width="7.5703125" style="1" customWidth="1"/>
    <col min="4" max="4" width="38.7109375" style="1" bestFit="1" customWidth="1"/>
    <col min="5" max="5" width="16.5703125" style="1" customWidth="1"/>
    <col min="6" max="6" width="9.140625" style="1" bestFit="1" customWidth="1"/>
    <col min="7" max="7" width="15.140625" style="1" bestFit="1" customWidth="1"/>
    <col min="8" max="9" width="26.7109375" style="1" bestFit="1" customWidth="1"/>
    <col min="10" max="12" width="2.7109375" style="1" customWidth="1"/>
    <col min="13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105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108</v>
      </c>
      <c r="D5" s="7"/>
      <c r="E5" s="7"/>
      <c r="F5" s="7"/>
      <c r="G5" s="7"/>
      <c r="H5" s="7"/>
      <c r="I5" s="8"/>
      <c r="L5" s="11"/>
    </row>
    <row r="6" spans="1:12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2" ht="13.5" customHeight="1" thickBot="1" x14ac:dyDescent="0.25">
      <c r="C7" s="2">
        <v>1</v>
      </c>
      <c r="D7" s="18" t="s">
        <v>197</v>
      </c>
      <c r="E7" s="18" t="s">
        <v>428</v>
      </c>
      <c r="F7" s="18" t="s">
        <v>205</v>
      </c>
      <c r="G7" s="18">
        <v>1</v>
      </c>
      <c r="H7" s="18" t="s">
        <v>208</v>
      </c>
      <c r="I7" s="53" t="s">
        <v>418</v>
      </c>
      <c r="L7" s="11"/>
    </row>
    <row r="8" spans="1:12" ht="15.75" customHeight="1" thickBot="1" x14ac:dyDescent="0.25">
      <c r="C8" s="2">
        <v>2</v>
      </c>
      <c r="D8" s="18" t="s">
        <v>198</v>
      </c>
      <c r="E8" s="18" t="s">
        <v>429</v>
      </c>
      <c r="F8" s="18" t="s">
        <v>205</v>
      </c>
      <c r="G8" s="18">
        <v>3</v>
      </c>
      <c r="H8" s="18" t="s">
        <v>206</v>
      </c>
      <c r="I8" s="54"/>
      <c r="L8" s="11"/>
    </row>
    <row r="9" spans="1:12" ht="15.75" customHeight="1" thickBot="1" x14ac:dyDescent="0.25">
      <c r="C9" s="2">
        <v>3</v>
      </c>
      <c r="D9" s="18" t="s">
        <v>199</v>
      </c>
      <c r="E9" s="18" t="s">
        <v>430</v>
      </c>
      <c r="F9" s="18" t="s">
        <v>205</v>
      </c>
      <c r="G9" s="18">
        <v>1</v>
      </c>
      <c r="H9" s="18" t="s">
        <v>209</v>
      </c>
      <c r="I9" s="54"/>
      <c r="L9" s="11"/>
    </row>
    <row r="10" spans="1:12" ht="15.75" customHeight="1" thickBot="1" x14ac:dyDescent="0.25">
      <c r="C10" s="2">
        <v>4</v>
      </c>
      <c r="D10" s="18" t="s">
        <v>203</v>
      </c>
      <c r="E10" s="18" t="s">
        <v>431</v>
      </c>
      <c r="F10" s="18" t="s">
        <v>205</v>
      </c>
      <c r="G10" s="18">
        <v>1</v>
      </c>
      <c r="H10" s="18" t="s">
        <v>210</v>
      </c>
      <c r="I10" s="54"/>
      <c r="L10" s="11"/>
    </row>
    <row r="11" spans="1:12" ht="15.75" customHeight="1" thickBot="1" x14ac:dyDescent="0.25">
      <c r="C11" s="2">
        <v>5</v>
      </c>
      <c r="D11" s="18" t="s">
        <v>200</v>
      </c>
      <c r="E11" s="18" t="s">
        <v>432</v>
      </c>
      <c r="F11" s="18" t="s">
        <v>205</v>
      </c>
      <c r="G11" s="18">
        <v>1</v>
      </c>
      <c r="H11" s="18"/>
      <c r="I11" s="54"/>
      <c r="L11" s="11"/>
    </row>
    <row r="12" spans="1:12" ht="15.75" customHeight="1" thickBot="1" x14ac:dyDescent="0.25">
      <c r="C12" s="2">
        <v>6</v>
      </c>
      <c r="D12" s="18" t="s">
        <v>201</v>
      </c>
      <c r="E12" s="18" t="s">
        <v>433</v>
      </c>
      <c r="F12" s="18" t="s">
        <v>205</v>
      </c>
      <c r="G12" s="18">
        <v>1</v>
      </c>
      <c r="H12" s="18" t="s">
        <v>212</v>
      </c>
      <c r="I12" s="54"/>
      <c r="L12" s="11"/>
    </row>
    <row r="13" spans="1:12" ht="15.75" customHeight="1" thickBot="1" x14ac:dyDescent="0.25">
      <c r="C13" s="2">
        <v>7</v>
      </c>
      <c r="D13" s="18" t="s">
        <v>202</v>
      </c>
      <c r="E13" s="18" t="s">
        <v>434</v>
      </c>
      <c r="F13" s="18" t="s">
        <v>205</v>
      </c>
      <c r="G13" s="18">
        <v>1</v>
      </c>
      <c r="H13" s="18"/>
      <c r="I13" s="54"/>
      <c r="L13" s="11"/>
    </row>
    <row r="14" spans="1:12" ht="15.75" customHeight="1" thickBot="1" x14ac:dyDescent="0.25">
      <c r="C14" s="2">
        <v>8</v>
      </c>
      <c r="D14" s="18" t="s">
        <v>204</v>
      </c>
      <c r="E14" s="18" t="s">
        <v>435</v>
      </c>
      <c r="F14" s="18" t="s">
        <v>205</v>
      </c>
      <c r="G14" s="18">
        <v>3</v>
      </c>
      <c r="H14" s="18" t="s">
        <v>207</v>
      </c>
      <c r="I14" s="54"/>
      <c r="L14" s="11"/>
    </row>
    <row r="15" spans="1:12" ht="15.75" customHeight="1" thickBot="1" x14ac:dyDescent="0.25">
      <c r="C15" s="2">
        <v>9</v>
      </c>
      <c r="D15" s="18" t="s">
        <v>211</v>
      </c>
      <c r="E15" s="18" t="s">
        <v>436</v>
      </c>
      <c r="F15" s="18" t="s">
        <v>387</v>
      </c>
      <c r="G15" s="18">
        <v>1</v>
      </c>
      <c r="H15" s="18" t="s">
        <v>212</v>
      </c>
      <c r="I15" s="55"/>
      <c r="L15" s="11"/>
    </row>
    <row r="16" spans="1:12" ht="13.5" thickBot="1" x14ac:dyDescent="0.25">
      <c r="C16" s="3" t="s">
        <v>443</v>
      </c>
      <c r="D16" s="3">
        <f>COUNTA(D7:D15)</f>
        <v>9</v>
      </c>
      <c r="E16" s="4"/>
      <c r="F16" s="4"/>
      <c r="G16" s="4">
        <f>SUM(G7:G15)</f>
        <v>13</v>
      </c>
      <c r="H16" s="4"/>
      <c r="I16" s="5"/>
      <c r="L16" s="11"/>
    </row>
    <row r="17" spans="1:12" x14ac:dyDescent="0.2">
      <c r="L17" s="11"/>
    </row>
    <row r="18" spans="1:12" x14ac:dyDescent="0.2">
      <c r="L18" s="11"/>
    </row>
    <row r="19" spans="1:12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</sheetData>
  <mergeCells count="1">
    <mergeCell ref="I7:I15"/>
  </mergeCells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9FD6-806E-4383-B03F-BD3CE039DB8E}">
  <sheetPr>
    <pageSetUpPr fitToPage="1"/>
  </sheetPr>
  <dimension ref="A1:L18"/>
  <sheetViews>
    <sheetView workbookViewId="0"/>
  </sheetViews>
  <sheetFormatPr defaultRowHeight="12.75" x14ac:dyDescent="0.2"/>
  <cols>
    <col min="1" max="2" width="2.7109375" style="1" customWidth="1"/>
    <col min="3" max="3" width="7.5703125" style="1" customWidth="1"/>
    <col min="4" max="4" width="23.42578125" style="1" bestFit="1" customWidth="1"/>
    <col min="5" max="5" width="16.5703125" style="1" customWidth="1"/>
    <col min="6" max="7" width="8.85546875" style="1" bestFit="1" customWidth="1"/>
    <col min="8" max="8" width="13.85546875" style="1" bestFit="1" customWidth="1"/>
    <col min="9" max="9" width="13.7109375" style="1" bestFit="1" customWidth="1"/>
    <col min="10" max="12" width="2.7109375" style="1" customWidth="1"/>
    <col min="13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106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107</v>
      </c>
      <c r="D5" s="7"/>
      <c r="E5" s="7"/>
      <c r="F5" s="7"/>
      <c r="G5" s="7"/>
      <c r="H5" s="7"/>
      <c r="I5" s="8"/>
      <c r="L5" s="11"/>
    </row>
    <row r="6" spans="1:12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2" ht="13.5" customHeight="1" thickBot="1" x14ac:dyDescent="0.25">
      <c r="C7" s="2">
        <v>1</v>
      </c>
      <c r="D7" s="18" t="s">
        <v>166</v>
      </c>
      <c r="E7" s="2" t="s">
        <v>168</v>
      </c>
      <c r="F7" s="2" t="s">
        <v>161</v>
      </c>
      <c r="G7" s="2">
        <v>1</v>
      </c>
      <c r="H7" s="2"/>
      <c r="I7" s="53" t="s">
        <v>418</v>
      </c>
      <c r="L7" s="11"/>
    </row>
    <row r="8" spans="1:12" ht="15.75" customHeight="1" thickBot="1" x14ac:dyDescent="0.25">
      <c r="C8" s="2">
        <v>2</v>
      </c>
      <c r="D8" s="18" t="s">
        <v>167</v>
      </c>
      <c r="E8" s="2" t="s">
        <v>169</v>
      </c>
      <c r="F8" s="2" t="s">
        <v>161</v>
      </c>
      <c r="G8" s="2">
        <v>1</v>
      </c>
      <c r="H8" s="2"/>
      <c r="I8" s="54"/>
      <c r="L8" s="11"/>
    </row>
    <row r="9" spans="1:12" ht="15.75" customHeight="1" thickBot="1" x14ac:dyDescent="0.25">
      <c r="C9" s="2">
        <v>3</v>
      </c>
      <c r="D9" s="18" t="s">
        <v>125</v>
      </c>
      <c r="E9" s="2" t="s">
        <v>127</v>
      </c>
      <c r="F9" s="2" t="s">
        <v>126</v>
      </c>
      <c r="G9" s="2">
        <v>1</v>
      </c>
      <c r="H9" s="2"/>
      <c r="I9" s="54"/>
      <c r="L9" s="11"/>
    </row>
    <row r="10" spans="1:12" ht="15.75" customHeight="1" thickBot="1" x14ac:dyDescent="0.25">
      <c r="C10" s="2">
        <v>4</v>
      </c>
      <c r="D10" s="18" t="s">
        <v>128</v>
      </c>
      <c r="E10" s="2" t="s">
        <v>129</v>
      </c>
      <c r="F10" s="2" t="s">
        <v>126</v>
      </c>
      <c r="G10" s="2">
        <v>1</v>
      </c>
      <c r="H10" s="2"/>
      <c r="I10" s="54"/>
      <c r="L10" s="11"/>
    </row>
    <row r="11" spans="1:12" ht="15.75" customHeight="1" thickBot="1" x14ac:dyDescent="0.25">
      <c r="C11" s="2">
        <v>5</v>
      </c>
      <c r="D11" s="18" t="s">
        <v>130</v>
      </c>
      <c r="E11" s="2" t="s">
        <v>131</v>
      </c>
      <c r="F11" s="2" t="s">
        <v>126</v>
      </c>
      <c r="G11" s="2">
        <v>1</v>
      </c>
      <c r="H11" s="2"/>
      <c r="I11" s="54"/>
      <c r="L11" s="11"/>
    </row>
    <row r="12" spans="1:12" ht="15.75" customHeight="1" thickBot="1" x14ac:dyDescent="0.25">
      <c r="C12" s="2">
        <v>6</v>
      </c>
      <c r="D12" s="18" t="s">
        <v>163</v>
      </c>
      <c r="E12" s="2" t="s">
        <v>170</v>
      </c>
      <c r="F12" s="2" t="s">
        <v>126</v>
      </c>
      <c r="G12" s="2">
        <v>1</v>
      </c>
      <c r="H12" s="2"/>
      <c r="I12" s="54"/>
      <c r="L12" s="11"/>
    </row>
    <row r="13" spans="1:12" ht="15.75" customHeight="1" thickBot="1" x14ac:dyDescent="0.25">
      <c r="C13" s="2">
        <v>7</v>
      </c>
      <c r="D13" s="18" t="s">
        <v>165</v>
      </c>
      <c r="E13" s="18" t="s">
        <v>165</v>
      </c>
      <c r="F13" s="2" t="s">
        <v>162</v>
      </c>
      <c r="G13" s="2">
        <v>1</v>
      </c>
      <c r="H13" s="2"/>
      <c r="I13" s="54"/>
      <c r="L13" s="11"/>
    </row>
    <row r="14" spans="1:12" ht="15.75" customHeight="1" thickBot="1" x14ac:dyDescent="0.25">
      <c r="C14" s="2">
        <v>8</v>
      </c>
      <c r="D14" s="18" t="s">
        <v>164</v>
      </c>
      <c r="E14" s="18" t="s">
        <v>171</v>
      </c>
      <c r="F14" s="2" t="s">
        <v>162</v>
      </c>
      <c r="G14" s="2">
        <v>1</v>
      </c>
      <c r="H14" s="2"/>
      <c r="I14" s="55"/>
      <c r="L14" s="11"/>
    </row>
    <row r="15" spans="1:12" ht="13.5" thickBot="1" x14ac:dyDescent="0.25">
      <c r="C15" s="3" t="s">
        <v>443</v>
      </c>
      <c r="D15" s="3">
        <f>COUNTA(D7:D14)</f>
        <v>8</v>
      </c>
      <c r="E15" s="4"/>
      <c r="F15" s="4"/>
      <c r="G15" s="4">
        <f>SUM(G7:G14)</f>
        <v>8</v>
      </c>
      <c r="H15" s="4"/>
      <c r="I15" s="5"/>
      <c r="L15" s="11"/>
    </row>
    <row r="16" spans="1:12" x14ac:dyDescent="0.2">
      <c r="L16" s="11"/>
    </row>
    <row r="17" spans="1:12" x14ac:dyDescent="0.2">
      <c r="L17" s="11"/>
    </row>
    <row r="18" spans="1:12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</sheetData>
  <mergeCells count="1">
    <mergeCell ref="I7:I14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4174-6588-464C-9EC7-F8957D10489A}">
  <sheetPr>
    <pageSetUpPr fitToPage="1"/>
  </sheetPr>
  <dimension ref="A1:N18"/>
  <sheetViews>
    <sheetView workbookViewId="0"/>
  </sheetViews>
  <sheetFormatPr defaultRowHeight="12.75" x14ac:dyDescent="0.2"/>
  <cols>
    <col min="1" max="2" width="2.7109375" style="1" customWidth="1"/>
    <col min="3" max="3" width="7.5703125" style="1" customWidth="1"/>
    <col min="4" max="4" width="31.85546875" style="1" customWidth="1"/>
    <col min="5" max="5" width="7.42578125" style="1" bestFit="1" customWidth="1"/>
    <col min="6" max="6" width="10" style="1" bestFit="1" customWidth="1"/>
    <col min="7" max="7" width="15.140625" style="1" bestFit="1" customWidth="1"/>
    <col min="8" max="8" width="13.85546875" style="1" bestFit="1" customWidth="1"/>
    <col min="9" max="9" width="13.7109375" style="1" bestFit="1" customWidth="1"/>
    <col min="10" max="12" width="2.7109375" style="1" customWidth="1"/>
    <col min="13" max="16384" width="9.140625" style="1"/>
  </cols>
  <sheetData>
    <row r="1" spans="1:14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4" ht="13.5" thickBot="1" x14ac:dyDescent="0.25">
      <c r="A2" s="12" t="s">
        <v>416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  <c r="N2" s="9"/>
    </row>
    <row r="3" spans="1:14" ht="13.5" thickTop="1" x14ac:dyDescent="0.2">
      <c r="L3" s="11"/>
    </row>
    <row r="4" spans="1:14" ht="13.5" thickBot="1" x14ac:dyDescent="0.25">
      <c r="L4" s="11"/>
    </row>
    <row r="5" spans="1:14" ht="13.5" thickBot="1" x14ac:dyDescent="0.25">
      <c r="C5" s="6" t="s">
        <v>417</v>
      </c>
      <c r="D5" s="7"/>
      <c r="E5" s="7"/>
      <c r="F5" s="7"/>
      <c r="G5" s="7"/>
      <c r="H5" s="7"/>
      <c r="I5" s="8"/>
      <c r="L5" s="11"/>
    </row>
    <row r="6" spans="1:14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4" ht="13.5" customHeight="1" thickBot="1" x14ac:dyDescent="0.25">
      <c r="C7" s="2">
        <v>1</v>
      </c>
      <c r="D7" s="18" t="s">
        <v>409</v>
      </c>
      <c r="E7" s="18" t="s">
        <v>422</v>
      </c>
      <c r="F7" s="2" t="s">
        <v>415</v>
      </c>
      <c r="G7" s="2">
        <v>2</v>
      </c>
      <c r="H7" s="2"/>
      <c r="I7" s="53" t="s">
        <v>418</v>
      </c>
      <c r="L7" s="11"/>
    </row>
    <row r="8" spans="1:14" ht="15.75" customHeight="1" thickBot="1" x14ac:dyDescent="0.25">
      <c r="C8" s="2">
        <v>2</v>
      </c>
      <c r="D8" s="18" t="s">
        <v>410</v>
      </c>
      <c r="E8" s="18" t="s">
        <v>426</v>
      </c>
      <c r="F8" s="2" t="s">
        <v>415</v>
      </c>
      <c r="G8" s="2">
        <v>1</v>
      </c>
      <c r="H8" s="2"/>
      <c r="I8" s="54"/>
      <c r="L8" s="11"/>
    </row>
    <row r="9" spans="1:14" ht="15.75" customHeight="1" thickBot="1" x14ac:dyDescent="0.25">
      <c r="C9" s="2">
        <v>3</v>
      </c>
      <c r="D9" s="18" t="s">
        <v>411</v>
      </c>
      <c r="E9" s="18" t="s">
        <v>423</v>
      </c>
      <c r="F9" s="2" t="s">
        <v>414</v>
      </c>
      <c r="G9" s="2">
        <v>1</v>
      </c>
      <c r="H9" s="2"/>
      <c r="I9" s="54"/>
      <c r="L9" s="11"/>
    </row>
    <row r="10" spans="1:14" ht="15.75" customHeight="1" thickBot="1" x14ac:dyDescent="0.25">
      <c r="C10" s="2">
        <v>4</v>
      </c>
      <c r="D10" s="18" t="s">
        <v>412</v>
      </c>
      <c r="E10" s="18" t="s">
        <v>424</v>
      </c>
      <c r="F10" s="2" t="s">
        <v>414</v>
      </c>
      <c r="G10" s="2">
        <v>1</v>
      </c>
      <c r="H10" s="2"/>
      <c r="I10" s="54"/>
      <c r="L10" s="11"/>
    </row>
    <row r="11" spans="1:14" ht="15.75" customHeight="1" thickBot="1" x14ac:dyDescent="0.25">
      <c r="C11" s="2">
        <v>5</v>
      </c>
      <c r="D11" s="18" t="s">
        <v>438</v>
      </c>
      <c r="E11" s="18" t="s">
        <v>437</v>
      </c>
      <c r="F11" s="2" t="s">
        <v>414</v>
      </c>
      <c r="G11" s="2">
        <v>1</v>
      </c>
      <c r="H11" s="2"/>
      <c r="I11" s="54"/>
      <c r="L11" s="11"/>
    </row>
    <row r="12" spans="1:14" ht="15.75" customHeight="1" thickBot="1" x14ac:dyDescent="0.25">
      <c r="C12" s="2">
        <v>6</v>
      </c>
      <c r="D12" s="18" t="s">
        <v>440</v>
      </c>
      <c r="E12" s="18" t="s">
        <v>441</v>
      </c>
      <c r="F12" s="2" t="s">
        <v>442</v>
      </c>
      <c r="G12" s="2">
        <v>2</v>
      </c>
      <c r="H12" s="2"/>
      <c r="I12" s="54"/>
      <c r="L12" s="11"/>
    </row>
    <row r="13" spans="1:14" ht="15.75" customHeight="1" thickBot="1" x14ac:dyDescent="0.25">
      <c r="C13" s="2">
        <v>7</v>
      </c>
      <c r="D13" s="18" t="s">
        <v>413</v>
      </c>
      <c r="E13" s="18" t="s">
        <v>425</v>
      </c>
      <c r="F13" s="2" t="s">
        <v>414</v>
      </c>
      <c r="G13" s="2">
        <v>1</v>
      </c>
      <c r="H13" s="18"/>
      <c r="I13" s="54"/>
      <c r="L13" s="11"/>
    </row>
    <row r="14" spans="1:14" ht="15.75" customHeight="1" thickBot="1" x14ac:dyDescent="0.25">
      <c r="C14" s="2">
        <v>8</v>
      </c>
      <c r="D14" s="18" t="s">
        <v>439</v>
      </c>
      <c r="E14" s="18" t="s">
        <v>425</v>
      </c>
      <c r="F14" s="2" t="s">
        <v>414</v>
      </c>
      <c r="G14" s="2">
        <v>1</v>
      </c>
      <c r="H14" s="18"/>
      <c r="I14" s="55"/>
      <c r="L14" s="11"/>
    </row>
    <row r="15" spans="1:14" ht="13.5" thickBot="1" x14ac:dyDescent="0.25">
      <c r="C15" s="3" t="s">
        <v>443</v>
      </c>
      <c r="D15" s="3">
        <f>COUNTA(D7:D14)</f>
        <v>8</v>
      </c>
      <c r="E15" s="4"/>
      <c r="F15" s="4"/>
      <c r="G15" s="4">
        <f>SUM(G7:G14)</f>
        <v>10</v>
      </c>
      <c r="H15" s="4"/>
      <c r="I15" s="5"/>
      <c r="L15" s="11"/>
    </row>
    <row r="16" spans="1:14" x14ac:dyDescent="0.2">
      <c r="L16" s="11"/>
    </row>
    <row r="17" spans="1:12" x14ac:dyDescent="0.2">
      <c r="L17" s="11"/>
    </row>
    <row r="18" spans="1:12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</sheetData>
  <mergeCells count="1">
    <mergeCell ref="I7:I14"/>
  </mergeCells>
  <pageMargins left="0.7" right="0.7" top="0.75" bottom="0.75" header="0.3" footer="0.3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B216-59DC-43AB-B0F2-506C26FD90C9}">
  <sheetPr>
    <pageSetUpPr fitToPage="1"/>
  </sheetPr>
  <dimension ref="A1:P33"/>
  <sheetViews>
    <sheetView workbookViewId="0">
      <selection activeCell="M37" sqref="M37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38.7109375" style="1" bestFit="1" customWidth="1"/>
    <col min="5" max="5" width="7.42578125" style="1" bestFit="1" customWidth="1"/>
    <col min="6" max="6" width="10" style="1" bestFit="1" customWidth="1"/>
    <col min="7" max="7" width="15.140625" style="1" bestFit="1" customWidth="1"/>
    <col min="8" max="8" width="13.85546875" style="1" bestFit="1" customWidth="1"/>
    <col min="9" max="9" width="13.7109375" style="1" bestFit="1" customWidth="1"/>
    <col min="10" max="12" width="2.7109375" style="1" customWidth="1"/>
    <col min="13" max="14" width="9.140625" style="1"/>
    <col min="15" max="15" width="52.140625" style="1" bestFit="1" customWidth="1"/>
    <col min="16" max="16384" width="9.140625" style="1"/>
  </cols>
  <sheetData>
    <row r="1" spans="1:16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6" ht="13.5" thickBot="1" x14ac:dyDescent="0.25">
      <c r="A2" s="12" t="s">
        <v>109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  <c r="N2" s="9"/>
    </row>
    <row r="3" spans="1:16" ht="13.5" thickTop="1" x14ac:dyDescent="0.2">
      <c r="L3" s="11"/>
    </row>
    <row r="4" spans="1:16" ht="13.5" thickBot="1" x14ac:dyDescent="0.25">
      <c r="L4" s="11"/>
    </row>
    <row r="5" spans="1:16" ht="13.5" thickBot="1" x14ac:dyDescent="0.25">
      <c r="C5" s="6" t="s">
        <v>110</v>
      </c>
      <c r="D5" s="7"/>
      <c r="E5" s="7"/>
      <c r="F5" s="7"/>
      <c r="G5" s="7"/>
      <c r="H5" s="7"/>
      <c r="I5" s="8"/>
      <c r="L5" s="11"/>
    </row>
    <row r="6" spans="1:16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6" ht="15.75" customHeight="1" thickBot="1" x14ac:dyDescent="0.3">
      <c r="C7" s="2">
        <v>1</v>
      </c>
      <c r="D7" s="18" t="s">
        <v>340</v>
      </c>
      <c r="E7" s="18" t="s">
        <v>365</v>
      </c>
      <c r="F7" s="18" t="s">
        <v>364</v>
      </c>
      <c r="G7" s="18">
        <v>1</v>
      </c>
      <c r="H7" s="2"/>
      <c r="I7" s="53" t="s">
        <v>418</v>
      </c>
      <c r="L7" s="11"/>
      <c r="O7" s="34"/>
      <c r="P7" s="36"/>
    </row>
    <row r="8" spans="1:16" ht="15.75" thickBot="1" x14ac:dyDescent="0.3">
      <c r="C8" s="2">
        <v>2</v>
      </c>
      <c r="D8" s="18" t="s">
        <v>341</v>
      </c>
      <c r="E8" s="18" t="s">
        <v>366</v>
      </c>
      <c r="F8" s="18" t="s">
        <v>364</v>
      </c>
      <c r="G8" s="18">
        <v>1</v>
      </c>
      <c r="H8" s="2"/>
      <c r="I8" s="54"/>
      <c r="L8" s="11"/>
      <c r="M8" s="32"/>
      <c r="O8" s="34"/>
      <c r="P8" s="36"/>
    </row>
    <row r="9" spans="1:16" ht="15.75" thickBot="1" x14ac:dyDescent="0.3">
      <c r="C9" s="2">
        <v>3</v>
      </c>
      <c r="D9" s="18" t="s">
        <v>342</v>
      </c>
      <c r="E9" s="18" t="s">
        <v>367</v>
      </c>
      <c r="F9" s="18" t="s">
        <v>364</v>
      </c>
      <c r="G9" s="18">
        <v>1</v>
      </c>
      <c r="H9" s="2"/>
      <c r="I9" s="54"/>
      <c r="L9" s="11"/>
      <c r="M9" s="32"/>
      <c r="O9" s="34"/>
      <c r="P9" s="36"/>
    </row>
    <row r="10" spans="1:16" ht="15.75" thickBot="1" x14ac:dyDescent="0.3">
      <c r="C10" s="2">
        <v>4</v>
      </c>
      <c r="D10" s="18" t="s">
        <v>343</v>
      </c>
      <c r="E10" s="18" t="s">
        <v>368</v>
      </c>
      <c r="F10" s="18" t="s">
        <v>364</v>
      </c>
      <c r="G10" s="18">
        <v>1</v>
      </c>
      <c r="H10" s="2"/>
      <c r="I10" s="54"/>
      <c r="L10" s="11"/>
      <c r="M10" s="32"/>
      <c r="O10" s="34"/>
      <c r="P10" s="36"/>
    </row>
    <row r="11" spans="1:16" ht="15.75" thickBot="1" x14ac:dyDescent="0.3">
      <c r="C11" s="2">
        <v>5</v>
      </c>
      <c r="D11" s="18" t="s">
        <v>344</v>
      </c>
      <c r="E11" s="18" t="s">
        <v>369</v>
      </c>
      <c r="F11" s="18" t="s">
        <v>364</v>
      </c>
      <c r="G11" s="18">
        <v>1</v>
      </c>
      <c r="H11" s="2"/>
      <c r="I11" s="54"/>
      <c r="L11" s="11"/>
      <c r="M11" s="32"/>
      <c r="O11" s="34"/>
      <c r="P11" s="36"/>
    </row>
    <row r="12" spans="1:16" ht="15.75" thickBot="1" x14ac:dyDescent="0.3">
      <c r="C12" s="2">
        <v>6</v>
      </c>
      <c r="D12" s="18" t="s">
        <v>345</v>
      </c>
      <c r="E12" s="18" t="s">
        <v>370</v>
      </c>
      <c r="F12" s="18" t="s">
        <v>364</v>
      </c>
      <c r="G12" s="18">
        <v>1</v>
      </c>
      <c r="H12" s="2"/>
      <c r="I12" s="54"/>
      <c r="L12" s="11"/>
      <c r="M12" s="32"/>
      <c r="O12" s="35"/>
      <c r="P12" s="37"/>
    </row>
    <row r="13" spans="1:16" ht="15.75" thickBot="1" x14ac:dyDescent="0.3">
      <c r="C13" s="2">
        <v>7</v>
      </c>
      <c r="D13" s="18" t="s">
        <v>346</v>
      </c>
      <c r="E13" s="18" t="s">
        <v>371</v>
      </c>
      <c r="F13" s="18" t="s">
        <v>364</v>
      </c>
      <c r="G13" s="18">
        <v>1</v>
      </c>
      <c r="H13" s="2"/>
      <c r="I13" s="54"/>
      <c r="L13" s="11"/>
      <c r="M13" s="32"/>
      <c r="O13" s="37"/>
      <c r="P13" s="37"/>
    </row>
    <row r="14" spans="1:16" ht="15.75" thickBot="1" x14ac:dyDescent="0.3">
      <c r="C14" s="2">
        <v>8</v>
      </c>
      <c r="D14" s="18" t="s">
        <v>347</v>
      </c>
      <c r="E14" s="18" t="s">
        <v>372</v>
      </c>
      <c r="F14" s="18" t="s">
        <v>364</v>
      </c>
      <c r="G14" s="18">
        <v>1</v>
      </c>
      <c r="H14" s="2"/>
      <c r="I14" s="54"/>
      <c r="L14" s="11"/>
      <c r="M14" s="32"/>
      <c r="O14" s="34"/>
      <c r="P14" s="36"/>
    </row>
    <row r="15" spans="1:16" ht="15.75" thickBot="1" x14ac:dyDescent="0.3">
      <c r="C15" s="2">
        <v>9</v>
      </c>
      <c r="D15" s="18" t="s">
        <v>348</v>
      </c>
      <c r="E15" s="18" t="s">
        <v>373</v>
      </c>
      <c r="F15" s="18" t="s">
        <v>364</v>
      </c>
      <c r="G15" s="18">
        <v>1</v>
      </c>
      <c r="H15" s="2"/>
      <c r="I15" s="54"/>
      <c r="L15" s="11"/>
      <c r="M15" s="32"/>
      <c r="O15" s="34"/>
      <c r="P15" s="36"/>
    </row>
    <row r="16" spans="1:16" ht="15.75" thickBot="1" x14ac:dyDescent="0.3">
      <c r="C16" s="2">
        <v>10</v>
      </c>
      <c r="D16" s="18" t="s">
        <v>349</v>
      </c>
      <c r="E16" s="18" t="s">
        <v>374</v>
      </c>
      <c r="F16" s="18" t="s">
        <v>364</v>
      </c>
      <c r="G16" s="18">
        <v>1</v>
      </c>
      <c r="H16" s="2"/>
      <c r="I16" s="54"/>
      <c r="L16" s="11"/>
      <c r="M16" s="32"/>
      <c r="O16" s="34"/>
      <c r="P16" s="36"/>
    </row>
    <row r="17" spans="3:16" ht="15.75" thickBot="1" x14ac:dyDescent="0.3">
      <c r="C17" s="2">
        <v>11</v>
      </c>
      <c r="D17" s="18" t="s">
        <v>350</v>
      </c>
      <c r="E17" s="18" t="s">
        <v>375</v>
      </c>
      <c r="F17" s="18" t="s">
        <v>364</v>
      </c>
      <c r="G17" s="18">
        <v>1</v>
      </c>
      <c r="H17" s="2"/>
      <c r="I17" s="54"/>
      <c r="L17" s="11"/>
      <c r="M17" s="32"/>
      <c r="O17" s="34"/>
      <c r="P17" s="36"/>
    </row>
    <row r="18" spans="3:16" ht="15.75" thickBot="1" x14ac:dyDescent="0.3">
      <c r="C18" s="2">
        <v>12</v>
      </c>
      <c r="D18" s="18" t="s">
        <v>351</v>
      </c>
      <c r="E18" s="18" t="s">
        <v>376</v>
      </c>
      <c r="F18" s="18" t="s">
        <v>364</v>
      </c>
      <c r="G18" s="18">
        <v>1</v>
      </c>
      <c r="H18" s="2"/>
      <c r="I18" s="54"/>
      <c r="L18" s="11"/>
      <c r="M18" s="32"/>
      <c r="O18" s="34"/>
      <c r="P18" s="36"/>
    </row>
    <row r="19" spans="3:16" ht="15.75" thickBot="1" x14ac:dyDescent="0.3">
      <c r="C19" s="2">
        <v>13</v>
      </c>
      <c r="D19" s="18" t="s">
        <v>352</v>
      </c>
      <c r="E19" s="18" t="s">
        <v>377</v>
      </c>
      <c r="F19" s="18" t="s">
        <v>364</v>
      </c>
      <c r="G19" s="18">
        <v>1</v>
      </c>
      <c r="H19" s="2"/>
      <c r="I19" s="54"/>
      <c r="L19" s="11"/>
      <c r="M19" s="32"/>
      <c r="O19" s="34"/>
      <c r="P19" s="36"/>
    </row>
    <row r="20" spans="3:16" ht="15.75" thickBot="1" x14ac:dyDescent="0.3">
      <c r="C20" s="2">
        <v>14</v>
      </c>
      <c r="D20" s="18" t="s">
        <v>353</v>
      </c>
      <c r="E20" s="18" t="s">
        <v>378</v>
      </c>
      <c r="F20" s="18" t="s">
        <v>364</v>
      </c>
      <c r="G20" s="18">
        <v>1</v>
      </c>
      <c r="H20" s="2"/>
      <c r="I20" s="54"/>
      <c r="L20" s="11"/>
      <c r="M20" s="32"/>
      <c r="O20" s="34"/>
      <c r="P20" s="36"/>
    </row>
    <row r="21" spans="3:16" ht="15.75" thickBot="1" x14ac:dyDescent="0.3">
      <c r="C21" s="2">
        <v>15</v>
      </c>
      <c r="D21" s="18" t="s">
        <v>354</v>
      </c>
      <c r="E21" s="18" t="s">
        <v>379</v>
      </c>
      <c r="F21" s="18" t="s">
        <v>364</v>
      </c>
      <c r="G21" s="18">
        <v>1</v>
      </c>
      <c r="H21" s="2"/>
      <c r="I21" s="54"/>
      <c r="L21" s="11"/>
      <c r="O21" s="34"/>
      <c r="P21" s="36"/>
    </row>
    <row r="22" spans="3:16" ht="15.75" thickBot="1" x14ac:dyDescent="0.3">
      <c r="C22" s="2">
        <v>16</v>
      </c>
      <c r="D22" s="18" t="s">
        <v>355</v>
      </c>
      <c r="E22" s="18" t="s">
        <v>380</v>
      </c>
      <c r="F22" s="18" t="s">
        <v>364</v>
      </c>
      <c r="G22" s="18">
        <v>1</v>
      </c>
      <c r="H22" s="2"/>
      <c r="I22" s="54"/>
      <c r="L22" s="11"/>
      <c r="O22" s="34"/>
      <c r="P22" s="36"/>
    </row>
    <row r="23" spans="3:16" ht="15.75" thickBot="1" x14ac:dyDescent="0.3">
      <c r="C23" s="2">
        <v>17</v>
      </c>
      <c r="D23" s="18" t="s">
        <v>356</v>
      </c>
      <c r="E23" s="18" t="s">
        <v>381</v>
      </c>
      <c r="F23" s="18" t="s">
        <v>364</v>
      </c>
      <c r="G23" s="18">
        <v>1</v>
      </c>
      <c r="H23" s="2"/>
      <c r="I23" s="54"/>
      <c r="L23" s="11"/>
      <c r="O23" s="34"/>
      <c r="P23" s="36"/>
    </row>
    <row r="24" spans="3:16" ht="15.75" thickBot="1" x14ac:dyDescent="0.3">
      <c r="C24" s="2">
        <v>18</v>
      </c>
      <c r="D24" s="18" t="s">
        <v>357</v>
      </c>
      <c r="E24" s="18" t="s">
        <v>382</v>
      </c>
      <c r="F24" s="18" t="s">
        <v>364</v>
      </c>
      <c r="G24" s="18">
        <v>4</v>
      </c>
      <c r="H24" s="2"/>
      <c r="I24" s="54"/>
      <c r="L24" s="11"/>
      <c r="M24" s="32"/>
      <c r="O24" s="34"/>
      <c r="P24" s="36"/>
    </row>
    <row r="25" spans="3:16" ht="15.75" customHeight="1" thickBot="1" x14ac:dyDescent="0.25">
      <c r="C25" s="2">
        <v>19</v>
      </c>
      <c r="D25" s="18" t="s">
        <v>358</v>
      </c>
      <c r="E25" s="18" t="s">
        <v>383</v>
      </c>
      <c r="F25" s="18" t="s">
        <v>364</v>
      </c>
      <c r="G25" s="18">
        <v>1</v>
      </c>
      <c r="H25" s="2"/>
      <c r="I25" s="54"/>
      <c r="L25" s="11"/>
    </row>
    <row r="26" spans="3:16" ht="15.75" customHeight="1" thickBot="1" x14ac:dyDescent="0.25">
      <c r="C26" s="2">
        <v>20</v>
      </c>
      <c r="D26" s="18" t="s">
        <v>359</v>
      </c>
      <c r="E26" s="18" t="s">
        <v>384</v>
      </c>
      <c r="F26" s="18" t="s">
        <v>364</v>
      </c>
      <c r="G26" s="18">
        <v>1</v>
      </c>
      <c r="H26" s="2"/>
      <c r="I26" s="54"/>
      <c r="L26" s="11"/>
    </row>
    <row r="27" spans="3:16" ht="15.75" customHeight="1" thickBot="1" x14ac:dyDescent="0.25">
      <c r="C27" s="2">
        <v>21</v>
      </c>
      <c r="D27" s="18" t="s">
        <v>360</v>
      </c>
      <c r="E27" s="18" t="s">
        <v>385</v>
      </c>
      <c r="F27" s="18" t="s">
        <v>364</v>
      </c>
      <c r="G27" s="18">
        <v>1</v>
      </c>
      <c r="H27" s="2"/>
      <c r="I27" s="54"/>
      <c r="L27" s="11"/>
    </row>
    <row r="28" spans="3:16" ht="15.75" customHeight="1" thickBot="1" x14ac:dyDescent="0.25">
      <c r="C28" s="2">
        <v>22</v>
      </c>
      <c r="D28" s="18" t="s">
        <v>361</v>
      </c>
      <c r="E28" s="18" t="s">
        <v>386</v>
      </c>
      <c r="F28" s="18" t="s">
        <v>364</v>
      </c>
      <c r="G28" s="18">
        <v>1</v>
      </c>
      <c r="H28" s="2"/>
      <c r="I28" s="54"/>
      <c r="L28" s="11"/>
    </row>
    <row r="29" spans="3:16" ht="15.75" customHeight="1" thickBot="1" x14ac:dyDescent="0.25">
      <c r="C29" s="2">
        <v>23</v>
      </c>
      <c r="D29" s="18" t="s">
        <v>362</v>
      </c>
      <c r="E29" s="18" t="s">
        <v>363</v>
      </c>
      <c r="F29" s="18" t="s">
        <v>364</v>
      </c>
      <c r="G29" s="18">
        <v>1</v>
      </c>
      <c r="H29" s="2"/>
      <c r="I29" s="55"/>
      <c r="L29" s="11"/>
    </row>
    <row r="30" spans="3:16" ht="13.5" thickBot="1" x14ac:dyDescent="0.25">
      <c r="C30" s="3" t="s">
        <v>443</v>
      </c>
      <c r="D30" s="3">
        <f>COUNTA(D7:D29)</f>
        <v>23</v>
      </c>
      <c r="E30" s="4"/>
      <c r="F30" s="4"/>
      <c r="G30" s="4">
        <f>SUM(G7:G29)</f>
        <v>26</v>
      </c>
      <c r="H30" s="4"/>
      <c r="I30" s="5"/>
      <c r="L30" s="11"/>
    </row>
    <row r="31" spans="3:16" x14ac:dyDescent="0.2">
      <c r="L31" s="11"/>
    </row>
    <row r="32" spans="3:16" x14ac:dyDescent="0.2">
      <c r="L32" s="11"/>
    </row>
    <row r="33" spans="1:12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</sheetData>
  <mergeCells count="1">
    <mergeCell ref="I7:I29"/>
  </mergeCells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5730-2726-48F2-A338-0DB5D33649CD}">
  <sheetPr>
    <pageSetUpPr fitToPage="1"/>
  </sheetPr>
  <dimension ref="A1:L13"/>
  <sheetViews>
    <sheetView workbookViewId="0">
      <selection activeCell="I8" sqref="I8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15.140625" style="1" bestFit="1" customWidth="1"/>
    <col min="5" max="5" width="7.7109375" style="1" bestFit="1" customWidth="1"/>
    <col min="6" max="6" width="9.5703125" style="1" bestFit="1" customWidth="1"/>
    <col min="7" max="7" width="15.140625" style="1" bestFit="1" customWidth="1"/>
    <col min="8" max="8" width="13.85546875" style="1" bestFit="1" customWidth="1"/>
    <col min="9" max="9" width="32.7109375" style="1" customWidth="1"/>
    <col min="10" max="12" width="2.7109375" style="1" customWidth="1"/>
    <col min="13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111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112</v>
      </c>
      <c r="D5" s="7"/>
      <c r="E5" s="7"/>
      <c r="F5" s="7"/>
      <c r="G5" s="7"/>
      <c r="H5" s="7"/>
      <c r="I5" s="8"/>
      <c r="L5" s="11"/>
    </row>
    <row r="6" spans="1:12" ht="13.5" thickBot="1" x14ac:dyDescent="0.25">
      <c r="C6" s="3" t="s">
        <v>0</v>
      </c>
      <c r="D6" s="3" t="s">
        <v>1</v>
      </c>
      <c r="E6" s="4"/>
      <c r="F6" s="5"/>
      <c r="G6" s="5" t="s">
        <v>116</v>
      </c>
      <c r="H6" s="17" t="s">
        <v>2</v>
      </c>
      <c r="I6" s="16" t="s">
        <v>3</v>
      </c>
      <c r="L6" s="11"/>
    </row>
    <row r="7" spans="1:12" ht="13.5" thickBot="1" x14ac:dyDescent="0.25">
      <c r="C7" s="2">
        <v>1</v>
      </c>
      <c r="D7" s="2" t="s">
        <v>420</v>
      </c>
      <c r="E7" s="2" t="s">
        <v>421</v>
      </c>
      <c r="F7" s="2" t="s">
        <v>419</v>
      </c>
      <c r="G7" s="2">
        <v>1</v>
      </c>
      <c r="H7" s="2"/>
      <c r="I7" s="18" t="s">
        <v>459</v>
      </c>
      <c r="L7" s="11"/>
    </row>
    <row r="8" spans="1:12" ht="13.5" thickBot="1" x14ac:dyDescent="0.25">
      <c r="C8" s="3" t="s">
        <v>443</v>
      </c>
      <c r="D8" s="4">
        <f>COUNTA(D7:D7)</f>
        <v>1</v>
      </c>
      <c r="E8" s="4"/>
      <c r="F8" s="4"/>
      <c r="G8" s="4">
        <f>SUM(G7:G7)</f>
        <v>1</v>
      </c>
      <c r="H8" s="4"/>
      <c r="I8" s="5"/>
      <c r="L8" s="11"/>
    </row>
    <row r="9" spans="1:12" x14ac:dyDescent="0.2">
      <c r="L9" s="11"/>
    </row>
    <row r="10" spans="1:12" x14ac:dyDescent="0.2">
      <c r="L10" s="11"/>
    </row>
    <row r="11" spans="1:12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3" spans="1:12" x14ac:dyDescent="0.2">
      <c r="D13" s="33"/>
    </row>
  </sheetData>
  <pageMargins left="0.7" right="0.7" top="0.75" bottom="0.75" header="0.3" footer="0.3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CE48-605F-48EB-A620-8CBD63DAA497}">
  <sheetPr>
    <pageSetUpPr fitToPage="1"/>
  </sheetPr>
  <dimension ref="A1:L17"/>
  <sheetViews>
    <sheetView workbookViewId="0">
      <selection activeCell="F36" sqref="F36"/>
    </sheetView>
  </sheetViews>
  <sheetFormatPr defaultRowHeight="12.75" x14ac:dyDescent="0.2"/>
  <cols>
    <col min="1" max="2" width="2.7109375" style="1" customWidth="1"/>
    <col min="3" max="3" width="7.5703125" style="1" customWidth="1"/>
    <col min="4" max="4" width="38.7109375" style="1" bestFit="1" customWidth="1"/>
    <col min="5" max="5" width="16.5703125" style="1" customWidth="1"/>
    <col min="6" max="6" width="6.7109375" style="1" bestFit="1" customWidth="1"/>
    <col min="7" max="7" width="13.85546875" style="1" bestFit="1" customWidth="1"/>
    <col min="8" max="9" width="17.7109375" style="1" bestFit="1" customWidth="1"/>
    <col min="10" max="12" width="2.7109375" style="1" customWidth="1"/>
    <col min="13" max="16384" width="9.140625" style="1"/>
  </cols>
  <sheetData>
    <row r="1" spans="1:12" x14ac:dyDescent="0.2">
      <c r="A1" s="9" t="str">
        <f>Voorblad!A1</f>
        <v>Inventarisatie hoeveelheden + locaties containers Textiel Utrechtse gemeenten</v>
      </c>
      <c r="K1" s="10" t="str">
        <f>Voorblad!G1</f>
        <v>versie 1.0</v>
      </c>
      <c r="L1" s="11"/>
    </row>
    <row r="2" spans="1:12" ht="13.5" thickBot="1" x14ac:dyDescent="0.25">
      <c r="A2" s="12" t="s">
        <v>113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2" ht="13.5" thickTop="1" x14ac:dyDescent="0.2">
      <c r="L3" s="11"/>
    </row>
    <row r="4" spans="1:12" ht="13.5" thickBot="1" x14ac:dyDescent="0.25">
      <c r="L4" s="11"/>
    </row>
    <row r="5" spans="1:12" ht="13.5" thickBot="1" x14ac:dyDescent="0.25">
      <c r="C5" s="6" t="s">
        <v>114</v>
      </c>
      <c r="D5" s="7"/>
      <c r="E5" s="7"/>
      <c r="F5" s="7"/>
      <c r="G5" s="7"/>
      <c r="H5" s="7"/>
      <c r="I5" s="8"/>
      <c r="L5" s="11"/>
    </row>
    <row r="6" spans="1:12" ht="26.25" thickBot="1" x14ac:dyDescent="0.25">
      <c r="C6" s="3" t="s">
        <v>0</v>
      </c>
      <c r="D6" s="3" t="s">
        <v>1</v>
      </c>
      <c r="E6" s="4"/>
      <c r="F6" s="5"/>
      <c r="G6" s="19" t="s">
        <v>116</v>
      </c>
      <c r="H6" s="17" t="s">
        <v>2</v>
      </c>
      <c r="I6" s="16" t="s">
        <v>3</v>
      </c>
      <c r="L6" s="11"/>
    </row>
    <row r="7" spans="1:12" ht="13.5" thickBot="1" x14ac:dyDescent="0.25">
      <c r="C7" s="2">
        <v>1</v>
      </c>
      <c r="D7" s="2" t="s">
        <v>172</v>
      </c>
      <c r="E7" s="2" t="s">
        <v>173</v>
      </c>
      <c r="F7" s="2" t="s">
        <v>175</v>
      </c>
      <c r="G7" s="18">
        <v>1</v>
      </c>
      <c r="H7" s="2" t="s">
        <v>174</v>
      </c>
      <c r="I7" s="56" t="s">
        <v>418</v>
      </c>
      <c r="L7" s="11"/>
    </row>
    <row r="8" spans="1:12" ht="15.75" customHeight="1" thickBot="1" x14ac:dyDescent="0.25">
      <c r="C8" s="2">
        <v>2</v>
      </c>
      <c r="D8" s="2" t="s">
        <v>176</v>
      </c>
      <c r="E8" s="2" t="s">
        <v>177</v>
      </c>
      <c r="F8" s="2" t="s">
        <v>175</v>
      </c>
      <c r="G8" s="18">
        <v>1</v>
      </c>
      <c r="H8" s="2" t="s">
        <v>178</v>
      </c>
      <c r="I8" s="57"/>
      <c r="L8" s="11"/>
    </row>
    <row r="9" spans="1:12" ht="15.75" customHeight="1" thickBot="1" x14ac:dyDescent="0.25">
      <c r="C9" s="2">
        <v>3</v>
      </c>
      <c r="D9" s="2" t="s">
        <v>179</v>
      </c>
      <c r="E9" s="2" t="s">
        <v>180</v>
      </c>
      <c r="F9" s="2" t="s">
        <v>175</v>
      </c>
      <c r="G9" s="18">
        <v>1</v>
      </c>
      <c r="H9" s="2" t="s">
        <v>449</v>
      </c>
      <c r="I9" s="57"/>
      <c r="L9" s="11"/>
    </row>
    <row r="10" spans="1:12" ht="15.75" customHeight="1" thickBot="1" x14ac:dyDescent="0.25">
      <c r="C10" s="2">
        <v>4</v>
      </c>
      <c r="D10" s="2" t="s">
        <v>181</v>
      </c>
      <c r="E10" s="2" t="s">
        <v>182</v>
      </c>
      <c r="F10" s="2" t="s">
        <v>175</v>
      </c>
      <c r="G10" s="18">
        <v>1</v>
      </c>
      <c r="H10" s="2"/>
      <c r="I10" s="57"/>
      <c r="L10" s="11"/>
    </row>
    <row r="11" spans="1:12" ht="15.75" customHeight="1" thickBot="1" x14ac:dyDescent="0.25">
      <c r="C11" s="2">
        <v>5</v>
      </c>
      <c r="D11" s="2" t="s">
        <v>186</v>
      </c>
      <c r="E11" s="2" t="s">
        <v>187</v>
      </c>
      <c r="F11" s="2" t="s">
        <v>189</v>
      </c>
      <c r="G11" s="18">
        <v>1</v>
      </c>
      <c r="H11" s="2" t="s">
        <v>188</v>
      </c>
      <c r="I11" s="57"/>
      <c r="L11" s="11"/>
    </row>
    <row r="12" spans="1:12" ht="15.75" customHeight="1" thickBot="1" x14ac:dyDescent="0.25">
      <c r="C12" s="2">
        <v>6</v>
      </c>
      <c r="D12" s="2" t="s">
        <v>183</v>
      </c>
      <c r="E12" s="2" t="s">
        <v>185</v>
      </c>
      <c r="F12" s="2" t="s">
        <v>184</v>
      </c>
      <c r="G12" s="18">
        <v>2</v>
      </c>
      <c r="H12" s="2"/>
      <c r="I12" s="57"/>
      <c r="L12" s="11"/>
    </row>
    <row r="13" spans="1:12" ht="15.75" customHeight="1" thickBot="1" x14ac:dyDescent="0.25">
      <c r="C13" s="2">
        <v>7</v>
      </c>
      <c r="D13" s="2" t="s">
        <v>190</v>
      </c>
      <c r="E13" s="2" t="s">
        <v>191</v>
      </c>
      <c r="F13" s="2" t="s">
        <v>175</v>
      </c>
      <c r="G13" s="18">
        <v>1</v>
      </c>
      <c r="H13" s="2" t="s">
        <v>192</v>
      </c>
      <c r="I13" s="57"/>
      <c r="L13" s="11"/>
    </row>
    <row r="14" spans="1:12" ht="15.75" customHeight="1" thickBot="1" x14ac:dyDescent="0.25">
      <c r="C14" s="2">
        <v>8</v>
      </c>
      <c r="D14" s="2" t="s">
        <v>193</v>
      </c>
      <c r="E14" s="2" t="s">
        <v>194</v>
      </c>
      <c r="F14" s="2" t="s">
        <v>195</v>
      </c>
      <c r="G14" s="18">
        <v>2</v>
      </c>
      <c r="H14" s="2" t="s">
        <v>196</v>
      </c>
      <c r="I14" s="58"/>
      <c r="L14" s="11"/>
    </row>
    <row r="15" spans="1:12" ht="13.5" thickBot="1" x14ac:dyDescent="0.25">
      <c r="C15" s="4" t="s">
        <v>443</v>
      </c>
      <c r="D15" s="4">
        <f>COUNTA(D7:D14)</f>
        <v>8</v>
      </c>
      <c r="E15" s="4"/>
      <c r="F15" s="4"/>
      <c r="G15" s="4">
        <f>SUM(G7:G14)</f>
        <v>10</v>
      </c>
      <c r="H15" s="4"/>
      <c r="I15" s="5"/>
      <c r="L15" s="11"/>
    </row>
    <row r="16" spans="1:12" x14ac:dyDescent="0.2">
      <c r="L16" s="11"/>
    </row>
    <row r="17" spans="1:12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</sheetData>
  <mergeCells count="1">
    <mergeCell ref="I7:I14"/>
  </mergeCells>
  <pageMargins left="0.7" right="0.7" top="0.75" bottom="0.75" header="0.3" footer="0.3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dea4a2-3133-4f85-b50a-5ec3d6478dbf" xsi:nil="true"/>
    <lcf76f155ced4ddcb4097134ff3c332f xmlns="e05f295a-23a6-4dea-9b05-6a8d0e188f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6" ma:contentTypeDescription="Een nieuw document maken." ma:contentTypeScope="" ma:versionID="a385d84c9345385ad2340e7fb5d31ba0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274c0c33151b6d18aab3b1099dc0d9a7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ac83b6-069e-44cb-8342-80c28d675135}" ma:internalName="TaxCatchAll" ma:showField="CatchAllData" ma:web="1fdea4a2-3133-4f85-b50a-5ec3d6478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0AB1B5-35A8-4DDD-A2A0-5FDA20E2B9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6520A3-A622-4CAC-8727-E1C2E15E198C}">
  <ds:schemaRefs>
    <ds:schemaRef ds:uri="http://schemas.microsoft.com/office/2006/metadata/properties"/>
    <ds:schemaRef ds:uri="http://schemas.microsoft.com/office/infopath/2007/PartnerControls"/>
    <ds:schemaRef ds:uri="1fdea4a2-3133-4f85-b50a-5ec3d6478dbf"/>
    <ds:schemaRef ds:uri="e05f295a-23a6-4dea-9b05-6a8d0e188fc3"/>
  </ds:schemaRefs>
</ds:datastoreItem>
</file>

<file path=customXml/itemProps3.xml><?xml version="1.0" encoding="utf-8"?>
<ds:datastoreItem xmlns:ds="http://schemas.openxmlformats.org/officeDocument/2006/customXml" ds:itemID="{5680E363-06EA-40BF-84F1-A998DBD38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13</vt:i4>
      </vt:variant>
    </vt:vector>
  </HeadingPairs>
  <TitlesOfParts>
    <vt:vector size="27" baseType="lpstr">
      <vt:lpstr>Voorblad</vt:lpstr>
      <vt:lpstr>Hoeveelheden</vt:lpstr>
      <vt:lpstr>Gemeente Bunnik</vt:lpstr>
      <vt:lpstr>Gemeente IJsselstein</vt:lpstr>
      <vt:lpstr>Gemeente Lopik</vt:lpstr>
      <vt:lpstr>Gemeente Montfoort</vt:lpstr>
      <vt:lpstr>Gemeente Nieuwegein</vt:lpstr>
      <vt:lpstr>Gemeente Oudewater</vt:lpstr>
      <vt:lpstr>Gemeente Rhenen</vt:lpstr>
      <vt:lpstr>Gemeente Soest</vt:lpstr>
      <vt:lpstr>Gemeente Utrecht</vt:lpstr>
      <vt:lpstr>Gemeente Wijk bij Duurstede</vt:lpstr>
      <vt:lpstr>Gemeente Woerden</vt:lpstr>
      <vt:lpstr>Blad1</vt:lpstr>
      <vt:lpstr>'Gemeente Bunnik'!Afdrukbereik</vt:lpstr>
      <vt:lpstr>'Gemeente IJsselstein'!Afdrukbereik</vt:lpstr>
      <vt:lpstr>'Gemeente Lopik'!Afdrukbereik</vt:lpstr>
      <vt:lpstr>'Gemeente Montfoort'!Afdrukbereik</vt:lpstr>
      <vt:lpstr>'Gemeente Nieuwegein'!Afdrukbereik</vt:lpstr>
      <vt:lpstr>'Gemeente Oudewater'!Afdrukbereik</vt:lpstr>
      <vt:lpstr>'Gemeente Rhenen'!Afdrukbereik</vt:lpstr>
      <vt:lpstr>'Gemeente Soest'!Afdrukbereik</vt:lpstr>
      <vt:lpstr>'Gemeente Utrecht'!Afdrukbereik</vt:lpstr>
      <vt:lpstr>'Gemeente Wijk bij Duurstede'!Afdrukbereik</vt:lpstr>
      <vt:lpstr>'Gemeente Woerden'!Afdrukbereik</vt:lpstr>
      <vt:lpstr>Hoeveelheden!Afdrukbereik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Frank, Ruben</dc:creator>
  <cp:lastModifiedBy>Alexander Pluckel</cp:lastModifiedBy>
  <cp:lastPrinted>2022-01-20T08:41:16Z</cp:lastPrinted>
  <dcterms:created xsi:type="dcterms:W3CDTF">2022-01-19T10:03:12Z</dcterms:created>
  <dcterms:modified xsi:type="dcterms:W3CDTF">2022-06-08T14:45:15Z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0x010100D6BB60139071E04C90F1834030931AEA</vt:lpwstr>
  </property>
  <property fmtid="{D5CDD505-2E9C-101B-9397-08002B2CF9AE}" pid="3" name="MediaServiceImageTags">
    <vt:lpwstr/>
  </property>
</Properties>
</file>