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-CURE (06-05-2022)\WBL (2020)\aanbesteding laadkraanautos\"/>
    </mc:Choice>
  </mc:AlternateContent>
  <xr:revisionPtr revIDLastSave="0" documentId="13_ncr:1_{98312398-F909-4466-A749-CD2A995C95D0}" xr6:coauthVersionLast="47" xr6:coauthVersionMax="47" xr10:uidLastSave="{00000000-0000-0000-0000-000000000000}"/>
  <bookViews>
    <workbookView xWindow="-108" yWindow="-108" windowWidth="23256" windowHeight="12456" xr2:uid="{330319FB-C233-49B7-83A9-9B32F690F71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7" i="1" l="1"/>
  <c r="F16" i="1"/>
  <c r="F14" i="1"/>
  <c r="F9" i="1"/>
  <c r="F10" i="1"/>
  <c r="H30" i="1"/>
  <c r="F7" i="1"/>
  <c r="F6" i="1"/>
  <c r="F13" i="1"/>
  <c r="F11" i="1"/>
  <c r="F8" i="1"/>
  <c r="F19" i="1" l="1"/>
</calcChain>
</file>

<file path=xl/sharedStrings.xml><?xml version="1.0" encoding="utf-8"?>
<sst xmlns="http://schemas.openxmlformats.org/spreadsheetml/2006/main" count="50" uniqueCount="37">
  <si>
    <t>Bijlage 6 - inschrijfformulier</t>
  </si>
  <si>
    <t>Middelen-ID</t>
  </si>
  <si>
    <t>Samenvatting</t>
  </si>
  <si>
    <t>Brandstof</t>
  </si>
  <si>
    <t>Km stand</t>
  </si>
  <si>
    <t>Bouwjaar</t>
  </si>
  <si>
    <t>Kraantype</t>
  </si>
  <si>
    <t>15BHN5</t>
  </si>
  <si>
    <t>Daily Iveco Auto</t>
  </si>
  <si>
    <t>Diesel</t>
  </si>
  <si>
    <t>Fassi F30</t>
  </si>
  <si>
    <t>27BHN6 (Auto-104)</t>
  </si>
  <si>
    <t>35BHK3 (Auto-012)</t>
  </si>
  <si>
    <t>69BHL6 (Auto-013)</t>
  </si>
  <si>
    <t>72BHL6 (Auto-010)</t>
  </si>
  <si>
    <t>Levering laadkraanauto’s inclusief laadkraan en opbouw, kosten rijklaar maken/RDW keuring, voorrijkosten, overhead, reis- en andere kosten</t>
  </si>
  <si>
    <t>Iveco Daily 70c</t>
  </si>
  <si>
    <t>indicatieve voertuigen</t>
  </si>
  <si>
    <t>aantal</t>
  </si>
  <si>
    <t>Merk, type</t>
  </si>
  <si>
    <t>a la euro cargo</t>
  </si>
  <si>
    <t>Totaal</t>
  </si>
  <si>
    <t>TOTAAL</t>
  </si>
  <si>
    <t>verkoop van de huidige in gebruik zijnde laadkraanauto’s:</t>
  </si>
  <si>
    <t>biedprijs (excl. BTW)</t>
  </si>
  <si>
    <t>Inschrijver dient de blauw gekleurde cellen in te vullen</t>
  </si>
  <si>
    <t>prijs per jaar per laadkraanauto 
(excl. BTW)</t>
  </si>
  <si>
    <t>prijs per stuk 
(excl. BTW)</t>
  </si>
  <si>
    <t>aanbrengen van door WBL aangeleverde belettering</t>
  </si>
  <si>
    <t>Voertuigvolgsysteem (stelpost van € 500,- per laadkraanauto).</t>
  </si>
  <si>
    <t>installatie van door WBL aangeleverde voertuigvolgsysteem</t>
  </si>
  <si>
    <t>Belettering van de laadkraanauto’s (stelpost van € 500,- per laadkraanauto)</t>
  </si>
  <si>
    <r>
      <t>Kosten voor het onderhoud van de</t>
    </r>
    <r>
      <rPr>
        <b/>
        <sz val="10"/>
        <color theme="1"/>
        <rFont val="Arial"/>
        <family val="2"/>
      </rPr>
      <t xml:space="preserve"> nieuwe</t>
    </r>
    <r>
      <rPr>
        <sz val="10"/>
        <color theme="1"/>
        <rFont val="Arial"/>
        <family val="2"/>
      </rPr>
      <t xml:space="preserve"> laadkraanauto’s te vermelden </t>
    </r>
    <r>
      <rPr>
        <b/>
        <sz val="10"/>
        <color theme="1"/>
        <rFont val="Arial"/>
        <family val="2"/>
      </rPr>
      <t>per jaar</t>
    </r>
    <r>
      <rPr>
        <sz val="10"/>
        <color theme="1"/>
        <rFont val="Arial"/>
        <family val="2"/>
      </rPr>
      <t>, uitgaande van maximaal 35.000 km per jaar per laadkraanauto en 700 uren kraaninzet per jaar per laadkraanauto.
Prijs wordt berekend over een periode van 10 jaar</t>
    </r>
  </si>
  <si>
    <t>kosten inrichting, conform PvE, inclusief plaatsing (optie)</t>
  </si>
  <si>
    <t>kosten actieraam inclusief plaatsing (optie)</t>
  </si>
  <si>
    <t>TOTAAL (excl. opties)</t>
  </si>
  <si>
    <r>
      <t>Kosten voor het onderhoud van de</t>
    </r>
    <r>
      <rPr>
        <b/>
        <sz val="10"/>
        <color theme="1"/>
        <rFont val="Arial"/>
        <family val="2"/>
      </rPr>
      <t xml:space="preserve"> bestaande </t>
    </r>
    <r>
      <rPr>
        <sz val="10"/>
        <color theme="1"/>
        <rFont val="Arial"/>
        <family val="2"/>
      </rPr>
      <t xml:space="preserve">laadkraanauto’s te vermelden </t>
    </r>
    <r>
      <rPr>
        <b/>
        <sz val="10"/>
        <color theme="1"/>
        <rFont val="Arial"/>
        <family val="2"/>
      </rPr>
      <t>per jaar</t>
    </r>
    <r>
      <rPr>
        <sz val="10"/>
        <color theme="1"/>
        <rFont val="Arial"/>
        <family val="2"/>
      </rPr>
      <t>, uitgaande van maximaal 35.000 km per jaar per laadkraanauto en 700 uren kraaninzet per jaar per laadkraanauto.
Prijs wordt berekend over een periode van 1,5 jaar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</si>
</sst>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6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164" fontId="0" fillId="0" borderId="1" xfId="0" applyNumberFormat="1" applyBorder="1" applyAlignment="1">
      <alignment vertical="center"/>
    </xf>
    <xf numFmtId="164" fontId="2" fillId="3" borderId="1" xfId="0" applyNumberFormat="1" applyFont="1" applyFill="1" applyBorder="1" applyAlignment="1">
      <alignment vertical="center" wrapText="1"/>
    </xf>
    <xf numFmtId="164" fontId="0" fillId="3" borderId="1" xfId="0" applyNumberFormat="1" applyFill="1" applyBorder="1" applyAlignment="1">
      <alignment vertical="center"/>
    </xf>
    <xf numFmtId="0" fontId="3" fillId="2" borderId="3" xfId="0" applyFont="1" applyFill="1" applyBorder="1"/>
    <xf numFmtId="0" fontId="2" fillId="2" borderId="3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0" fillId="2" borderId="0" xfId="0" applyFill="1" applyBorder="1"/>
    <xf numFmtId="0" fontId="3" fillId="0" borderId="2" xfId="0" applyFont="1" applyBorder="1" applyAlignment="1">
      <alignment vertical="center"/>
    </xf>
    <xf numFmtId="0" fontId="2" fillId="3" borderId="4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vertical="center" wrapText="1"/>
    </xf>
    <xf numFmtId="164" fontId="2" fillId="3" borderId="3" xfId="0" applyNumberFormat="1" applyFont="1" applyFill="1" applyBorder="1" applyAlignment="1">
      <alignment vertical="center" wrapText="1"/>
    </xf>
    <xf numFmtId="0" fontId="3" fillId="0" borderId="5" xfId="0" applyFont="1" applyBorder="1" applyAlignment="1">
      <alignment vertical="center"/>
    </xf>
    <xf numFmtId="0" fontId="2" fillId="0" borderId="15" xfId="0" applyFont="1" applyBorder="1" applyAlignment="1">
      <alignment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vertical="center" wrapText="1"/>
    </xf>
    <xf numFmtId="0" fontId="4" fillId="4" borderId="1" xfId="0" applyFont="1" applyFill="1" applyBorder="1" applyAlignment="1">
      <alignment wrapText="1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/>
    <xf numFmtId="0" fontId="1" fillId="4" borderId="1" xfId="0" applyFont="1" applyFill="1" applyBorder="1" applyAlignment="1">
      <alignment wrapText="1"/>
    </xf>
    <xf numFmtId="0" fontId="5" fillId="5" borderId="0" xfId="0" applyFont="1" applyFill="1" applyBorder="1" applyAlignment="1">
      <alignment vertical="center" wrapText="1"/>
    </xf>
    <xf numFmtId="0" fontId="0" fillId="5" borderId="0" xfId="0" applyFill="1"/>
    <xf numFmtId="0" fontId="0" fillId="5" borderId="0" xfId="0" applyFill="1" applyAlignment="1">
      <alignment horizontal="center"/>
    </xf>
    <xf numFmtId="164" fontId="1" fillId="5" borderId="0" xfId="0" applyNumberFormat="1" applyFont="1" applyFill="1"/>
    <xf numFmtId="0" fontId="5" fillId="4" borderId="10" xfId="0" applyFont="1" applyFill="1" applyBorder="1" applyAlignment="1">
      <alignment wrapText="1"/>
    </xf>
    <xf numFmtId="0" fontId="6" fillId="4" borderId="11" xfId="0" applyFont="1" applyFill="1" applyBorder="1" applyAlignment="1">
      <alignment horizontal="center" wrapText="1"/>
    </xf>
    <xf numFmtId="0" fontId="6" fillId="4" borderId="11" xfId="0" applyFont="1" applyFill="1" applyBorder="1" applyAlignment="1">
      <alignment wrapText="1"/>
    </xf>
    <xf numFmtId="0" fontId="6" fillId="4" borderId="12" xfId="0" applyFont="1" applyFill="1" applyBorder="1" applyAlignment="1">
      <alignment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5" xfId="0" applyFont="1" applyBorder="1" applyAlignment="1">
      <alignment horizontal="center" wrapText="1"/>
    </xf>
    <xf numFmtId="0" fontId="2" fillId="0" borderId="16" xfId="0" applyFont="1" applyBorder="1" applyAlignment="1">
      <alignment vertical="center" wrapText="1"/>
    </xf>
    <xf numFmtId="0" fontId="6" fillId="4" borderId="7" xfId="0" applyFont="1" applyFill="1" applyBorder="1" applyAlignment="1">
      <alignment wrapText="1"/>
    </xf>
    <xf numFmtId="164" fontId="0" fillId="3" borderId="8" xfId="0" applyNumberFormat="1" applyFill="1" applyBorder="1" applyAlignment="1">
      <alignment vertical="center"/>
    </xf>
    <xf numFmtId="164" fontId="0" fillId="3" borderId="9" xfId="0" applyNumberFormat="1" applyFill="1" applyBorder="1" applyAlignment="1">
      <alignment vertical="center"/>
    </xf>
    <xf numFmtId="0" fontId="5" fillId="0" borderId="0" xfId="0" applyFont="1"/>
    <xf numFmtId="0" fontId="1" fillId="5" borderId="0" xfId="0" applyFont="1" applyFill="1"/>
    <xf numFmtId="0" fontId="1" fillId="5" borderId="0" xfId="0" applyFont="1" applyFill="1" applyAlignment="1">
      <alignment horizontal="center"/>
    </xf>
    <xf numFmtId="0" fontId="1" fillId="6" borderId="0" xfId="0" applyFont="1" applyFill="1"/>
    <xf numFmtId="0" fontId="0" fillId="6" borderId="0" xfId="0" applyFill="1"/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7" fillId="0" borderId="0" xfId="0" applyFont="1"/>
    <xf numFmtId="3" fontId="2" fillId="0" borderId="1" xfId="0" applyNumberFormat="1" applyFont="1" applyBorder="1" applyAlignment="1">
      <alignment horizontal="left" vertical="center" wrapText="1"/>
    </xf>
    <xf numFmtId="3" fontId="2" fillId="0" borderId="15" xfId="0" applyNumberFormat="1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164" fontId="0" fillId="7" borderId="1" xfId="0" applyNumberFormat="1" applyFill="1" applyBorder="1" applyAlignment="1">
      <alignment vertical="center"/>
    </xf>
    <xf numFmtId="0" fontId="3" fillId="2" borderId="1" xfId="0" applyFont="1" applyFill="1" applyBorder="1"/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/>
    <xf numFmtId="0" fontId="2" fillId="0" borderId="0" xfId="0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3B865-981F-406F-A0DA-8919EA4F6CFB}">
  <sheetPr>
    <pageSetUpPr fitToPage="1"/>
  </sheetPr>
  <dimension ref="A1:J30"/>
  <sheetViews>
    <sheetView tabSelected="1" workbookViewId="0">
      <selection activeCell="H9" sqref="H9"/>
    </sheetView>
  </sheetViews>
  <sheetFormatPr defaultRowHeight="14.4" x14ac:dyDescent="0.3"/>
  <cols>
    <col min="1" max="1" width="67.109375" customWidth="1"/>
    <col min="2" max="2" width="13.33203125" bestFit="1" customWidth="1"/>
    <col min="3" max="3" width="10.109375" style="2" customWidth="1"/>
    <col min="4" max="4" width="29.33203125" customWidth="1"/>
    <col min="5" max="5" width="22.21875" customWidth="1"/>
    <col min="6" max="6" width="14.109375" customWidth="1"/>
    <col min="7" max="7" width="1.33203125" customWidth="1"/>
    <col min="8" max="8" width="21.21875" customWidth="1"/>
  </cols>
  <sheetData>
    <row r="1" spans="1:10" ht="21" x14ac:dyDescent="0.4">
      <c r="A1" s="50" t="s">
        <v>0</v>
      </c>
    </row>
    <row r="2" spans="1:10" ht="8.4" customHeight="1" x14ac:dyDescent="0.3">
      <c r="A2" s="1"/>
    </row>
    <row r="3" spans="1:10" x14ac:dyDescent="0.3">
      <c r="A3" s="44" t="s">
        <v>25</v>
      </c>
      <c r="B3" s="45"/>
    </row>
    <row r="4" spans="1:10" ht="9" customHeight="1" x14ac:dyDescent="0.3"/>
    <row r="5" spans="1:10" ht="28.8" x14ac:dyDescent="0.3">
      <c r="B5" s="21" t="s">
        <v>17</v>
      </c>
      <c r="C5" s="22" t="s">
        <v>18</v>
      </c>
      <c r="D5" s="23" t="s">
        <v>19</v>
      </c>
      <c r="E5" s="24" t="s">
        <v>27</v>
      </c>
      <c r="F5" s="22" t="s">
        <v>21</v>
      </c>
    </row>
    <row r="6" spans="1:10" x14ac:dyDescent="0.3">
      <c r="A6" s="57" t="s">
        <v>15</v>
      </c>
      <c r="B6" s="17" t="s">
        <v>16</v>
      </c>
      <c r="C6" s="46">
        <v>5</v>
      </c>
      <c r="D6" s="15"/>
      <c r="E6" s="16"/>
      <c r="F6" s="5">
        <f>C6*E6</f>
        <v>0</v>
      </c>
      <c r="G6" s="3"/>
      <c r="H6" s="3"/>
      <c r="I6" s="3"/>
      <c r="J6" s="3"/>
    </row>
    <row r="7" spans="1:10" ht="16.8" customHeight="1" x14ac:dyDescent="0.3">
      <c r="A7" s="57"/>
      <c r="B7" s="13" t="s">
        <v>20</v>
      </c>
      <c r="C7" s="47">
        <v>2</v>
      </c>
      <c r="D7" s="14"/>
      <c r="E7" s="7"/>
      <c r="F7" s="5">
        <f>C7*E7</f>
        <v>0</v>
      </c>
      <c r="G7" s="3"/>
      <c r="H7" s="3"/>
      <c r="I7" s="3"/>
      <c r="J7" s="3"/>
    </row>
    <row r="8" spans="1:10" x14ac:dyDescent="0.3">
      <c r="A8" s="4" t="s">
        <v>31</v>
      </c>
      <c r="B8" s="12"/>
      <c r="C8" s="48">
        <v>7</v>
      </c>
      <c r="D8" s="12"/>
      <c r="E8" s="54">
        <v>500</v>
      </c>
      <c r="F8" s="54">
        <f>C8*E8</f>
        <v>3500</v>
      </c>
    </row>
    <row r="9" spans="1:10" x14ac:dyDescent="0.3">
      <c r="A9" s="4" t="s">
        <v>28</v>
      </c>
      <c r="B9" s="12"/>
      <c r="C9" s="48">
        <v>7</v>
      </c>
      <c r="D9" s="12"/>
      <c r="E9" s="8"/>
      <c r="F9" s="6">
        <f>C9*E9</f>
        <v>0</v>
      </c>
    </row>
    <row r="10" spans="1:10" x14ac:dyDescent="0.3">
      <c r="A10" s="4" t="s">
        <v>29</v>
      </c>
      <c r="B10" s="12"/>
      <c r="C10" s="48">
        <v>7</v>
      </c>
      <c r="D10" s="12"/>
      <c r="E10" s="54">
        <v>500</v>
      </c>
      <c r="F10" s="54">
        <f>C10*E10</f>
        <v>3500</v>
      </c>
    </row>
    <row r="11" spans="1:10" x14ac:dyDescent="0.3">
      <c r="A11" s="4" t="s">
        <v>30</v>
      </c>
      <c r="B11" s="12"/>
      <c r="C11" s="47">
        <v>7</v>
      </c>
      <c r="D11" s="12"/>
      <c r="E11" s="8"/>
      <c r="F11" s="6">
        <f>C11*E11</f>
        <v>0</v>
      </c>
    </row>
    <row r="12" spans="1:10" ht="44.4" customHeight="1" x14ac:dyDescent="0.3">
      <c r="A12" s="11"/>
      <c r="B12" s="12"/>
      <c r="C12" s="49"/>
      <c r="D12" s="12"/>
      <c r="E12" s="24" t="s">
        <v>26</v>
      </c>
      <c r="F12" s="22" t="s">
        <v>21</v>
      </c>
    </row>
    <row r="13" spans="1:10" ht="52.8" x14ac:dyDescent="0.3">
      <c r="A13" s="4" t="s">
        <v>32</v>
      </c>
      <c r="B13" s="9"/>
      <c r="C13" s="47">
        <v>7</v>
      </c>
      <c r="D13" s="10"/>
      <c r="E13" s="7"/>
      <c r="F13" s="5">
        <f>C13*E13*10</f>
        <v>0</v>
      </c>
    </row>
    <row r="14" spans="1:10" ht="52.8" x14ac:dyDescent="0.3">
      <c r="A14" s="4" t="s">
        <v>36</v>
      </c>
      <c r="B14" s="55"/>
      <c r="C14" s="47">
        <v>6</v>
      </c>
      <c r="D14" s="56"/>
      <c r="E14" s="7"/>
      <c r="F14" s="5">
        <f>C14*E14*1.5</f>
        <v>0</v>
      </c>
    </row>
    <row r="15" spans="1:10" x14ac:dyDescent="0.3">
      <c r="A15" s="58"/>
      <c r="B15" s="59"/>
      <c r="C15" s="60"/>
      <c r="D15" s="58"/>
      <c r="E15" s="61"/>
      <c r="F15" s="61"/>
    </row>
    <row r="16" spans="1:10" x14ac:dyDescent="0.3">
      <c r="A16" s="4" t="s">
        <v>33</v>
      </c>
      <c r="B16" s="55"/>
      <c r="C16" s="47">
        <v>7</v>
      </c>
      <c r="D16" s="56"/>
      <c r="E16" s="7"/>
      <c r="F16" s="5">
        <f t="shared" ref="F16:F17" si="0">C16*E16</f>
        <v>0</v>
      </c>
    </row>
    <row r="17" spans="1:8" x14ac:dyDescent="0.3">
      <c r="A17" s="4" t="s">
        <v>34</v>
      </c>
      <c r="B17" s="55"/>
      <c r="C17" s="47">
        <v>7</v>
      </c>
      <c r="D17" s="56"/>
      <c r="E17" s="7"/>
      <c r="F17" s="5">
        <f t="shared" si="0"/>
        <v>0</v>
      </c>
    </row>
    <row r="19" spans="1:8" x14ac:dyDescent="0.3">
      <c r="A19" s="25" t="s">
        <v>35</v>
      </c>
      <c r="B19" s="26"/>
      <c r="C19" s="27"/>
      <c r="D19" s="26"/>
      <c r="E19" s="26"/>
      <c r="F19" s="28">
        <f>SUM(F6:F14)</f>
        <v>7000</v>
      </c>
    </row>
    <row r="21" spans="1:8" x14ac:dyDescent="0.3">
      <c r="A21" s="41" t="s">
        <v>23</v>
      </c>
    </row>
    <row r="22" spans="1:8" ht="15" thickBot="1" x14ac:dyDescent="0.35"/>
    <row r="23" spans="1:8" x14ac:dyDescent="0.3">
      <c r="A23" s="29" t="s">
        <v>1</v>
      </c>
      <c r="B23" s="30" t="s">
        <v>2</v>
      </c>
      <c r="C23" s="31" t="s">
        <v>3</v>
      </c>
      <c r="D23" s="31" t="s">
        <v>4</v>
      </c>
      <c r="E23" s="31" t="s">
        <v>5</v>
      </c>
      <c r="F23" s="32" t="s">
        <v>6</v>
      </c>
      <c r="H23" s="38" t="s">
        <v>24</v>
      </c>
    </row>
    <row r="24" spans="1:8" ht="27" x14ac:dyDescent="0.3">
      <c r="A24" s="33" t="s">
        <v>7</v>
      </c>
      <c r="B24" s="19" t="s">
        <v>8</v>
      </c>
      <c r="C24" s="4" t="s">
        <v>9</v>
      </c>
      <c r="D24" s="51">
        <v>111206</v>
      </c>
      <c r="E24" s="20">
        <v>2005</v>
      </c>
      <c r="F24" s="34" t="s">
        <v>10</v>
      </c>
      <c r="H24" s="39"/>
    </row>
    <row r="25" spans="1:8" ht="27" x14ac:dyDescent="0.3">
      <c r="A25" s="33" t="s">
        <v>11</v>
      </c>
      <c r="B25" s="19" t="s">
        <v>8</v>
      </c>
      <c r="C25" s="4" t="s">
        <v>9</v>
      </c>
      <c r="D25" s="51">
        <v>135746</v>
      </c>
      <c r="E25" s="20">
        <v>2005</v>
      </c>
      <c r="F25" s="34" t="s">
        <v>10</v>
      </c>
      <c r="H25" s="39"/>
    </row>
    <row r="26" spans="1:8" ht="27" x14ac:dyDescent="0.3">
      <c r="A26" s="33" t="s">
        <v>12</v>
      </c>
      <c r="B26" s="19" t="s">
        <v>8</v>
      </c>
      <c r="C26" s="4" t="s">
        <v>9</v>
      </c>
      <c r="D26" s="51">
        <v>104681</v>
      </c>
      <c r="E26" s="20">
        <v>2004</v>
      </c>
      <c r="F26" s="34" t="s">
        <v>10</v>
      </c>
      <c r="H26" s="39"/>
    </row>
    <row r="27" spans="1:8" ht="27" x14ac:dyDescent="0.3">
      <c r="A27" s="33" t="s">
        <v>13</v>
      </c>
      <c r="B27" s="19" t="s">
        <v>8</v>
      </c>
      <c r="C27" s="4" t="s">
        <v>9</v>
      </c>
      <c r="D27" s="51">
        <v>138284</v>
      </c>
      <c r="E27" s="20">
        <v>2007</v>
      </c>
      <c r="F27" s="34" t="s">
        <v>10</v>
      </c>
      <c r="H27" s="39"/>
    </row>
    <row r="28" spans="1:8" ht="27.6" thickBot="1" x14ac:dyDescent="0.35">
      <c r="A28" s="35" t="s">
        <v>14</v>
      </c>
      <c r="B28" s="36" t="s">
        <v>8</v>
      </c>
      <c r="C28" s="18" t="s">
        <v>9</v>
      </c>
      <c r="D28" s="52">
        <v>115791</v>
      </c>
      <c r="E28" s="53">
        <v>2004</v>
      </c>
      <c r="F28" s="37" t="s">
        <v>10</v>
      </c>
      <c r="H28" s="40"/>
    </row>
    <row r="30" spans="1:8" x14ac:dyDescent="0.3">
      <c r="A30" s="25" t="s">
        <v>22</v>
      </c>
      <c r="B30" s="42"/>
      <c r="C30" s="43"/>
      <c r="D30" s="42"/>
      <c r="E30" s="42"/>
      <c r="F30" s="42"/>
      <c r="G30" s="42"/>
      <c r="H30" s="28">
        <f>SUM(H24:H28)</f>
        <v>0</v>
      </c>
    </row>
  </sheetData>
  <mergeCells count="1">
    <mergeCell ref="A6:A7"/>
  </mergeCells>
  <pageMargins left="0.7" right="0.7" top="0.75" bottom="0.75" header="0.3" footer="0.3"/>
  <pageSetup paperSize="9" scale="73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van Berkel</dc:creator>
  <cp:lastModifiedBy>Ronald van Berkel</cp:lastModifiedBy>
  <cp:lastPrinted>2022-05-20T08:37:12Z</cp:lastPrinted>
  <dcterms:created xsi:type="dcterms:W3CDTF">2022-04-28T12:47:30Z</dcterms:created>
  <dcterms:modified xsi:type="dcterms:W3CDTF">2022-05-20T09:35:51Z</dcterms:modified>
</cp:coreProperties>
</file>