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Overig\Gemeente Samenwerkingverband Haarlem\Aanbesteding 2023-2025\Aardgas\"/>
    </mc:Choice>
  </mc:AlternateContent>
  <bookViews>
    <workbookView xWindow="0" yWindow="0" windowWidth="28800" windowHeight="11295" tabRatio="886"/>
  </bookViews>
  <sheets>
    <sheet name="Samenvatting" sheetId="16" r:id="rId1"/>
    <sheet name="Gemeente Haarlem" sheetId="30" r:id="rId2"/>
    <sheet name="Gemeente Zandvoort" sheetId="31" r:id="rId3"/>
    <sheet name="Spaarnelanden" sheetId="32" r:id="rId4"/>
    <sheet name="Gemeente Aalsmeer" sheetId="33" r:id="rId5"/>
    <sheet name="Gemeente Amstelveen" sheetId="34" r:id="rId6"/>
    <sheet name="Gemeente Haarlemmermeer" sheetId="35" r:id="rId7"/>
    <sheet name="Gemeente Uithoorn" sheetId="39" r:id="rId8"/>
    <sheet name="Gemeente Ouder-Amstel" sheetId="40" r:id="rId9"/>
    <sheet name="Bibliotheek Zuid-Kennemerland" sheetId="36" r:id="rId10"/>
    <sheet name="Frans Hals Museum" sheetId="37" r:id="rId11"/>
    <sheet name="Noord-Hollands Archief" sheetId="38" r:id="rId12"/>
    <sheet name="Vragen" sheetId="14" state="hidden" r:id="rId13"/>
    <sheet name="Gemeente Heerlemmermeer Check" sheetId="24" state="hidden" r:id="rId14"/>
    <sheet name="Gemeente Zandvoort Check" sheetId="26" state="hidden" r:id="rId15"/>
    <sheet name="Gemeente Uithoorn Check" sheetId="25" state="hidden" r:id="rId16"/>
    <sheet name="Gemeente Ouder-Amstel Check" sheetId="23" state="hidden" r:id="rId17"/>
    <sheet name=" Gemeente Amstelveen Check" sheetId="22" state="hidden" r:id="rId18"/>
    <sheet name="Gemeente Aalsmeer check" sheetId="21" state="hidden" r:id="rId19"/>
    <sheet name="Gemeente Haarlem check" sheetId="20" state="hidden" r:id="rId20"/>
  </sheets>
  <externalReferences>
    <externalReference r:id="rId21"/>
  </externalReferences>
  <definedNames>
    <definedName name="_xlnm._FilterDatabase" localSheetId="4" hidden="1">'Gemeente Aalsmeer'!$A$5:$M$5</definedName>
    <definedName name="_xlnm._FilterDatabase" localSheetId="5" hidden="1">'Gemeente Amstelveen'!$A$5:$M$5</definedName>
    <definedName name="_xlnm._FilterDatabase" localSheetId="1" hidden="1">'Gemeente Haarlem'!$A$5:$M$49</definedName>
    <definedName name="_xlnm._FilterDatabase" localSheetId="6" hidden="1">'Gemeente Haarlemmermeer'!$A$5:$M$5</definedName>
    <definedName name="_xlnm._FilterDatabase" localSheetId="2" hidden="1">'Gemeente Zandvoort'!$A$5:$M$5</definedName>
    <definedName name="_xlnm._FilterDatabase" localSheetId="3" hidden="1">Spaarnelanden!$A$5:$M$5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36" l="1"/>
  <c r="G3" i="36"/>
  <c r="E19" i="16"/>
  <c r="G1" i="40"/>
  <c r="G3" i="40" s="1"/>
  <c r="D13" i="16" s="1"/>
  <c r="G1" i="39"/>
  <c r="G3" i="39" s="1"/>
  <c r="D14" i="16" s="1"/>
  <c r="G1" i="38"/>
  <c r="G3" i="38" s="1"/>
  <c r="D15" i="16" s="1"/>
  <c r="G1" i="37"/>
  <c r="G3" i="37" s="1"/>
  <c r="D16" i="16" s="1"/>
  <c r="D17" i="16"/>
  <c r="G1" i="30"/>
  <c r="D19" i="16" l="1"/>
  <c r="M27" i="35" l="1"/>
  <c r="M26" i="35"/>
  <c r="M7" i="35"/>
  <c r="M17" i="35"/>
  <c r="M8" i="35"/>
  <c r="M16" i="35"/>
  <c r="M15" i="35"/>
  <c r="M14" i="35"/>
  <c r="M25" i="35"/>
  <c r="M24" i="35"/>
  <c r="M6" i="35"/>
  <c r="M13" i="35"/>
  <c r="M12" i="35"/>
  <c r="M23" i="35"/>
  <c r="M22" i="35"/>
  <c r="M11" i="35"/>
  <c r="M21" i="35"/>
  <c r="M20" i="35"/>
  <c r="M19" i="35"/>
  <c r="M18" i="35"/>
  <c r="M10" i="35"/>
  <c r="M9" i="35"/>
  <c r="M36" i="34"/>
  <c r="M35" i="34"/>
  <c r="M34" i="34"/>
  <c r="M33" i="34"/>
  <c r="M32" i="34"/>
  <c r="M31" i="34"/>
  <c r="M30" i="34"/>
  <c r="M29" i="34"/>
  <c r="M28" i="34"/>
  <c r="M27" i="34"/>
  <c r="M26" i="34"/>
  <c r="M25" i="34"/>
  <c r="M24" i="34"/>
  <c r="M44" i="34"/>
  <c r="M9" i="34"/>
  <c r="M8" i="34"/>
  <c r="M7" i="34"/>
  <c r="M23" i="34"/>
  <c r="M22" i="34"/>
  <c r="M21" i="34"/>
  <c r="M14" i="34"/>
  <c r="M13" i="34"/>
  <c r="M43" i="34"/>
  <c r="M20" i="34"/>
  <c r="M15" i="34"/>
  <c r="M39" i="34"/>
  <c r="M40" i="34"/>
  <c r="M19" i="34"/>
  <c r="M12" i="34"/>
  <c r="M18" i="34"/>
  <c r="M42" i="34"/>
  <c r="M41" i="34"/>
  <c r="M38" i="34"/>
  <c r="M17" i="34"/>
  <c r="M11" i="34"/>
  <c r="M6" i="34"/>
  <c r="M16" i="34"/>
  <c r="M10" i="34"/>
  <c r="M37" i="34"/>
  <c r="M12" i="33"/>
  <c r="M11" i="33"/>
  <c r="M10" i="33"/>
  <c r="M9" i="33"/>
  <c r="M8" i="33"/>
  <c r="M7" i="33"/>
  <c r="M6" i="33"/>
  <c r="M15" i="32"/>
  <c r="M14" i="32"/>
  <c r="M13" i="32"/>
  <c r="M12" i="32"/>
  <c r="M11" i="32"/>
  <c r="M10" i="32"/>
  <c r="M9" i="32"/>
  <c r="M8" i="32"/>
  <c r="M7" i="32"/>
  <c r="M6" i="32"/>
  <c r="M13" i="31"/>
  <c r="M12" i="31"/>
  <c r="M11" i="31"/>
  <c r="M10" i="31"/>
  <c r="M9" i="31"/>
  <c r="M8" i="31"/>
  <c r="M7" i="31"/>
  <c r="M6" i="31"/>
  <c r="M6" i="30"/>
  <c r="M9" i="30"/>
  <c r="M37" i="30"/>
  <c r="M47" i="30"/>
  <c r="M25" i="30"/>
  <c r="M32" i="30"/>
  <c r="M48" i="30"/>
  <c r="M30" i="30"/>
  <c r="M31" i="30"/>
  <c r="M26" i="30"/>
  <c r="M45" i="30"/>
  <c r="M36" i="30"/>
  <c r="M34" i="30"/>
  <c r="M28" i="30"/>
  <c r="M35" i="30"/>
  <c r="M42" i="30"/>
  <c r="M21" i="30"/>
  <c r="M23" i="30"/>
  <c r="M20" i="30"/>
  <c r="M17" i="30"/>
  <c r="M33" i="30"/>
  <c r="M7" i="30"/>
  <c r="M14" i="30"/>
  <c r="M19" i="30"/>
  <c r="M15" i="30"/>
  <c r="M24" i="30"/>
  <c r="M10" i="30"/>
  <c r="M39" i="30"/>
  <c r="M46" i="30"/>
  <c r="M43" i="30"/>
  <c r="M27" i="30"/>
  <c r="M38" i="30"/>
  <c r="M11" i="30"/>
  <c r="M22" i="30"/>
  <c r="M44" i="30"/>
  <c r="M16" i="30"/>
  <c r="M41" i="30"/>
  <c r="M13" i="30"/>
  <c r="M40" i="30"/>
  <c r="M18" i="30"/>
  <c r="M12" i="30"/>
  <c r="M29" i="30"/>
  <c r="M8" i="30"/>
  <c r="G1" i="33" l="1"/>
  <c r="G3" i="33" s="1"/>
  <c r="D10" i="16" s="1"/>
  <c r="G1" i="32"/>
  <c r="G3" i="32" s="1"/>
  <c r="D9" i="16" s="1"/>
  <c r="G1" i="31"/>
  <c r="G3" i="31" s="1"/>
  <c r="D8" i="16" s="1"/>
  <c r="G1" i="35"/>
  <c r="G3" i="35" s="1"/>
  <c r="D12" i="16" s="1"/>
  <c r="G1" i="34"/>
  <c r="G3" i="34" s="1"/>
  <c r="D11" i="16" s="1"/>
  <c r="D7" i="16"/>
  <c r="D12" i="23"/>
  <c r="D14" i="25"/>
  <c r="G3" i="30" l="1"/>
  <c r="D6" i="16"/>
</calcChain>
</file>

<file path=xl/sharedStrings.xml><?xml version="1.0" encoding="utf-8"?>
<sst xmlns="http://schemas.openxmlformats.org/spreadsheetml/2006/main" count="2280" uniqueCount="791">
  <si>
    <t>Toev.</t>
  </si>
  <si>
    <t>Plaats</t>
  </si>
  <si>
    <t/>
  </si>
  <si>
    <t>A</t>
  </si>
  <si>
    <t>1</t>
  </si>
  <si>
    <t>3</t>
  </si>
  <si>
    <t>Raadhuisplein</t>
  </si>
  <si>
    <t>Gemeente Haarlemmermeer</t>
  </si>
  <si>
    <t>E2B</t>
  </si>
  <si>
    <t>E1A</t>
  </si>
  <si>
    <t>E3B</t>
  </si>
  <si>
    <t>Noorddammerweg</t>
  </si>
  <si>
    <t>Sportlaan</t>
  </si>
  <si>
    <t>77</t>
  </si>
  <si>
    <t>Escapade</t>
  </si>
  <si>
    <t>1183NM</t>
  </si>
  <si>
    <t>AALSMEER</t>
  </si>
  <si>
    <t>Ophelialaan</t>
  </si>
  <si>
    <t>Roerdomplaan</t>
  </si>
  <si>
    <t>Zwarteweg</t>
  </si>
  <si>
    <t>Jeanne d'Arclaan</t>
  </si>
  <si>
    <t>Grutterij</t>
  </si>
  <si>
    <t>1185ZW</t>
  </si>
  <si>
    <t>Bankrasweg</t>
  </si>
  <si>
    <t>1183TP</t>
  </si>
  <si>
    <t>1185HB</t>
  </si>
  <si>
    <t>1185TB</t>
  </si>
  <si>
    <t>Landtong</t>
  </si>
  <si>
    <t>1186GP</t>
  </si>
  <si>
    <t>Schweitzerlaan</t>
  </si>
  <si>
    <t>-6</t>
  </si>
  <si>
    <t>1187JD</t>
  </si>
  <si>
    <t>Asserring</t>
  </si>
  <si>
    <t>1187SM</t>
  </si>
  <si>
    <t>1185DR</t>
  </si>
  <si>
    <t>Westwijkplein</t>
  </si>
  <si>
    <t>-5</t>
  </si>
  <si>
    <t>1187LS</t>
  </si>
  <si>
    <t>Zeelandiahoeve</t>
  </si>
  <si>
    <t>1187KR</t>
  </si>
  <si>
    <t>Orion</t>
  </si>
  <si>
    <t>1188AM</t>
  </si>
  <si>
    <t>Laan Nieuwer-Amstel</t>
  </si>
  <si>
    <t>1182JR</t>
  </si>
  <si>
    <t>Grote Beer</t>
  </si>
  <si>
    <t>1188BB</t>
  </si>
  <si>
    <t>Langs de Werf</t>
  </si>
  <si>
    <t>1185XT</t>
  </si>
  <si>
    <t>1187ZS</t>
  </si>
  <si>
    <t>Dr. Schaepmanlaan</t>
  </si>
  <si>
    <t>1182GM</t>
  </si>
  <si>
    <t>1079LL</t>
  </si>
  <si>
    <t>Melkweg</t>
  </si>
  <si>
    <t>1188LB</t>
  </si>
  <si>
    <t>Baccarastraat</t>
  </si>
  <si>
    <t>C</t>
  </si>
  <si>
    <t>Dreef</t>
  </si>
  <si>
    <t>1182GZ</t>
  </si>
  <si>
    <t>Krijgsman</t>
  </si>
  <si>
    <t>Amsteldijk Noord</t>
  </si>
  <si>
    <t>Pandora</t>
  </si>
  <si>
    <t>1183KK</t>
  </si>
  <si>
    <t>Westwijkstraat</t>
  </si>
  <si>
    <t>Huisnummer</t>
  </si>
  <si>
    <t>Postcode</t>
  </si>
  <si>
    <t>Locatiedetails</t>
  </si>
  <si>
    <t>DIV</t>
  </si>
  <si>
    <t xml:space="preserve">Baccarastraat </t>
  </si>
  <si>
    <t>1431 RN</t>
  </si>
  <si>
    <t>1431 WC</t>
  </si>
  <si>
    <t>1433 HL</t>
  </si>
  <si>
    <t>J P Thijsselaan</t>
  </si>
  <si>
    <t>1431 JH</t>
  </si>
  <si>
    <t>1431 HS</t>
  </si>
  <si>
    <t>1431 EH</t>
  </si>
  <si>
    <t>gemeentehuis</t>
  </si>
  <si>
    <t>1431 WH</t>
  </si>
  <si>
    <t>1431 ES</t>
  </si>
  <si>
    <t>BEDR</t>
  </si>
  <si>
    <t>1431 VJ</t>
  </si>
  <si>
    <t>gemeentewerf</t>
  </si>
  <si>
    <t>Gemeente Aalsmeer</t>
  </si>
  <si>
    <t>WON</t>
  </si>
  <si>
    <t>Nieuwenhuysenlaan</t>
  </si>
  <si>
    <t>j</t>
  </si>
  <si>
    <t>Arthur van Schendellaan 59 1422 LB  Uithoorn</t>
  </si>
  <si>
    <t>Hugo de Grootlaan 1 1422 BR  Uithoorn</t>
  </si>
  <si>
    <t>Raadhuisstraat 18 1421 AZ  Uithoorn</t>
  </si>
  <si>
    <t>Johan de Wittlaan 83 1421 XB  Uithoorn</t>
  </si>
  <si>
    <t>Contractpartij</t>
  </si>
  <si>
    <t>Aantal aansluitingen</t>
  </si>
  <si>
    <t>Gemeente Haarlem</t>
  </si>
  <si>
    <t>Gemeente Zandvoort</t>
  </si>
  <si>
    <t>Gemeente Amstelveen</t>
  </si>
  <si>
    <t>Dorpsplein 60 1115 CX  DUIVENDRECHT</t>
  </si>
  <si>
    <t>Check verschillen Engie en aangeleverde informatie</t>
  </si>
  <si>
    <t>Ouder-Amstel verborgen cellen wel of niet meenemen</t>
  </si>
  <si>
    <t>871689294901176781</t>
  </si>
  <si>
    <t>871689294901052948</t>
  </si>
  <si>
    <t>871689294901054744</t>
  </si>
  <si>
    <t>871689294901060264</t>
  </si>
  <si>
    <t>871689294901061926</t>
  </si>
  <si>
    <t>871689294901192200</t>
  </si>
  <si>
    <t>871689294901067355</t>
  </si>
  <si>
    <t>871689294901188951</t>
  </si>
  <si>
    <t>871689294900933286</t>
  </si>
  <si>
    <t>speciaal ow</t>
  </si>
  <si>
    <t>1A</t>
  </si>
  <si>
    <t>gar begrpl</t>
  </si>
  <si>
    <t>232nb</t>
  </si>
  <si>
    <t>aula begrpl</t>
  </si>
  <si>
    <t>15A</t>
  </si>
  <si>
    <t>mf gebouw</t>
  </si>
  <si>
    <t xml:space="preserve">Graaf Willemlaan </t>
  </si>
  <si>
    <t>Gasaansluitingen</t>
  </si>
  <si>
    <t>BdNr</t>
  </si>
  <si>
    <t>Pr</t>
  </si>
  <si>
    <t>Srt</t>
  </si>
  <si>
    <t>V.type</t>
  </si>
  <si>
    <t>ZPartner</t>
  </si>
  <si>
    <t>Extern ZP-nummer</t>
  </si>
  <si>
    <t>NAAM</t>
  </si>
  <si>
    <t>Naam2</t>
  </si>
  <si>
    <t>RekKl</t>
  </si>
  <si>
    <t>Contr.rek.</t>
  </si>
  <si>
    <t>BCond</t>
  </si>
  <si>
    <t>IB</t>
  </si>
  <si>
    <t>Oude contractrek.</t>
  </si>
  <si>
    <t>Referentienummer</t>
  </si>
  <si>
    <t>Straat</t>
  </si>
  <si>
    <t>Aanvulling</t>
  </si>
  <si>
    <t>PC</t>
  </si>
  <si>
    <t>VerbPlaats</t>
  </si>
  <si>
    <t>SoortVbr</t>
  </si>
  <si>
    <t>Eigenaar</t>
  </si>
  <si>
    <t>Objectcode</t>
  </si>
  <si>
    <t>InSrt</t>
  </si>
  <si>
    <t>EAN Code aansluiting</t>
  </si>
  <si>
    <t>Tarieftype</t>
  </si>
  <si>
    <t>VerzFact.rek.</t>
  </si>
  <si>
    <t>Contract</t>
  </si>
  <si>
    <t>AfB</t>
  </si>
  <si>
    <t>UithDat</t>
  </si>
  <si>
    <t>EAN Profiel</t>
  </si>
  <si>
    <t>Install.</t>
  </si>
  <si>
    <t>OpnEenh.</t>
  </si>
  <si>
    <t>7000798471</t>
  </si>
  <si>
    <t>4600</t>
  </si>
  <si>
    <t>E</t>
  </si>
  <si>
    <t>CM</t>
  </si>
  <si>
    <t>10391362</t>
  </si>
  <si>
    <t>NEV1143970001</t>
  </si>
  <si>
    <t>GEMEENTE AALSMEER</t>
  </si>
  <si>
    <t>GEM</t>
  </si>
  <si>
    <t>3000461355</t>
  </si>
  <si>
    <t>AB01</t>
  </si>
  <si>
    <t>7000786244</t>
  </si>
  <si>
    <t>CE00S06</t>
  </si>
  <si>
    <t>5002192086</t>
  </si>
  <si>
    <t>6001624101</t>
  </si>
  <si>
    <t>NC0620O</t>
  </si>
  <si>
    <t>10956877</t>
  </si>
  <si>
    <t>N991577AA0000</t>
  </si>
  <si>
    <t>GEM.ONTVANGER</t>
  </si>
  <si>
    <t>3000689715</t>
  </si>
  <si>
    <t>NBV1019850000</t>
  </si>
  <si>
    <t>BM1502200000</t>
  </si>
  <si>
    <t>7000794518</t>
  </si>
  <si>
    <t>CE00S01</t>
  </si>
  <si>
    <t>4000000576</t>
  </si>
  <si>
    <t>5001569723</t>
  </si>
  <si>
    <t>6002406325</t>
  </si>
  <si>
    <t>NC0315C</t>
  </si>
  <si>
    <t>7000613279</t>
  </si>
  <si>
    <t>4300</t>
  </si>
  <si>
    <t>ZM</t>
  </si>
  <si>
    <t>10019392</t>
  </si>
  <si>
    <t>t.a.v. dhr. F. Schoonderwoerd</t>
  </si>
  <si>
    <t>3000056399</t>
  </si>
  <si>
    <t>R12003494</t>
  </si>
  <si>
    <t>R00502520</t>
  </si>
  <si>
    <t>7000010935</t>
  </si>
  <si>
    <t>7654611-1</t>
  </si>
  <si>
    <t>5000024522</t>
  </si>
  <si>
    <t>BI</t>
  </si>
  <si>
    <t>6000006875</t>
  </si>
  <si>
    <t>RM91001G</t>
  </si>
  <si>
    <t>3000056405</t>
  </si>
  <si>
    <t>R12004058</t>
  </si>
  <si>
    <t>GEMHUIS AALSMEER RAADHUISPLN</t>
  </si>
  <si>
    <t>7512651-1</t>
  </si>
  <si>
    <t>6000040425</t>
  </si>
  <si>
    <t>RMZMV041</t>
  </si>
  <si>
    <t>10636022</t>
  </si>
  <si>
    <t>NMV1025762001</t>
  </si>
  <si>
    <t>3000849225</t>
  </si>
  <si>
    <t>CE00S07</t>
  </si>
  <si>
    <t>5003725382</t>
  </si>
  <si>
    <t>6003068727</t>
  </si>
  <si>
    <t>NC0121A</t>
  </si>
  <si>
    <t>3000923284</t>
  </si>
  <si>
    <t>NDV1026603000</t>
  </si>
  <si>
    <t>DM1863832000</t>
  </si>
  <si>
    <t>5001878277</t>
  </si>
  <si>
    <t>6003411552</t>
  </si>
  <si>
    <t>NC0518L</t>
  </si>
  <si>
    <t xml:space="preserve">Gemeente </t>
  </si>
  <si>
    <t>Verbruiksadres</t>
  </si>
  <si>
    <t>Omschrijving</t>
  </si>
  <si>
    <t>EAN code</t>
  </si>
  <si>
    <t>KV</t>
  </si>
  <si>
    <t>GV</t>
  </si>
  <si>
    <t xml:space="preserve">Profiel </t>
  </si>
  <si>
    <t>Nr Gasmeter</t>
  </si>
  <si>
    <t>Meter</t>
  </si>
  <si>
    <r>
      <t>verbruik G1 in m</t>
    </r>
    <r>
      <rPr>
        <b/>
        <vertAlign val="superscript"/>
        <sz val="8"/>
        <rFont val="Tahoma"/>
        <family val="2"/>
      </rPr>
      <t>3</t>
    </r>
  </si>
  <si>
    <r>
      <t>verbruik G2 A in m</t>
    </r>
    <r>
      <rPr>
        <b/>
        <vertAlign val="superscript"/>
        <sz val="8"/>
        <rFont val="Tahoma"/>
        <family val="2"/>
      </rPr>
      <t>3</t>
    </r>
  </si>
  <si>
    <t>verbruik G2</t>
  </si>
  <si>
    <t xml:space="preserve">verbruik totaal </t>
  </si>
  <si>
    <t xml:space="preserve"> C in m3</t>
  </si>
  <si>
    <t>per jaar m3</t>
  </si>
  <si>
    <t>Amstelveen</t>
  </si>
  <si>
    <t>Begraafplaats Zorgvlied</t>
  </si>
  <si>
    <t>871 687 140 011 042 411</t>
  </si>
  <si>
    <t>G2 A</t>
  </si>
  <si>
    <t>G25</t>
  </si>
  <si>
    <t>871 687 140 011 040 912</t>
  </si>
  <si>
    <t>G1</t>
  </si>
  <si>
    <t>G6</t>
  </si>
  <si>
    <t>871 687 140 011 370 453</t>
  </si>
  <si>
    <t xml:space="preserve">Amsterdamseweg </t>
  </si>
  <si>
    <t>871 689 213 001 611 794</t>
  </si>
  <si>
    <t>werf</t>
  </si>
  <si>
    <t>werf A'damseweg</t>
  </si>
  <si>
    <t xml:space="preserve">871 689 213 001 366 038 </t>
  </si>
  <si>
    <t>Assering 93-97</t>
  </si>
  <si>
    <t>871 689 294 901 101 615</t>
  </si>
  <si>
    <t>Elsenhove</t>
  </si>
  <si>
    <t>871 689 294 901 433 501</t>
  </si>
  <si>
    <t>G16</t>
  </si>
  <si>
    <t>Dr. Schaepmanlaan 2</t>
  </si>
  <si>
    <t>871 689 294 901 358 934</t>
  </si>
  <si>
    <t>G40</t>
  </si>
  <si>
    <t>Escapade 2</t>
  </si>
  <si>
    <t>871 689 213 000 033 337</t>
  </si>
  <si>
    <t xml:space="preserve">Grote Beer </t>
  </si>
  <si>
    <t>871 689 294 901 455 428</t>
  </si>
  <si>
    <t>G4</t>
  </si>
  <si>
    <t>Afvalstation Grutterij</t>
  </si>
  <si>
    <t>871 689 294 901 236 331</t>
  </si>
  <si>
    <t>10848193</t>
  </si>
  <si>
    <t>4-6</t>
  </si>
  <si>
    <t>1183BA</t>
  </si>
  <si>
    <t>Jeanne d' Arclaan 8</t>
  </si>
  <si>
    <t>871 689 294 901 458 795</t>
  </si>
  <si>
    <t>25 TO</t>
  </si>
  <si>
    <t>keet grondbamk</t>
  </si>
  <si>
    <t>871 689 213 000 906 808</t>
  </si>
  <si>
    <t>Raadhuis</t>
  </si>
  <si>
    <t>871 689 200 000 045 309</t>
  </si>
  <si>
    <t>G2 C</t>
  </si>
  <si>
    <t>G250</t>
  </si>
  <si>
    <t>Landtong 18</t>
  </si>
  <si>
    <t>871 689 294 901 467 650</t>
  </si>
  <si>
    <t>Langs de Werf 10</t>
  </si>
  <si>
    <t>871 689 213 000 578 227</t>
  </si>
  <si>
    <t xml:space="preserve">Legmeerdijk </t>
  </si>
  <si>
    <t>1189NH</t>
  </si>
  <si>
    <t>Legmeerdijk 148</t>
  </si>
  <si>
    <t>871 689 294 901 138 611</t>
  </si>
  <si>
    <t>Melkweg 2</t>
  </si>
  <si>
    <t>871 689 294 901 471 459</t>
  </si>
  <si>
    <t>-38 boven</t>
  </si>
  <si>
    <t>Nieuwenhuysenlaan 36-38 boven</t>
  </si>
  <si>
    <t>871 689 294 902 379 648</t>
  </si>
  <si>
    <t>-55</t>
  </si>
  <si>
    <t>Noorddammerweg 51-55</t>
  </si>
  <si>
    <t>871 689 294 901 268 660</t>
  </si>
  <si>
    <t>G65</t>
  </si>
  <si>
    <t>Orion 3</t>
  </si>
  <si>
    <t>871 689 294 901 476 379</t>
  </si>
  <si>
    <t>a</t>
  </si>
  <si>
    <t>Pandora 4</t>
  </si>
  <si>
    <t>871 689 294 901 331 111</t>
  </si>
  <si>
    <t>10188985</t>
  </si>
  <si>
    <t>Poelmanlaan</t>
  </si>
  <si>
    <t>K</t>
  </si>
  <si>
    <t xml:space="preserve">Poelmanlaan 4k </t>
  </si>
  <si>
    <t>871 689 294 902 394 221</t>
  </si>
  <si>
    <t xml:space="preserve">Poelmanlaan 4c </t>
  </si>
  <si>
    <t>871 689 294 902 394 061</t>
  </si>
  <si>
    <t>G1 A</t>
  </si>
  <si>
    <t>G4/6</t>
  </si>
  <si>
    <t>Schweitzerlaan 2-6</t>
  </si>
  <si>
    <t>871 689 294 901 149 068</t>
  </si>
  <si>
    <t>Sportlaan 31a</t>
  </si>
  <si>
    <t>871 689 294 901 150 439</t>
  </si>
  <si>
    <t>-7</t>
  </si>
  <si>
    <t>Westwijkplein 1-7</t>
  </si>
  <si>
    <t>871 689 294 901 154 857</t>
  </si>
  <si>
    <t>871 689 294 901 155 533</t>
  </si>
  <si>
    <t>Zeelandiahoeve 1-7</t>
  </si>
  <si>
    <t>871 689 294 901 155 953</t>
  </si>
  <si>
    <t>EANcode</t>
  </si>
  <si>
    <t xml:space="preserve">locatie </t>
  </si>
  <si>
    <t>grootte van de aansluiting</t>
  </si>
  <si>
    <t>jaarlijks verbruik integraal</t>
  </si>
  <si>
    <t>871689294900877580</t>
  </si>
  <si>
    <t>871689294900975156</t>
  </si>
  <si>
    <t>Koningin Julianalaan 16 1191 CD  OUDERKERK AAN DE AMSTEL</t>
  </si>
  <si>
    <t>871689294900971974</t>
  </si>
  <si>
    <t>Dorpsstraat 14 1191 BJ  OUDERKERK AAN DE AMSTEL</t>
  </si>
  <si>
    <t>871689294901336765</t>
  </si>
  <si>
    <t>Binnenweg 1 1191AA OUDERKERK AAN DE AMSTEL</t>
  </si>
  <si>
    <t>deze aansluiting zit niet in het huidige contract. Moet deze er wel  bij?</t>
  </si>
  <si>
    <t>Dorpsstraat 14 11191 BJ  OUDERKERK AAN DE AMSTEL, Dit adres moet volgens de BAG gegevens Vondelstraat 35 1191 BD zijn.</t>
  </si>
  <si>
    <t>871689294901336772</t>
  </si>
  <si>
    <t>Binnenweg 1a 1191AA  OUDERKERK AAN DE AMSTEL</t>
  </si>
  <si>
    <t>871689294901498968</t>
  </si>
  <si>
    <t>Schoolpad 1-2 1115 GT  OUDERKERK AAN DE AMSTEL</t>
  </si>
  <si>
    <t>871689294901336635</t>
  </si>
  <si>
    <t>Ambachtenstraat 84 11191 JN  OUDERKERK AAN DE AMSTEL</t>
  </si>
  <si>
    <t>871689294901025485</t>
  </si>
  <si>
    <t>Arthur van Schendellaan 100 A 1422 LE Uithoorn</t>
  </si>
  <si>
    <t>871689294901034043</t>
  </si>
  <si>
    <t>Eendracht 2 1423 ET Uithoorn</t>
  </si>
  <si>
    <t>871689294900908093</t>
  </si>
  <si>
    <t>Laan van Meerwijk 16 1423 AJ Uithoorn</t>
  </si>
  <si>
    <t>871689260008174821</t>
  </si>
  <si>
    <t>Noorddammerweg 31/39 1422 WX  Uithoorn</t>
  </si>
  <si>
    <t>871689294900891869</t>
  </si>
  <si>
    <t>Arthur van Schendellaan 51--51A 1422 LB  Uithoorn</t>
  </si>
  <si>
    <t>871689294900891906</t>
  </si>
  <si>
    <t>Arthur van Schendellaan 55 1422 LB  Uithoorn</t>
  </si>
  <si>
    <t>871689294900891944</t>
  </si>
  <si>
    <t>871689294901164412</t>
  </si>
  <si>
    <t xml:space="preserve">bibliotheek is hier per 23 januari 2017 uit. Verbruik zal dus omlaag gaan. </t>
  </si>
  <si>
    <t>871689213001039512</t>
  </si>
  <si>
    <t>Industrieweg 25 1422 AH  Uithoorn</t>
  </si>
  <si>
    <t xml:space="preserve">871689294901396950 </t>
  </si>
  <si>
    <t>J.A. van Seumerenlaan 1 1422 XS  Uithoorn</t>
  </si>
  <si>
    <t>Leegstaand pand</t>
  </si>
  <si>
    <t>871689294901272247</t>
  </si>
  <si>
    <t>871689294901401524</t>
  </si>
  <si>
    <t>Noordammerweg 42</t>
  </si>
  <si>
    <t>begraafplaats</t>
  </si>
  <si>
    <t xml:space="preserve">871689294901279796 </t>
  </si>
  <si>
    <t>Leegstaand pand de CV heeft geruime tijd op 30 graden gestaan. Deze is inmiddels teruggedraaid.</t>
  </si>
  <si>
    <t>Nog geen gegevens ontvangen</t>
  </si>
  <si>
    <t>Graaf Willemlaan</t>
  </si>
  <si>
    <t>Jac. P. Thijsselaan</t>
  </si>
  <si>
    <t>1433HL</t>
  </si>
  <si>
    <t>1431JH</t>
  </si>
  <si>
    <t>1431HS</t>
  </si>
  <si>
    <t>1431VJ</t>
  </si>
  <si>
    <t>1431RN</t>
  </si>
  <si>
    <t>1431EH</t>
  </si>
  <si>
    <t>G2A</t>
  </si>
  <si>
    <t>G1A</t>
  </si>
  <si>
    <t>G2C</t>
  </si>
  <si>
    <t>G100</t>
  </si>
  <si>
    <t>871689200000045309</t>
  </si>
  <si>
    <t>871687140011042411</t>
  </si>
  <si>
    <t>871687140011040912</t>
  </si>
  <si>
    <t>871687140011370453</t>
  </si>
  <si>
    <t>871689294901101615</t>
  </si>
  <si>
    <t>871689294901433501</t>
  </si>
  <si>
    <t>871689294901236331</t>
  </si>
  <si>
    <t>871689294901458795</t>
  </si>
  <si>
    <t>871689213000578227</t>
  </si>
  <si>
    <t>871689294902379648</t>
  </si>
  <si>
    <t>871689294901268660</t>
  </si>
  <si>
    <t>871689294901476379</t>
  </si>
  <si>
    <t>871689294901149068</t>
  </si>
  <si>
    <t>871689294901150439</t>
  </si>
  <si>
    <t>871689294902394221</t>
  </si>
  <si>
    <t>871689294901154857</t>
  </si>
  <si>
    <t>871689294901155953</t>
  </si>
  <si>
    <t>871689213001611794</t>
  </si>
  <si>
    <t>871689213001366038</t>
  </si>
  <si>
    <t>871689213000033337</t>
  </si>
  <si>
    <t>871689294901455428</t>
  </si>
  <si>
    <t>871689294901467650</t>
  </si>
  <si>
    <t>871689294901138611</t>
  </si>
  <si>
    <t>871689294902394061</t>
  </si>
  <si>
    <t>871687140023575181</t>
  </si>
  <si>
    <t>871689294902394207</t>
  </si>
  <si>
    <t>871689213000906808</t>
  </si>
  <si>
    <t>AMSTELVEEN</t>
  </si>
  <si>
    <t>Amsteldijk</t>
  </si>
  <si>
    <t>Van Weerden Poelmanlaan</t>
  </si>
  <si>
    <t>Amsterdamseweg</t>
  </si>
  <si>
    <t>1182HD</t>
  </si>
  <si>
    <t>Legmeerdijk</t>
  </si>
  <si>
    <t>1187NH</t>
  </si>
  <si>
    <t>1186DM</t>
  </si>
  <si>
    <t>G10</t>
  </si>
  <si>
    <t>HAARLEM</t>
  </si>
  <si>
    <t>Azieweg</t>
  </si>
  <si>
    <t>2037XZ</t>
  </si>
  <si>
    <t>Damstraat</t>
  </si>
  <si>
    <t>2011HA</t>
  </si>
  <si>
    <t>Gasthuisvest</t>
  </si>
  <si>
    <t>2011EV</t>
  </si>
  <si>
    <t>Gedempte Oude Gracht</t>
  </si>
  <si>
    <t>2011GR</t>
  </si>
  <si>
    <t>Gedempte Voldersgracht</t>
  </si>
  <si>
    <t>2011WD</t>
  </si>
  <si>
    <t>Geusevesperstraat</t>
  </si>
  <si>
    <t>2026SH</t>
  </si>
  <si>
    <t>Grote Markt</t>
  </si>
  <si>
    <t>2011RD</t>
  </si>
  <si>
    <t>Jan Gijzenkade</t>
  </si>
  <si>
    <t>2025MC</t>
  </si>
  <si>
    <t>Kleine Houtstraat</t>
  </si>
  <si>
    <t>2011DR</t>
  </si>
  <si>
    <t>Kleverlaan</t>
  </si>
  <si>
    <t>2023JC</t>
  </si>
  <si>
    <t>Korte Verspronckweg</t>
  </si>
  <si>
    <t>2023BS</t>
  </si>
  <si>
    <t>Kortenaerstraat</t>
  </si>
  <si>
    <t>2014RR</t>
  </si>
  <si>
    <t>Linschotenstraat</t>
  </si>
  <si>
    <t>2012VD</t>
  </si>
  <si>
    <t>Noord Schalkwijkerweg</t>
  </si>
  <si>
    <t>2034JB</t>
  </si>
  <si>
    <t>Noorder Schoolsteeg</t>
  </si>
  <si>
    <t>2011RX</t>
  </si>
  <si>
    <t>Scheepmakersdijk</t>
  </si>
  <si>
    <t>2011AT</t>
  </si>
  <si>
    <t>Spaarndamseweg</t>
  </si>
  <si>
    <t>2022EG</t>
  </si>
  <si>
    <t>Sportweg</t>
  </si>
  <si>
    <t>2024CN</t>
  </si>
  <si>
    <t>Stresemannlaan</t>
  </si>
  <si>
    <t>2037TK</t>
  </si>
  <si>
    <t>Van Oosten de Bruijnstr</t>
  </si>
  <si>
    <t>2014VS</t>
  </si>
  <si>
    <t>Vergierdeweg</t>
  </si>
  <si>
    <t>2026BJ</t>
  </si>
  <si>
    <t>Vrouwestraat</t>
  </si>
  <si>
    <t>2011JV</t>
  </si>
  <si>
    <t>Waarderweg</t>
  </si>
  <si>
    <t>2031BP</t>
  </si>
  <si>
    <t>Zijlvest</t>
  </si>
  <si>
    <t>2011VB</t>
  </si>
  <si>
    <t>Oudeweg</t>
  </si>
  <si>
    <t>2031CC</t>
  </si>
  <si>
    <t>Leidseplein</t>
  </si>
  <si>
    <t>2013PZ</t>
  </si>
  <si>
    <t>Rivieraplein</t>
  </si>
  <si>
    <t>2037AS</t>
  </si>
  <si>
    <t>Gebouwen</t>
  </si>
  <si>
    <t>871687140021752195</t>
  </si>
  <si>
    <t>871687140006047612</t>
  </si>
  <si>
    <t>871687140016190803</t>
  </si>
  <si>
    <t>871687140000093431</t>
  </si>
  <si>
    <t>871687140008818258</t>
  </si>
  <si>
    <t>871687140004029412</t>
  </si>
  <si>
    <t>871687140011720166</t>
  </si>
  <si>
    <t>871687140006728948</t>
  </si>
  <si>
    <t>871687140012544556</t>
  </si>
  <si>
    <t>871687140007124459</t>
  </si>
  <si>
    <t>871687140007129447</t>
  </si>
  <si>
    <t>871689200000103627</t>
  </si>
  <si>
    <t>871687140004948522</t>
  </si>
  <si>
    <t>871687140002770453</t>
  </si>
  <si>
    <t>871687140017229908</t>
  </si>
  <si>
    <t>871687140021958436</t>
  </si>
  <si>
    <t>871687140022214227</t>
  </si>
  <si>
    <t>871687140000882462</t>
  </si>
  <si>
    <t>871687140000993366</t>
  </si>
  <si>
    <t>871687140009068454</t>
  </si>
  <si>
    <t>871687140019956635</t>
  </si>
  <si>
    <t>871687140019956932</t>
  </si>
  <si>
    <t>871687140001609617</t>
  </si>
  <si>
    <t>871687140001611399</t>
  </si>
  <si>
    <t>871687140001800946</t>
  </si>
  <si>
    <t>871687140007986767</t>
  </si>
  <si>
    <t>871687140012849811</t>
  </si>
  <si>
    <t>871687140022447175</t>
  </si>
  <si>
    <t>871687140012532706</t>
  </si>
  <si>
    <t>871687140016164750</t>
  </si>
  <si>
    <t>871687140016166730</t>
  </si>
  <si>
    <t>871687140016170126</t>
  </si>
  <si>
    <t>871687140007397389</t>
  </si>
  <si>
    <t>871687140021544547</t>
  </si>
  <si>
    <t>871687140005689059</t>
  </si>
  <si>
    <t>G160</t>
  </si>
  <si>
    <t>Zandvoort</t>
  </si>
  <si>
    <t>871689294901601573</t>
  </si>
  <si>
    <t>Duinstraat</t>
  </si>
  <si>
    <t>2042HC</t>
  </si>
  <si>
    <t>871689294901618861</t>
  </si>
  <si>
    <t>Koninginneweg</t>
  </si>
  <si>
    <t>2042NJ</t>
  </si>
  <si>
    <t>871689294901643573</t>
  </si>
  <si>
    <t>2041PR</t>
  </si>
  <si>
    <t>871689294901643580</t>
  </si>
  <si>
    <t>Tolweg</t>
  </si>
  <si>
    <t>2042EK</t>
  </si>
  <si>
    <t>871689294901655705</t>
  </si>
  <si>
    <t>Strandweg</t>
  </si>
  <si>
    <t>2042JA</t>
  </si>
  <si>
    <t>Volume m3</t>
  </si>
  <si>
    <t>ZWANENBURG</t>
  </si>
  <si>
    <t>Aalsmeerderdijk</t>
  </si>
  <si>
    <t>1436BM</t>
  </si>
  <si>
    <t>Dennenlaan</t>
  </si>
  <si>
    <t>1161CT</t>
  </si>
  <si>
    <t>Hoofdweg</t>
  </si>
  <si>
    <t>2131BD</t>
  </si>
  <si>
    <t>2131MA</t>
  </si>
  <si>
    <t>2132BW</t>
  </si>
  <si>
    <t>Kruisweg</t>
  </si>
  <si>
    <t>Papaverstraat</t>
  </si>
  <si>
    <t>2153BC</t>
  </si>
  <si>
    <t>Rustoordstraat</t>
  </si>
  <si>
    <t>2153AG</t>
  </si>
  <si>
    <t>Spieringweg</t>
  </si>
  <si>
    <t>2136LL</t>
  </si>
  <si>
    <t>Wieger Bruinlaan</t>
  </si>
  <si>
    <t>2132AX</t>
  </si>
  <si>
    <t>Wormerstraat</t>
  </si>
  <si>
    <t>2131AX</t>
  </si>
  <si>
    <t>Kinheim</t>
  </si>
  <si>
    <t>1161AP</t>
  </si>
  <si>
    <t>Hammarskjoldstraat</t>
  </si>
  <si>
    <t>2131VN</t>
  </si>
  <si>
    <t>Marktlaan</t>
  </si>
  <si>
    <t>871689294901574730</t>
  </si>
  <si>
    <t>871687140023151989</t>
  </si>
  <si>
    <t>Minckelersweg</t>
  </si>
  <si>
    <t>Haarlem</t>
  </si>
  <si>
    <t>871687140016529573</t>
  </si>
  <si>
    <t>Ir. Lelyweg</t>
  </si>
  <si>
    <t>871687140015366483</t>
  </si>
  <si>
    <t>Jan van Krimpenweg</t>
  </si>
  <si>
    <t>Spaarnelanden</t>
  </si>
  <si>
    <t>Levering aardgas</t>
  </si>
  <si>
    <t>EAN</t>
  </si>
  <si>
    <t>Soort</t>
  </si>
  <si>
    <t>VerbruikType</t>
  </si>
  <si>
    <t>Holding</t>
  </si>
  <si>
    <t>Regio</t>
  </si>
  <si>
    <t>HuisNr</t>
  </si>
  <si>
    <t>Toevoeging</t>
  </si>
  <si>
    <t>MeterProfiel</t>
  </si>
  <si>
    <t>AansluitType</t>
  </si>
  <si>
    <t>Verbruik</t>
  </si>
  <si>
    <t>Gas</t>
  </si>
  <si>
    <t>Grootverbruik</t>
  </si>
  <si>
    <t>Gebruiker Vastgoed KVB</t>
  </si>
  <si>
    <t>871687140024160249</t>
  </si>
  <si>
    <t>Kleinverbruik</t>
  </si>
  <si>
    <t>HOOFDAFDELING STZ AFD. VASTGOED</t>
  </si>
  <si>
    <t>871687140024093660</t>
  </si>
  <si>
    <t>Ter Spijtstraat</t>
  </si>
  <si>
    <t>2023WM</t>
  </si>
  <si>
    <t>871687140024017871</t>
  </si>
  <si>
    <t>Groot Heiligland</t>
  </si>
  <si>
    <t>2011EP</t>
  </si>
  <si>
    <t>871687140024017833</t>
  </si>
  <si>
    <t>FaZa-DIV</t>
  </si>
  <si>
    <t xml:space="preserve"> A T/O</t>
  </si>
  <si>
    <t>871687140022210304</t>
  </si>
  <si>
    <t>Vondelweg</t>
  </si>
  <si>
    <t>2026BW</t>
  </si>
  <si>
    <t xml:space="preserve"> F</t>
  </si>
  <si>
    <t xml:space="preserve"> NB</t>
  </si>
  <si>
    <t>Vilniusstraat</t>
  </si>
  <si>
    <t>2034EM</t>
  </si>
  <si>
    <t>871687140011230481</t>
  </si>
  <si>
    <t>2011LC</t>
  </si>
  <si>
    <t xml:space="preserve"> RD</t>
  </si>
  <si>
    <t xml:space="preserve"> OBS</t>
  </si>
  <si>
    <t>Costa Del Sol</t>
  </si>
  <si>
    <t>2037AR</t>
  </si>
  <si>
    <t>NVT</t>
  </si>
  <si>
    <t xml:space="preserve"> T/O</t>
  </si>
  <si>
    <t>871687140004690933</t>
  </si>
  <si>
    <t>Amsterdamsevaart</t>
  </si>
  <si>
    <t>2032EC</t>
  </si>
  <si>
    <t>871687140003711684</t>
  </si>
  <si>
    <t>Magdalenahof</t>
  </si>
  <si>
    <t>2011LP</t>
  </si>
  <si>
    <t xml:space="preserve"> III</t>
  </si>
  <si>
    <t xml:space="preserve"> II</t>
  </si>
  <si>
    <t xml:space="preserve"> KBOER</t>
  </si>
  <si>
    <t>871687140000093042</t>
  </si>
  <si>
    <t>PCM</t>
  </si>
  <si>
    <t>Stationsplein</t>
  </si>
  <si>
    <t>2011LN</t>
  </si>
  <si>
    <t>GGV</t>
  </si>
  <si>
    <t>Vastgoed</t>
  </si>
  <si>
    <t>Evenementen</t>
  </si>
  <si>
    <t>Tollensstraat</t>
  </si>
  <si>
    <t>871689294901643726</t>
  </si>
  <si>
    <t xml:space="preserve"> A</t>
  </si>
  <si>
    <t>871689294901643719</t>
  </si>
  <si>
    <t>871689294901637015</t>
  </si>
  <si>
    <t>FaZa/DIV</t>
  </si>
  <si>
    <t>2042LR</t>
  </si>
  <si>
    <t>871687140014951079</t>
  </si>
  <si>
    <t>Beheer Openbare Ruimte</t>
  </si>
  <si>
    <t>Gerard van Eckerenstraat</t>
  </si>
  <si>
    <t>2025NJ</t>
  </si>
  <si>
    <t>Huisvesting (Spaarnelanden)</t>
  </si>
  <si>
    <t>2031CD</t>
  </si>
  <si>
    <t>871687140016529276</t>
  </si>
  <si>
    <t>2031CE</t>
  </si>
  <si>
    <t>2031EM</t>
  </si>
  <si>
    <t>871687140013853817</t>
  </si>
  <si>
    <t>Oosterhoutlaan</t>
  </si>
  <si>
    <t>2012RA</t>
  </si>
  <si>
    <t>871687140021323548</t>
  </si>
  <si>
    <t>Parkeerservice</t>
  </si>
  <si>
    <t>Smedestraat</t>
  </si>
  <si>
    <t>2011RE</t>
  </si>
  <si>
    <t>871689294901614610</t>
  </si>
  <si>
    <t>Kamerlingh Onnesstraat</t>
  </si>
  <si>
    <t>2041CC</t>
  </si>
  <si>
    <t>871687140015040277</t>
  </si>
  <si>
    <t>De Witstraat</t>
  </si>
  <si>
    <t>2011DV</t>
  </si>
  <si>
    <t>871687140022536411</t>
  </si>
  <si>
    <t>Tempeliersstraat</t>
  </si>
  <si>
    <t>2012EH</t>
  </si>
  <si>
    <t>Aalsmeer</t>
  </si>
  <si>
    <t>871689294900933255</t>
  </si>
  <si>
    <t>J&amp;S</t>
  </si>
  <si>
    <t>Kudelstaart</t>
  </si>
  <si>
    <t>871689294901054874</t>
  </si>
  <si>
    <t xml:space="preserve"> HS</t>
  </si>
  <si>
    <t>Amsterdam</t>
  </si>
  <si>
    <t>Laan Nieuwer-amstel</t>
  </si>
  <si>
    <t>871689294900862555</t>
  </si>
  <si>
    <t>Ouderkerkerlaan</t>
  </si>
  <si>
    <t>1185AB</t>
  </si>
  <si>
    <t xml:space="preserve"> C</t>
  </si>
  <si>
    <t xml:space="preserve"> J</t>
  </si>
  <si>
    <t xml:space="preserve"> k</t>
  </si>
  <si>
    <t>WBZ</t>
  </si>
  <si>
    <t>WMO</t>
  </si>
  <si>
    <t>Nieuwenhuijsenlaan</t>
  </si>
  <si>
    <t>Jeanne D'arclaan</t>
  </si>
  <si>
    <t>871689294900996090</t>
  </si>
  <si>
    <t>Riool</t>
  </si>
  <si>
    <t>Parlevinker</t>
  </si>
  <si>
    <t>1186ZA</t>
  </si>
  <si>
    <t>871689294901477239</t>
  </si>
  <si>
    <t>871689213001611824</t>
  </si>
  <si>
    <t>871689294901472449</t>
  </si>
  <si>
    <t>Molenweg</t>
  </si>
  <si>
    <t>1182CK</t>
  </si>
  <si>
    <t>871689294901488860</t>
  </si>
  <si>
    <t>Voerman</t>
  </si>
  <si>
    <t>1188CD</t>
  </si>
  <si>
    <t>871689294902394023</t>
  </si>
  <si>
    <t>871689294902363166</t>
  </si>
  <si>
    <t>871689294900950924</t>
  </si>
  <si>
    <t>Bourgondischelaan</t>
  </si>
  <si>
    <t>1181DC</t>
  </si>
  <si>
    <t>871689294901467643</t>
  </si>
  <si>
    <t>871689294902394160</t>
  </si>
  <si>
    <t xml:space="preserve"> H</t>
  </si>
  <si>
    <t>871689294901249157</t>
  </si>
  <si>
    <t>Meerlandenweg</t>
  </si>
  <si>
    <t>1187ZR</t>
  </si>
  <si>
    <t>871717910000008113</t>
  </si>
  <si>
    <t>FM/HV</t>
  </si>
  <si>
    <t>2132DM</t>
  </si>
  <si>
    <t>Hoofddorp</t>
  </si>
  <si>
    <t>871717900000528001</t>
  </si>
  <si>
    <t>B&amp;O/VG Gas</t>
  </si>
  <si>
    <t>Zwaanshoek</t>
  </si>
  <si>
    <t>871717900000474353</t>
  </si>
  <si>
    <t xml:space="preserve"> SCHOOL</t>
  </si>
  <si>
    <t>871717900000463838</t>
  </si>
  <si>
    <t>Zwanenburg</t>
  </si>
  <si>
    <t>871717900000451989</t>
  </si>
  <si>
    <t>Lisserweg</t>
  </si>
  <si>
    <t>2156LA</t>
  </si>
  <si>
    <t>Weteringbrug</t>
  </si>
  <si>
    <t>871717900000451972</t>
  </si>
  <si>
    <t xml:space="preserve"> B</t>
  </si>
  <si>
    <t>871717900000390448</t>
  </si>
  <si>
    <t>Nieuw-Vennep</t>
  </si>
  <si>
    <t>871717900000383334</t>
  </si>
  <si>
    <t>871717900000308757</t>
  </si>
  <si>
    <t>Ijweg</t>
  </si>
  <si>
    <t>2131LV</t>
  </si>
  <si>
    <t>871717900000307996</t>
  </si>
  <si>
    <t>871717900000300447</t>
  </si>
  <si>
    <t>871717900000201768</t>
  </si>
  <si>
    <t>Gebouwen (3) - E</t>
  </si>
  <si>
    <t>Lutulistraat</t>
  </si>
  <si>
    <t xml:space="preserve"> GEB</t>
  </si>
  <si>
    <t>2131TG</t>
  </si>
  <si>
    <t>871717900000167033</t>
  </si>
  <si>
    <t>871717900000166890</t>
  </si>
  <si>
    <t xml:space="preserve"> A gas</t>
  </si>
  <si>
    <t>871717900000166845</t>
  </si>
  <si>
    <t>871717900000107435</t>
  </si>
  <si>
    <t>Broekermeerstraat</t>
  </si>
  <si>
    <t>2131AR</t>
  </si>
  <si>
    <t>871717900000007582</t>
  </si>
  <si>
    <t>871717900000004888</t>
  </si>
  <si>
    <t>B&amp;O/VG Gas GV</t>
  </si>
  <si>
    <t>Huisvesting - E GV</t>
  </si>
  <si>
    <t>Haarlemmerstraatweg</t>
  </si>
  <si>
    <t>1165MJ</t>
  </si>
  <si>
    <t>Halfweg N-H</t>
  </si>
  <si>
    <t>871687140023813948</t>
  </si>
  <si>
    <t>Brede Scholen</t>
  </si>
  <si>
    <t>Sarabande</t>
  </si>
  <si>
    <t>2152TB</t>
  </si>
  <si>
    <t>871687140023258497</t>
  </si>
  <si>
    <t>871687140019017466</t>
  </si>
  <si>
    <t>B&amp;O/BOR</t>
  </si>
  <si>
    <t>Meerlaan</t>
  </si>
  <si>
    <t xml:space="preserve"> 5 BRUG</t>
  </si>
  <si>
    <t>2181BX</t>
  </si>
  <si>
    <t>Hillegom</t>
  </si>
  <si>
    <t>Frans Hals Museum</t>
  </si>
  <si>
    <t xml:space="preserve">Noord Hollands Archief </t>
  </si>
  <si>
    <t>Verbruik KV G1A, G2A en G2C</t>
  </si>
  <si>
    <t>Verbruik GV Telemetrie</t>
  </si>
  <si>
    <t>Totaal</t>
  </si>
  <si>
    <t>Gemeente Haarlem GGV</t>
  </si>
  <si>
    <t>Gemeente Ouder-Amstel</t>
  </si>
  <si>
    <t>Gemeente Uithoorn</t>
  </si>
  <si>
    <t>Bibliotheek Zuid-Kennemerland</t>
  </si>
  <si>
    <t>GA1</t>
  </si>
  <si>
    <t>871687140000070081</t>
  </si>
  <si>
    <t>Doelenplein</t>
  </si>
  <si>
    <t>2011XR</t>
  </si>
  <si>
    <t>871687140002030618</t>
  </si>
  <si>
    <t>Fie Carelsenplein</t>
  </si>
  <si>
    <t>2036AM</t>
  </si>
  <si>
    <t>871689294901515481</t>
  </si>
  <si>
    <t>Korte Kleverlaan</t>
  </si>
  <si>
    <t>2061ED</t>
  </si>
  <si>
    <t>BLOEMENDAAL</t>
  </si>
  <si>
    <t>871687140010816815</t>
  </si>
  <si>
    <t>Planetenlaan</t>
  </si>
  <si>
    <t>2024EX</t>
  </si>
  <si>
    <t>871687140018024731</t>
  </si>
  <si>
    <t>2182KS</t>
  </si>
  <si>
    <t>HILLEGOM</t>
  </si>
  <si>
    <t>871687140000093035</t>
  </si>
  <si>
    <t>gas</t>
  </si>
  <si>
    <t>2011ES</t>
  </si>
  <si>
    <t>871687140006515258</t>
  </si>
  <si>
    <t>Spekstraat</t>
  </si>
  <si>
    <t>2011HM</t>
  </si>
  <si>
    <t>871687140005749166</t>
  </si>
  <si>
    <t>Noord-Hollands Archief G</t>
  </si>
  <si>
    <t>Jansstraat</t>
  </si>
  <si>
    <t>Noord-Hollands Archief</t>
  </si>
  <si>
    <t>Gemeente Uithoorn Gas</t>
  </si>
  <si>
    <t>Arthur van Schendellaan</t>
  </si>
  <si>
    <t>-51A</t>
  </si>
  <si>
    <t>1422LB</t>
  </si>
  <si>
    <t>UITHOORN</t>
  </si>
  <si>
    <t>Eendracht</t>
  </si>
  <si>
    <t>1423ET</t>
  </si>
  <si>
    <t>Industrieweg</t>
  </si>
  <si>
    <t>1422AH</t>
  </si>
  <si>
    <t>1424NX</t>
  </si>
  <si>
    <t>DE KWAKEL</t>
  </si>
  <si>
    <t>Randhoornweg</t>
  </si>
  <si>
    <t>1422WX</t>
  </si>
  <si>
    <t>Gemeente Ouder-Amstel Gas</t>
  </si>
  <si>
    <t>Ambachtenstraat</t>
  </si>
  <si>
    <t>1191JN</t>
  </si>
  <si>
    <t>OUDERKERK AAN DE AMSTEL</t>
  </si>
  <si>
    <t>Binnenweg</t>
  </si>
  <si>
    <t>1191AA</t>
  </si>
  <si>
    <t>Dorpsplein</t>
  </si>
  <si>
    <t>1115CX</t>
  </si>
  <si>
    <t>DUIVENDRECHT</t>
  </si>
  <si>
    <t>Dorpsstraat</t>
  </si>
  <si>
    <t>1191BJ</t>
  </si>
  <si>
    <t>Koningin Julianalaan</t>
  </si>
  <si>
    <t>1191CD</t>
  </si>
  <si>
    <t>871689294900975347</t>
  </si>
  <si>
    <t>Gemeente Ouder-Amstel Gebouwen</t>
  </si>
  <si>
    <t>Koningin Wilhelminalaan</t>
  </si>
  <si>
    <t>1191BT</t>
  </si>
  <si>
    <t>Ouderkerk aan de Amstel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</si>
</sst>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* #,##0.00_-;_-* #,##0.00\-;_-* &quot;-&quot;??_-;_-@_-"/>
    <numFmt numFmtId="165" formatCode="_ * #,##0_ ;_ * \-#,##0_ ;_ * &quot;-&quot;??_ ;_ @_ "/>
    <numFmt numFmtId="166" formatCode="0_ ;[Red]\-0\ 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9"/>
      <name val="Verdana"/>
      <family val="2"/>
    </font>
    <font>
      <u/>
      <sz val="10"/>
      <color indexed="12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color indexed="8"/>
      <name val="Tahoma"/>
      <family val="2"/>
    </font>
    <font>
      <b/>
      <i/>
      <u/>
      <sz val="12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b/>
      <vertAlign val="superscript"/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rgb="FF000000"/>
      <name val="Tahoma"/>
      <family val="2"/>
    </font>
    <font>
      <sz val="10"/>
      <color rgb="FF002C5A"/>
      <name val="Arial"/>
      <family val="2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" fontId="2" fillId="2" borderId="0" applyNumberFormat="0" applyProtection="0">
      <alignment horizontal="left" wrapText="1"/>
    </xf>
    <xf numFmtId="4" fontId="2" fillId="0" borderId="1" applyNumberFormat="0" applyProtection="0">
      <alignment vertical="center"/>
    </xf>
    <xf numFmtId="4" fontId="2" fillId="0" borderId="1" applyNumberFormat="0" applyProtection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" fontId="10" fillId="0" borderId="1" applyNumberFormat="0" applyProtection="0">
      <alignment vertical="center" wrapText="1"/>
    </xf>
  </cellStyleXfs>
  <cellXfs count="117">
    <xf numFmtId="0" fontId="0" fillId="0" borderId="0" xfId="0"/>
    <xf numFmtId="49" fontId="0" fillId="0" borderId="0" xfId="0" applyNumberFormat="1" applyFill="1"/>
    <xf numFmtId="0" fontId="0" fillId="0" borderId="0" xfId="0" applyFill="1"/>
    <xf numFmtId="2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4" xfId="0" applyBorder="1"/>
    <xf numFmtId="0" fontId="0" fillId="0" borderId="2" xfId="0" applyBorder="1"/>
    <xf numFmtId="0" fontId="0" fillId="0" borderId="0" xfId="0" applyNumberFormat="1"/>
    <xf numFmtId="0" fontId="7" fillId="0" borderId="2" xfId="0" applyFont="1" applyBorder="1"/>
    <xf numFmtId="165" fontId="0" fillId="0" borderId="2" xfId="16" applyNumberFormat="1" applyFont="1" applyBorder="1"/>
    <xf numFmtId="49" fontId="1" fillId="0" borderId="0" xfId="0" applyNumberFormat="1" applyFont="1" applyFill="1"/>
    <xf numFmtId="0" fontId="0" fillId="0" borderId="0" xfId="0"/>
    <xf numFmtId="0" fontId="0" fillId="3" borderId="0" xfId="0" applyFill="1"/>
    <xf numFmtId="49" fontId="0" fillId="4" borderId="0" xfId="0" applyNumberFormat="1" applyFill="1"/>
    <xf numFmtId="0" fontId="11" fillId="0" borderId="0" xfId="0" applyFont="1"/>
    <xf numFmtId="0" fontId="12" fillId="0" borderId="0" xfId="0" applyFont="1"/>
    <xf numFmtId="0" fontId="13" fillId="5" borderId="0" xfId="0" applyFont="1" applyFill="1"/>
    <xf numFmtId="0" fontId="13" fillId="5" borderId="0" xfId="0" applyFont="1" applyFill="1" applyAlignment="1">
      <alignment horizontal="left"/>
    </xf>
    <xf numFmtId="0" fontId="13" fillId="5" borderId="0" xfId="0" applyFont="1" applyFill="1" applyAlignment="1">
      <alignment horizontal="right"/>
    </xf>
    <xf numFmtId="49" fontId="0" fillId="0" borderId="0" xfId="0" applyNumberFormat="1" applyFont="1" applyFill="1"/>
    <xf numFmtId="14" fontId="0" fillId="0" borderId="0" xfId="0" applyNumberFormat="1" applyFont="1" applyFill="1"/>
    <xf numFmtId="3" fontId="0" fillId="0" borderId="0" xfId="0" applyNumberFormat="1" applyFont="1" applyFill="1"/>
    <xf numFmtId="3" fontId="0" fillId="0" borderId="0" xfId="0" applyNumberFormat="1"/>
    <xf numFmtId="49" fontId="0" fillId="0" borderId="0" xfId="0" applyNumberFormat="1" applyFont="1" applyFill="1" applyAlignment="1">
      <alignment horizontal="right"/>
    </xf>
    <xf numFmtId="0" fontId="0" fillId="0" borderId="0" xfId="0" applyFont="1" applyFill="1"/>
    <xf numFmtId="0" fontId="8" fillId="4" borderId="2" xfId="0" applyFont="1" applyFill="1" applyBorder="1" applyAlignment="1">
      <alignment horizontal="left" wrapText="1"/>
    </xf>
    <xf numFmtId="166" fontId="8" fillId="4" borderId="2" xfId="0" applyNumberFormat="1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right" wrapText="1"/>
    </xf>
    <xf numFmtId="49" fontId="8" fillId="4" borderId="2" xfId="0" applyNumberFormat="1" applyFont="1" applyFill="1" applyBorder="1" applyAlignment="1">
      <alignment horizontal="right" wrapText="1"/>
    </xf>
    <xf numFmtId="3" fontId="8" fillId="4" borderId="2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wrapText="1"/>
    </xf>
    <xf numFmtId="0" fontId="15" fillId="0" borderId="2" xfId="0" applyFont="1" applyBorder="1" applyAlignment="1">
      <alignment horizontal="left"/>
    </xf>
    <xf numFmtId="166" fontId="15" fillId="0" borderId="2" xfId="0" applyNumberFormat="1" applyFont="1" applyBorder="1" applyAlignment="1">
      <alignment horizontal="left"/>
    </xf>
    <xf numFmtId="49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15" fillId="0" borderId="2" xfId="0" applyFont="1" applyBorder="1"/>
    <xf numFmtId="49" fontId="15" fillId="0" borderId="2" xfId="0" applyNumberFormat="1" applyFont="1" applyBorder="1" applyAlignment="1">
      <alignment horizontal="right"/>
    </xf>
    <xf numFmtId="3" fontId="15" fillId="0" borderId="2" xfId="0" applyNumberFormat="1" applyFont="1" applyBorder="1" applyAlignment="1">
      <alignment horizontal="right"/>
    </xf>
    <xf numFmtId="3" fontId="15" fillId="0" borderId="2" xfId="0" applyNumberFormat="1" applyFont="1" applyBorder="1"/>
    <xf numFmtId="0" fontId="15" fillId="0" borderId="0" xfId="0" applyFont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166" fontId="15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right"/>
    </xf>
    <xf numFmtId="0" fontId="15" fillId="0" borderId="3" xfId="0" applyFont="1" applyBorder="1"/>
    <xf numFmtId="49" fontId="15" fillId="0" borderId="3" xfId="0" applyNumberFormat="1" applyFont="1" applyBorder="1" applyAlignment="1">
      <alignment horizontal="right"/>
    </xf>
    <xf numFmtId="3" fontId="15" fillId="0" borderId="3" xfId="0" applyNumberFormat="1" applyFont="1" applyBorder="1" applyAlignment="1">
      <alignment horizontal="right"/>
    </xf>
    <xf numFmtId="3" fontId="15" fillId="0" borderId="3" xfId="0" applyNumberFormat="1" applyFont="1" applyBorder="1"/>
    <xf numFmtId="1" fontId="15" fillId="0" borderId="2" xfId="0" applyNumberFormat="1" applyFont="1" applyBorder="1" applyAlignment="1">
      <alignment horizontal="left"/>
    </xf>
    <xf numFmtId="49" fontId="15" fillId="0" borderId="2" xfId="0" applyNumberFormat="1" applyFont="1" applyFill="1" applyBorder="1"/>
    <xf numFmtId="0" fontId="15" fillId="0" borderId="5" xfId="0" applyFont="1" applyBorder="1" applyAlignment="1">
      <alignment horizontal="left"/>
    </xf>
    <xf numFmtId="166" fontId="15" fillId="0" borderId="5" xfId="0" applyNumberFormat="1" applyFont="1" applyBorder="1" applyAlignment="1">
      <alignment horizontal="left"/>
    </xf>
    <xf numFmtId="0" fontId="15" fillId="0" borderId="5" xfId="0" applyFont="1" applyFill="1" applyBorder="1" applyAlignment="1">
      <alignment horizontal="left" wrapText="1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right"/>
    </xf>
    <xf numFmtId="0" fontId="15" fillId="0" borderId="5" xfId="0" applyFont="1" applyBorder="1"/>
    <xf numFmtId="49" fontId="15" fillId="0" borderId="5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5" fillId="0" borderId="5" xfId="0" applyNumberFormat="1" applyFont="1" applyBorder="1"/>
    <xf numFmtId="0" fontId="15" fillId="0" borderId="2" xfId="0" applyFont="1" applyFill="1" applyBorder="1" applyAlignment="1">
      <alignment horizontal="left"/>
    </xf>
    <xf numFmtId="166" fontId="15" fillId="0" borderId="2" xfId="0" applyNumberFormat="1" applyFont="1" applyFill="1" applyBorder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right"/>
    </xf>
    <xf numFmtId="0" fontId="15" fillId="0" borderId="2" xfId="0" applyFont="1" applyFill="1" applyBorder="1"/>
    <xf numFmtId="49" fontId="15" fillId="0" borderId="2" xfId="0" applyNumberFormat="1" applyFont="1" applyFill="1" applyBorder="1" applyAlignment="1">
      <alignment horizontal="right"/>
    </xf>
    <xf numFmtId="3" fontId="15" fillId="0" borderId="2" xfId="0" applyNumberFormat="1" applyFont="1" applyFill="1" applyBorder="1" applyAlignment="1">
      <alignment horizontal="right"/>
    </xf>
    <xf numFmtId="3" fontId="15" fillId="0" borderId="2" xfId="0" applyNumberFormat="1" applyFont="1" applyFill="1" applyBorder="1"/>
    <xf numFmtId="0" fontId="15" fillId="0" borderId="0" xfId="0" applyFont="1" applyFill="1" applyBorder="1"/>
    <xf numFmtId="1" fontId="15" fillId="0" borderId="2" xfId="0" applyNumberFormat="1" applyFont="1" applyBorder="1"/>
    <xf numFmtId="49" fontId="15" fillId="0" borderId="2" xfId="0" applyNumberFormat="1" applyFont="1" applyBorder="1"/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right" wrapText="1"/>
    </xf>
    <xf numFmtId="49" fontId="15" fillId="0" borderId="2" xfId="0" quotePrefix="1" applyNumberFormat="1" applyFont="1" applyBorder="1" applyAlignment="1">
      <alignment horizontal="right"/>
    </xf>
    <xf numFmtId="166" fontId="15" fillId="0" borderId="2" xfId="0" quotePrefix="1" applyNumberFormat="1" applyFont="1" applyBorder="1" applyAlignment="1">
      <alignment horizontal="left"/>
    </xf>
    <xf numFmtId="0" fontId="15" fillId="0" borderId="2" xfId="0" applyFont="1" applyFill="1" applyBorder="1" applyAlignment="1">
      <alignment horizontal="left" wrapText="1"/>
    </xf>
    <xf numFmtId="166" fontId="15" fillId="0" borderId="2" xfId="0" applyNumberFormat="1" applyFont="1" applyFill="1" applyBorder="1" applyAlignment="1">
      <alignment horizontal="left" wrapText="1"/>
    </xf>
    <xf numFmtId="49" fontId="15" fillId="0" borderId="2" xfId="0" applyNumberFormat="1" applyFont="1" applyFill="1" applyBorder="1" applyAlignment="1">
      <alignment horizontal="center" wrapText="1"/>
    </xf>
    <xf numFmtId="3" fontId="15" fillId="0" borderId="2" xfId="0" applyNumberFormat="1" applyFont="1" applyFill="1" applyBorder="1" applyAlignment="1">
      <alignment wrapText="1"/>
    </xf>
    <xf numFmtId="3" fontId="15" fillId="0" borderId="2" xfId="0" applyNumberFormat="1" applyFont="1" applyFill="1" applyBorder="1" applyAlignment="1">
      <alignment horizontal="right" wrapText="1"/>
    </xf>
    <xf numFmtId="3" fontId="15" fillId="0" borderId="2" xfId="0" applyNumberFormat="1" applyFont="1" applyBorder="1" applyAlignment="1">
      <alignment wrapText="1"/>
    </xf>
    <xf numFmtId="0" fontId="16" fillId="0" borderId="0" xfId="0" applyFont="1" applyBorder="1"/>
    <xf numFmtId="49" fontId="15" fillId="0" borderId="2" xfId="0" quotePrefix="1" applyNumberFormat="1" applyFont="1" applyFill="1" applyBorder="1" applyAlignment="1">
      <alignment horizontal="center" wrapText="1"/>
    </xf>
    <xf numFmtId="49" fontId="15" fillId="0" borderId="2" xfId="0" applyNumberFormat="1" applyFont="1" applyFill="1" applyBorder="1" applyAlignment="1">
      <alignment horizontal="right" wrapText="1"/>
    </xf>
    <xf numFmtId="1" fontId="15" fillId="0" borderId="0" xfId="0" applyNumberFormat="1" applyFont="1" applyBorder="1"/>
    <xf numFmtId="166" fontId="15" fillId="0" borderId="0" xfId="0" applyNumberFormat="1" applyFont="1" applyBorder="1"/>
    <xf numFmtId="3" fontId="15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0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horizontal="right" wrapText="1"/>
    </xf>
    <xf numFmtId="49" fontId="15" fillId="0" borderId="0" xfId="0" applyNumberFormat="1" applyFont="1" applyBorder="1"/>
    <xf numFmtId="49" fontId="15" fillId="0" borderId="0" xfId="0" applyNumberFormat="1" applyFont="1" applyBorder="1" applyAlignment="1">
      <alignment horizontal="center"/>
    </xf>
    <xf numFmtId="1" fontId="15" fillId="0" borderId="0" xfId="0" applyNumberFormat="1" applyFont="1"/>
    <xf numFmtId="166" fontId="15" fillId="0" borderId="0" xfId="0" applyNumberFormat="1" applyFont="1"/>
    <xf numFmtId="0" fontId="15" fillId="0" borderId="0" xfId="0" applyFont="1"/>
    <xf numFmtId="49" fontId="15" fillId="0" borderId="0" xfId="0" applyNumberFormat="1" applyFont="1"/>
    <xf numFmtId="3" fontId="15" fillId="0" borderId="0" xfId="0" applyNumberFormat="1" applyFont="1" applyAlignment="1">
      <alignment horizontal="center"/>
    </xf>
    <xf numFmtId="3" fontId="15" fillId="0" borderId="0" xfId="0" applyNumberFormat="1" applyFont="1"/>
    <xf numFmtId="3" fontId="15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Font="1"/>
    <xf numFmtId="49" fontId="17" fillId="0" borderId="0" xfId="0" applyNumberFormat="1" applyFont="1"/>
    <xf numFmtId="49" fontId="0" fillId="6" borderId="0" xfId="0" applyNumberFormat="1" applyFill="1"/>
    <xf numFmtId="0" fontId="0" fillId="6" borderId="0" xfId="0" applyFill="1"/>
    <xf numFmtId="49" fontId="18" fillId="0" borderId="0" xfId="0" applyNumberFormat="1" applyFont="1"/>
    <xf numFmtId="0" fontId="0" fillId="0" borderId="0" xfId="0"/>
    <xf numFmtId="49" fontId="0" fillId="0" borderId="0" xfId="0" applyNumberFormat="1"/>
    <xf numFmtId="0" fontId="0" fillId="0" borderId="0" xfId="0" applyBorder="1"/>
    <xf numFmtId="165" fontId="0" fillId="0" borderId="0" xfId="16" applyNumberFormat="1" applyFont="1" applyBorder="1"/>
    <xf numFmtId="0" fontId="19" fillId="0" borderId="0" xfId="0" applyFont="1" applyFill="1" applyBorder="1"/>
    <xf numFmtId="0" fontId="7" fillId="0" borderId="0" xfId="0" applyFont="1" applyFill="1" applyBorder="1"/>
    <xf numFmtId="165" fontId="7" fillId="0" borderId="0" xfId="0" applyNumberFormat="1" applyFont="1"/>
  </cellXfs>
  <cellStyles count="18">
    <cellStyle name="Hyperlink 2" xfId="2"/>
    <cellStyle name="Hyperlink 3" xfId="3"/>
    <cellStyle name="Komma" xfId="16" builtinId="3"/>
    <cellStyle name="Komma 2" xfId="5"/>
    <cellStyle name="Komma 2 2" xfId="6"/>
    <cellStyle name="Komma 2 3" xfId="7"/>
    <cellStyle name="Komma 3" xfId="8"/>
    <cellStyle name="Komma 4" xfId="4"/>
    <cellStyle name="SAPBEXchaText" xfId="9"/>
    <cellStyle name="SAPBEXstdData" xfId="10"/>
    <cellStyle name="SAPBEXstdItem" xfId="11"/>
    <cellStyle name="SAPBEXstdItem 2" xfId="17"/>
    <cellStyle name="Standaard" xfId="0" builtinId="0"/>
    <cellStyle name="Standaard 2" xfId="12"/>
    <cellStyle name="Standaard 2 2" xfId="13"/>
    <cellStyle name="Standaard 2 3" xfId="14"/>
    <cellStyle name="Standaard 3" xfId="15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ansluitlijst%20Haarlem%20gas%20Greencho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eve_Aansluitingen_Gas"/>
      <sheetName val="Gemeente Haarlem"/>
      <sheetName val="Gemeente Zandvoort"/>
      <sheetName val="Spaarnelanden"/>
      <sheetName val="Gemeente Aalsmeer"/>
      <sheetName val="Gemeente Amstelveen"/>
      <sheetName val="Gemeente Haarlemmermeer"/>
    </sheetNames>
    <sheetDataSet>
      <sheetData sheetId="0">
        <row r="2">
          <cell r="A2" t="str">
            <v>EAN gas</v>
          </cell>
          <cell r="B2" t="str">
            <v>Bedrijfsnaam</v>
          </cell>
          <cell r="C2" t="str">
            <v>Straat</v>
          </cell>
          <cell r="D2" t="str">
            <v xml:space="preserve">Huisnr </v>
          </cell>
          <cell r="E2" t="str">
            <v xml:space="preserve">Toev </v>
          </cell>
          <cell r="F2" t="str">
            <v>Postcode</v>
          </cell>
          <cell r="G2" t="str">
            <v>Plaats</v>
          </cell>
          <cell r="H2" t="str">
            <v>Marktsegment</v>
          </cell>
          <cell r="I2" t="str">
            <v xml:space="preserve">Standaard Jaarverbruik Netbeheerder </v>
          </cell>
        </row>
        <row r="3">
          <cell r="A3" t="str">
            <v>871687140000070081</v>
          </cell>
          <cell r="B3" t="str">
            <v>Bibliotheek Zuid-Kennemerland</v>
          </cell>
          <cell r="C3" t="str">
            <v>Doelenplein</v>
          </cell>
          <cell r="D3">
            <v>1</v>
          </cell>
          <cell r="F3" t="str">
            <v>2011XR</v>
          </cell>
          <cell r="G3" t="str">
            <v>HAARLEM</v>
          </cell>
          <cell r="H3" t="str">
            <v>Grootverbruik</v>
          </cell>
          <cell r="I3">
            <v>7265</v>
          </cell>
        </row>
        <row r="4">
          <cell r="A4" t="str">
            <v>871687140002030618</v>
          </cell>
          <cell r="B4" t="str">
            <v>Bibliotheek Zuid-Kennemerland</v>
          </cell>
          <cell r="C4" t="str">
            <v>Fie Carelsenplein</v>
          </cell>
          <cell r="D4">
            <v>2</v>
          </cell>
          <cell r="F4" t="str">
            <v>2036AM</v>
          </cell>
          <cell r="G4" t="str">
            <v>HAARLEM</v>
          </cell>
          <cell r="H4" t="str">
            <v>Kleinverbruik</v>
          </cell>
          <cell r="I4">
            <v>23658</v>
          </cell>
        </row>
        <row r="5">
          <cell r="A5" t="str">
            <v>871689294901515481</v>
          </cell>
          <cell r="B5" t="str">
            <v>Bibliotheek Zuid-Kennemerland</v>
          </cell>
          <cell r="C5" t="str">
            <v>Korte Kleverlaan</v>
          </cell>
          <cell r="D5">
            <v>9</v>
          </cell>
          <cell r="F5" t="str">
            <v>2061ED</v>
          </cell>
          <cell r="G5" t="str">
            <v>BLOEMENDAAL</v>
          </cell>
          <cell r="H5" t="str">
            <v>Kleinverbruik</v>
          </cell>
          <cell r="I5">
            <v>7121</v>
          </cell>
        </row>
        <row r="6">
          <cell r="A6" t="str">
            <v>871687140010816815</v>
          </cell>
          <cell r="B6" t="str">
            <v>Bibliotheek Zuid-Kennemerland</v>
          </cell>
          <cell r="C6" t="str">
            <v>Planetenlaan</v>
          </cell>
          <cell r="D6">
            <v>170</v>
          </cell>
          <cell r="F6" t="str">
            <v>2024EX</v>
          </cell>
          <cell r="G6" t="str">
            <v>HAARLEM</v>
          </cell>
          <cell r="H6" t="str">
            <v>Kleinverbruik</v>
          </cell>
          <cell r="I6">
            <v>16500</v>
          </cell>
        </row>
        <row r="7">
          <cell r="A7" t="str">
            <v>871687140018024731</v>
          </cell>
          <cell r="B7" t="str">
            <v>Bibliotheek Zuid-Kennemerland</v>
          </cell>
          <cell r="C7" t="str">
            <v>Sportlaan</v>
          </cell>
          <cell r="D7">
            <v>1</v>
          </cell>
          <cell r="F7" t="str">
            <v>2182KS</v>
          </cell>
          <cell r="G7" t="str">
            <v>HILLEGOM</v>
          </cell>
          <cell r="H7" t="str">
            <v>Kleinverbruik</v>
          </cell>
          <cell r="I7">
            <v>15102</v>
          </cell>
        </row>
        <row r="8">
          <cell r="A8" t="str">
            <v>871687140000093035</v>
          </cell>
          <cell r="B8" t="str">
            <v>Frans Hals Museum</v>
          </cell>
          <cell r="C8" t="str">
            <v>Groot Heiligland</v>
          </cell>
          <cell r="D8">
            <v>58</v>
          </cell>
          <cell r="E8" t="str">
            <v>gas</v>
          </cell>
          <cell r="F8" t="str">
            <v>2011ES</v>
          </cell>
          <cell r="G8" t="str">
            <v>HAARLEM</v>
          </cell>
          <cell r="H8" t="str">
            <v>Grootverbruik</v>
          </cell>
          <cell r="I8">
            <v>61809</v>
          </cell>
        </row>
        <row r="9">
          <cell r="A9" t="str">
            <v>871687140006515258</v>
          </cell>
          <cell r="B9" t="str">
            <v>Frans Hals Museum</v>
          </cell>
          <cell r="C9" t="str">
            <v>Spekstraat</v>
          </cell>
          <cell r="D9">
            <v>5</v>
          </cell>
          <cell r="E9" t="str">
            <v>gas</v>
          </cell>
          <cell r="F9" t="str">
            <v>2011HM</v>
          </cell>
          <cell r="G9" t="str">
            <v>HAARLEM</v>
          </cell>
          <cell r="H9" t="str">
            <v>Grootverbruik</v>
          </cell>
          <cell r="I9">
            <v>46242</v>
          </cell>
        </row>
        <row r="10">
          <cell r="A10" t="str">
            <v>871689294901176781</v>
          </cell>
          <cell r="B10" t="str">
            <v>Gemeente Aalsmeer Gas</v>
          </cell>
          <cell r="C10" t="str">
            <v>Baccarastraat</v>
          </cell>
          <cell r="D10">
            <v>3</v>
          </cell>
          <cell r="F10" t="str">
            <v>1431RN</v>
          </cell>
          <cell r="G10" t="str">
            <v>AALSMEER</v>
          </cell>
          <cell r="H10" t="str">
            <v>Kleinverbruik</v>
          </cell>
          <cell r="I10">
            <v>7664</v>
          </cell>
        </row>
        <row r="11">
          <cell r="A11" t="str">
            <v>871689294900933255</v>
          </cell>
          <cell r="B11" t="str">
            <v>Gemeente Aalsmeer Gas</v>
          </cell>
          <cell r="C11" t="str">
            <v>Graaf Willemlaan</v>
          </cell>
          <cell r="D11">
            <v>1</v>
          </cell>
          <cell r="F11" t="str">
            <v>1433HL</v>
          </cell>
          <cell r="G11" t="str">
            <v>KUDELSTAART</v>
          </cell>
          <cell r="H11" t="str">
            <v>Kleinverbruik</v>
          </cell>
          <cell r="I11">
            <v>2254</v>
          </cell>
        </row>
        <row r="12">
          <cell r="A12" t="str">
            <v>871689294901054744</v>
          </cell>
          <cell r="B12" t="str">
            <v>Gemeente Aalsmeer Gas</v>
          </cell>
          <cell r="C12" t="str">
            <v>Jac. P. Thijsselaan</v>
          </cell>
          <cell r="D12">
            <v>1</v>
          </cell>
          <cell r="E12" t="str">
            <v>A</v>
          </cell>
          <cell r="F12" t="str">
            <v>1431JH</v>
          </cell>
          <cell r="G12" t="str">
            <v>AALSMEER</v>
          </cell>
          <cell r="H12" t="str">
            <v>Kleinverbruik</v>
          </cell>
          <cell r="I12">
            <v>3309</v>
          </cell>
        </row>
        <row r="13">
          <cell r="A13" t="str">
            <v>871689294901054874</v>
          </cell>
          <cell r="B13" t="str">
            <v>Gemeente Aalsmeer Gas</v>
          </cell>
          <cell r="C13" t="str">
            <v>Jac. P. Thijsselaan</v>
          </cell>
          <cell r="D13">
            <v>13</v>
          </cell>
          <cell r="F13" t="str">
            <v>1431JH</v>
          </cell>
          <cell r="G13" t="str">
            <v>AALSMEER</v>
          </cell>
          <cell r="H13" t="str">
            <v>Kleinverbruik</v>
          </cell>
          <cell r="I13">
            <v>3429</v>
          </cell>
        </row>
        <row r="14">
          <cell r="A14" t="str">
            <v>871689294901060264</v>
          </cell>
          <cell r="B14" t="str">
            <v>Gemeente Aalsmeer Gas</v>
          </cell>
          <cell r="C14" t="str">
            <v>Ophelialaan</v>
          </cell>
          <cell r="D14">
            <v>232</v>
          </cell>
          <cell r="E14" t="str">
            <v>A</v>
          </cell>
          <cell r="F14" t="str">
            <v>1431HS</v>
          </cell>
          <cell r="G14" t="str">
            <v>AALSMEER</v>
          </cell>
          <cell r="H14" t="str">
            <v>Kleinverbruik</v>
          </cell>
          <cell r="I14">
            <v>3252</v>
          </cell>
        </row>
        <row r="15">
          <cell r="A15" t="str">
            <v>871689294901188951</v>
          </cell>
          <cell r="B15" t="str">
            <v>Gemeente Aalsmeer Gas</v>
          </cell>
          <cell r="C15" t="str">
            <v>Raadhuisplein</v>
          </cell>
          <cell r="D15">
            <v>1</v>
          </cell>
          <cell r="F15" t="str">
            <v>1431EH</v>
          </cell>
          <cell r="G15" t="str">
            <v>AALSMEER</v>
          </cell>
          <cell r="H15" t="str">
            <v>Grootverbruik</v>
          </cell>
          <cell r="I15">
            <v>4686</v>
          </cell>
        </row>
        <row r="16">
          <cell r="A16" t="str">
            <v>871689294901067355</v>
          </cell>
          <cell r="B16" t="str">
            <v>Gemeente Aalsmeer Gas</v>
          </cell>
          <cell r="C16" t="str">
            <v>Zwarteweg</v>
          </cell>
          <cell r="D16">
            <v>77</v>
          </cell>
          <cell r="E16" t="str">
            <v>A</v>
          </cell>
          <cell r="F16" t="str">
            <v>1431VJ</v>
          </cell>
          <cell r="G16" t="str">
            <v>AALSMEER</v>
          </cell>
          <cell r="H16" t="str">
            <v>Grootverbruik</v>
          </cell>
          <cell r="I16">
            <v>26599</v>
          </cell>
        </row>
        <row r="17">
          <cell r="A17" t="str">
            <v>871689200000045309</v>
          </cell>
          <cell r="B17" t="str">
            <v>Gemeente Amstelveen Gas GV</v>
          </cell>
          <cell r="C17" t="str">
            <v>Laan Nieuwer-Amstel</v>
          </cell>
          <cell r="D17">
            <v>1</v>
          </cell>
          <cell r="F17" t="str">
            <v>1182JR</v>
          </cell>
          <cell r="G17" t="str">
            <v>AMSTELVEEN</v>
          </cell>
          <cell r="H17" t="str">
            <v>Grootverbruik</v>
          </cell>
          <cell r="I17">
            <v>165986</v>
          </cell>
        </row>
        <row r="18">
          <cell r="A18" t="str">
            <v>871687140011040912</v>
          </cell>
          <cell r="B18" t="str">
            <v>Gemeente Amstelveen Gas KV</v>
          </cell>
          <cell r="C18" t="str">
            <v>Amsteldijk</v>
          </cell>
          <cell r="D18">
            <v>273</v>
          </cell>
          <cell r="E18" t="str">
            <v>HS</v>
          </cell>
          <cell r="F18" t="str">
            <v>1079LL</v>
          </cell>
          <cell r="G18" t="str">
            <v>AMSTERDAM</v>
          </cell>
          <cell r="H18" t="str">
            <v>Kleinverbruik</v>
          </cell>
          <cell r="I18">
            <v>16600</v>
          </cell>
        </row>
        <row r="19">
          <cell r="A19" t="str">
            <v>871687140011042411</v>
          </cell>
          <cell r="B19" t="str">
            <v>Gemeente Amstelveen Gas KV</v>
          </cell>
          <cell r="C19" t="str">
            <v>Amsteldijk</v>
          </cell>
          <cell r="D19">
            <v>273</v>
          </cell>
          <cell r="E19" t="str">
            <v>HS</v>
          </cell>
          <cell r="F19" t="str">
            <v>1079LL</v>
          </cell>
          <cell r="G19" t="str">
            <v>AMSTERDAM</v>
          </cell>
          <cell r="H19" t="str">
            <v>Kleinverbruik</v>
          </cell>
          <cell r="I19">
            <v>5674</v>
          </cell>
        </row>
        <row r="20">
          <cell r="A20" t="str">
            <v>871687140011370453</v>
          </cell>
          <cell r="B20" t="str">
            <v>Gemeente Amstelveen Gas KV</v>
          </cell>
          <cell r="C20" t="str">
            <v>Amsteldijk</v>
          </cell>
          <cell r="D20">
            <v>292</v>
          </cell>
          <cell r="F20" t="str">
            <v>1079LL</v>
          </cell>
          <cell r="G20" t="str">
            <v>AMSTERDAM</v>
          </cell>
          <cell r="H20" t="str">
            <v>Kleinverbruik</v>
          </cell>
          <cell r="I20">
            <v>4402</v>
          </cell>
        </row>
        <row r="21">
          <cell r="A21" t="str">
            <v>871687140023575181</v>
          </cell>
          <cell r="B21" t="str">
            <v>Gemeente Amstelveen Gas KV</v>
          </cell>
          <cell r="C21" t="str">
            <v>Amsteldijk</v>
          </cell>
          <cell r="D21">
            <v>292</v>
          </cell>
          <cell r="F21" t="str">
            <v>1079LL</v>
          </cell>
          <cell r="G21" t="str">
            <v>AMSTERDAM</v>
          </cell>
          <cell r="H21" t="str">
            <v>Grootverbruik</v>
          </cell>
          <cell r="I21">
            <v>72099</v>
          </cell>
        </row>
        <row r="22">
          <cell r="A22" t="str">
            <v>871689213001611794</v>
          </cell>
          <cell r="B22" t="str">
            <v>Gemeente Amstelveen Gas KV</v>
          </cell>
          <cell r="C22" t="str">
            <v>Amsterdamseweg</v>
          </cell>
          <cell r="D22">
            <v>24</v>
          </cell>
          <cell r="E22" t="str">
            <v>3</v>
          </cell>
          <cell r="F22" t="str">
            <v>1182HD</v>
          </cell>
          <cell r="G22" t="str">
            <v>AMSTELVEEN</v>
          </cell>
          <cell r="H22" t="str">
            <v>Kleinverbruik</v>
          </cell>
          <cell r="I22">
            <v>740</v>
          </cell>
        </row>
        <row r="23">
          <cell r="A23" t="str">
            <v>871689213001611824</v>
          </cell>
          <cell r="B23" t="str">
            <v>Gemeente Amstelveen Gas KV</v>
          </cell>
          <cell r="C23" t="str">
            <v>Amsterdamseweg</v>
          </cell>
          <cell r="D23">
            <v>24</v>
          </cell>
          <cell r="E23" t="str">
            <v>6</v>
          </cell>
          <cell r="F23" t="str">
            <v>1182HD</v>
          </cell>
          <cell r="G23" t="str">
            <v>AMSTELVEEN</v>
          </cell>
          <cell r="H23" t="str">
            <v>Kleinverbruik</v>
          </cell>
          <cell r="I23">
            <v>1370</v>
          </cell>
        </row>
        <row r="24">
          <cell r="A24" t="str">
            <v>871689213001366038</v>
          </cell>
          <cell r="B24" t="str">
            <v>Gemeente Amstelveen Gas KV</v>
          </cell>
          <cell r="C24" t="str">
            <v>Amsterdamseweg</v>
          </cell>
          <cell r="D24">
            <v>271</v>
          </cell>
          <cell r="F24" t="str">
            <v>1182GZ</v>
          </cell>
          <cell r="G24" t="str">
            <v>AMSTELVEEN</v>
          </cell>
          <cell r="H24" t="str">
            <v>Kleinverbruik</v>
          </cell>
          <cell r="I24">
            <v>1991</v>
          </cell>
        </row>
        <row r="25">
          <cell r="A25" t="str">
            <v>871689294901101615</v>
          </cell>
          <cell r="B25" t="str">
            <v>Gemeente Amstelveen Gas KV</v>
          </cell>
          <cell r="C25" t="str">
            <v>Asserring</v>
          </cell>
          <cell r="D25">
            <v>93</v>
          </cell>
          <cell r="E25" t="str">
            <v>-97</v>
          </cell>
          <cell r="F25" t="str">
            <v>1187SM</v>
          </cell>
          <cell r="G25" t="str">
            <v>AMSTELVEEN</v>
          </cell>
          <cell r="H25" t="str">
            <v>Kleinverbruik</v>
          </cell>
          <cell r="I25">
            <v>20350</v>
          </cell>
        </row>
        <row r="26">
          <cell r="A26" t="str">
            <v>871689294901433501</v>
          </cell>
          <cell r="B26" t="str">
            <v>Gemeente Amstelveen Gas KV</v>
          </cell>
          <cell r="C26" t="str">
            <v>Bankrasweg</v>
          </cell>
          <cell r="D26">
            <v>1</v>
          </cell>
          <cell r="F26" t="str">
            <v>1183TP</v>
          </cell>
          <cell r="G26" t="str">
            <v>AMSTELVEEN</v>
          </cell>
          <cell r="H26" t="str">
            <v>Kleinverbruik</v>
          </cell>
          <cell r="I26">
            <v>5587</v>
          </cell>
        </row>
        <row r="27">
          <cell r="A27" t="str">
            <v>871689294900950924</v>
          </cell>
          <cell r="B27" t="str">
            <v>Gemeente Amstelveen Gas KV</v>
          </cell>
          <cell r="C27" t="str">
            <v>Bourgondischelaan</v>
          </cell>
          <cell r="D27">
            <v>43</v>
          </cell>
          <cell r="F27" t="str">
            <v>1181DC</v>
          </cell>
          <cell r="G27" t="str">
            <v>AMSTELVEEN</v>
          </cell>
          <cell r="H27" t="str">
            <v>Kleinverbruik</v>
          </cell>
          <cell r="I27">
            <v>984</v>
          </cell>
        </row>
        <row r="28">
          <cell r="A28" t="str">
            <v>871689294902363166</v>
          </cell>
          <cell r="B28" t="str">
            <v>Gemeente Amstelveen Gas KV</v>
          </cell>
          <cell r="C28" t="str">
            <v>Dr. Schaepmanlaan</v>
          </cell>
          <cell r="D28">
            <v>5</v>
          </cell>
          <cell r="F28" t="str">
            <v>1182GM</v>
          </cell>
          <cell r="G28" t="str">
            <v>AMSTELVEEN</v>
          </cell>
          <cell r="H28" t="str">
            <v>Kleinverbruik</v>
          </cell>
          <cell r="I28">
            <v>7563</v>
          </cell>
        </row>
        <row r="29">
          <cell r="A29" t="str">
            <v>871689213000033337</v>
          </cell>
          <cell r="B29" t="str">
            <v>Gemeente Amstelveen Gas KV</v>
          </cell>
          <cell r="C29" t="str">
            <v>Escapade</v>
          </cell>
          <cell r="D29">
            <v>2</v>
          </cell>
          <cell r="F29" t="str">
            <v>1183NM</v>
          </cell>
          <cell r="G29" t="str">
            <v>AMSTELVEEN</v>
          </cell>
          <cell r="H29" t="str">
            <v>Kleinverbruik</v>
          </cell>
          <cell r="I29">
            <v>19970</v>
          </cell>
        </row>
        <row r="30">
          <cell r="A30" t="str">
            <v>871689294901455428</v>
          </cell>
          <cell r="B30" t="str">
            <v>Gemeente Amstelveen Gas KV</v>
          </cell>
          <cell r="C30" t="str">
            <v>Grote Beer</v>
          </cell>
          <cell r="D30">
            <v>66</v>
          </cell>
          <cell r="E30" t="str">
            <v>A</v>
          </cell>
          <cell r="F30" t="str">
            <v>1188BB</v>
          </cell>
          <cell r="G30" t="str">
            <v>AMSTELVEEN</v>
          </cell>
          <cell r="H30" t="str">
            <v>Kleinverbruik</v>
          </cell>
          <cell r="I30">
            <v>1704</v>
          </cell>
        </row>
        <row r="31">
          <cell r="A31" t="str">
            <v>871689294901236331</v>
          </cell>
          <cell r="B31" t="str">
            <v>Gemeente Amstelveen Gas KV</v>
          </cell>
          <cell r="C31" t="str">
            <v>Grutterij</v>
          </cell>
          <cell r="D31">
            <v>26</v>
          </cell>
          <cell r="F31" t="str">
            <v>1185ZW</v>
          </cell>
          <cell r="G31" t="str">
            <v>AMSTELVEEN</v>
          </cell>
          <cell r="H31" t="str">
            <v>Kleinverbruik</v>
          </cell>
          <cell r="I31">
            <v>1218</v>
          </cell>
        </row>
        <row r="32">
          <cell r="A32" t="str">
            <v>871689294901458795</v>
          </cell>
          <cell r="B32" t="str">
            <v>Gemeente Amstelveen Gas KV</v>
          </cell>
          <cell r="C32" t="str">
            <v>Jeanne d'Arclaan</v>
          </cell>
          <cell r="D32">
            <v>6</v>
          </cell>
          <cell r="F32" t="str">
            <v>1183BA</v>
          </cell>
          <cell r="G32" t="str">
            <v>AMSTELVEEN</v>
          </cell>
          <cell r="H32" t="str">
            <v>Kleinverbruik</v>
          </cell>
          <cell r="I32">
            <v>3091</v>
          </cell>
        </row>
        <row r="33">
          <cell r="A33" t="str">
            <v>871689213000906808</v>
          </cell>
          <cell r="B33" t="str">
            <v>Gemeente Amstelveen Gas KV</v>
          </cell>
          <cell r="C33" t="str">
            <v>Krijgsman</v>
          </cell>
          <cell r="D33">
            <v>1</v>
          </cell>
          <cell r="E33" t="str">
            <v>NABIJ</v>
          </cell>
          <cell r="F33" t="str">
            <v>1186DM</v>
          </cell>
          <cell r="G33" t="str">
            <v>AMSTELVEEN</v>
          </cell>
          <cell r="H33" t="str">
            <v>Kleinverbruik</v>
          </cell>
          <cell r="I33">
            <v>5059</v>
          </cell>
        </row>
        <row r="34">
          <cell r="A34" t="str">
            <v>871689294901467643</v>
          </cell>
          <cell r="B34" t="str">
            <v>Gemeente Amstelveen Gas KV</v>
          </cell>
          <cell r="C34" t="str">
            <v>Landtong</v>
          </cell>
          <cell r="D34">
            <v>16</v>
          </cell>
          <cell r="F34" t="str">
            <v>1186GP</v>
          </cell>
          <cell r="G34" t="str">
            <v>AMSTELVEEN</v>
          </cell>
          <cell r="H34" t="str">
            <v>Kleinverbruik</v>
          </cell>
          <cell r="I34">
            <v>6350</v>
          </cell>
        </row>
        <row r="35">
          <cell r="A35" t="str">
            <v>871689294901467650</v>
          </cell>
          <cell r="B35" t="str">
            <v>Gemeente Amstelveen Gas KV</v>
          </cell>
          <cell r="C35" t="str">
            <v>Landtong</v>
          </cell>
          <cell r="D35">
            <v>18</v>
          </cell>
          <cell r="F35" t="str">
            <v>1186GP</v>
          </cell>
          <cell r="G35" t="str">
            <v>AMSTELVEEN</v>
          </cell>
          <cell r="H35" t="str">
            <v>Kleinverbruik</v>
          </cell>
          <cell r="I35">
            <v>13766</v>
          </cell>
        </row>
        <row r="36">
          <cell r="A36" t="str">
            <v>871689213000578227</v>
          </cell>
          <cell r="B36" t="str">
            <v>Gemeente Amstelveen Gas KV</v>
          </cell>
          <cell r="C36" t="str">
            <v>Langs de Werf</v>
          </cell>
          <cell r="D36">
            <v>10</v>
          </cell>
          <cell r="F36" t="str">
            <v>1185XT</v>
          </cell>
          <cell r="G36" t="str">
            <v>AMSTELVEEN</v>
          </cell>
          <cell r="H36" t="str">
            <v>Kleinverbruik</v>
          </cell>
          <cell r="I36">
            <v>12017</v>
          </cell>
        </row>
        <row r="37">
          <cell r="A37" t="str">
            <v>871689294901138611</v>
          </cell>
          <cell r="B37" t="str">
            <v>Gemeente Amstelveen Gas KV</v>
          </cell>
          <cell r="C37" t="str">
            <v>Legmeerdijk</v>
          </cell>
          <cell r="D37">
            <v>148</v>
          </cell>
          <cell r="F37" t="str">
            <v>1187NH</v>
          </cell>
          <cell r="G37" t="str">
            <v>AMSTELVEEN</v>
          </cell>
          <cell r="H37" t="str">
            <v>Kleinverbruik</v>
          </cell>
          <cell r="I37">
            <v>700</v>
          </cell>
        </row>
        <row r="38">
          <cell r="A38" t="str">
            <v>871689294901249157</v>
          </cell>
          <cell r="B38" t="str">
            <v>Gemeente Amstelveen Gas KV</v>
          </cell>
          <cell r="C38" t="str">
            <v>Meerlandenweg</v>
          </cell>
          <cell r="D38">
            <v>57</v>
          </cell>
          <cell r="F38" t="str">
            <v>1187ZR</v>
          </cell>
          <cell r="G38" t="str">
            <v>AMSTELVEEN</v>
          </cell>
          <cell r="H38" t="str">
            <v>Kleinverbruik</v>
          </cell>
          <cell r="I38">
            <v>12434</v>
          </cell>
        </row>
        <row r="39">
          <cell r="A39" t="str">
            <v>871689294901472449</v>
          </cell>
          <cell r="B39" t="str">
            <v>Gemeente Amstelveen Gas KV</v>
          </cell>
          <cell r="C39" t="str">
            <v>Molenweg</v>
          </cell>
          <cell r="D39">
            <v>19</v>
          </cell>
          <cell r="F39" t="str">
            <v>1182CK</v>
          </cell>
          <cell r="G39" t="str">
            <v>AMSTELVEEN</v>
          </cell>
          <cell r="H39" t="str">
            <v>Kleinverbruik</v>
          </cell>
          <cell r="I39">
            <v>0</v>
          </cell>
        </row>
        <row r="40">
          <cell r="A40" t="str">
            <v>871689294902379648</v>
          </cell>
          <cell r="B40" t="str">
            <v>Gemeente Amstelveen Gas KV</v>
          </cell>
          <cell r="C40" t="str">
            <v>Nieuwenhuysenlaan</v>
          </cell>
          <cell r="D40">
            <v>36</v>
          </cell>
          <cell r="F40" t="str">
            <v>1185DR</v>
          </cell>
          <cell r="G40" t="str">
            <v>AMSTELVEEN</v>
          </cell>
          <cell r="H40" t="str">
            <v>Kleinverbruik</v>
          </cell>
          <cell r="I40">
            <v>2249</v>
          </cell>
        </row>
        <row r="41">
          <cell r="A41" t="str">
            <v>871689294901268660</v>
          </cell>
          <cell r="B41" t="str">
            <v>Gemeente Amstelveen Gas KV</v>
          </cell>
          <cell r="C41" t="str">
            <v>Noorddammerweg</v>
          </cell>
          <cell r="D41">
            <v>53</v>
          </cell>
          <cell r="F41" t="str">
            <v>1187ZS</v>
          </cell>
          <cell r="G41" t="str">
            <v>AMSTELVEEN</v>
          </cell>
          <cell r="H41" t="str">
            <v>Grootverbruik</v>
          </cell>
          <cell r="I41">
            <v>29826</v>
          </cell>
        </row>
        <row r="42">
          <cell r="A42" t="str">
            <v>871689294901476379</v>
          </cell>
          <cell r="B42" t="str">
            <v>Gemeente Amstelveen Gas KV</v>
          </cell>
          <cell r="C42" t="str">
            <v>Orion</v>
          </cell>
          <cell r="D42">
            <v>3</v>
          </cell>
          <cell r="F42" t="str">
            <v>1188AM</v>
          </cell>
          <cell r="G42" t="str">
            <v>AMSTELVEEN</v>
          </cell>
          <cell r="H42" t="str">
            <v>Grootverbruik</v>
          </cell>
          <cell r="I42">
            <v>24808</v>
          </cell>
        </row>
        <row r="43">
          <cell r="A43" t="str">
            <v>871689294901477239</v>
          </cell>
          <cell r="B43" t="str">
            <v>Gemeente Amstelveen Gas KV</v>
          </cell>
          <cell r="C43" t="str">
            <v>Ouderkerkerlaan</v>
          </cell>
          <cell r="D43">
            <v>14</v>
          </cell>
          <cell r="F43" t="str">
            <v>1185AB</v>
          </cell>
          <cell r="G43" t="str">
            <v>AMSTELVEEN</v>
          </cell>
          <cell r="H43" t="str">
            <v>Kleinverbruik</v>
          </cell>
          <cell r="I43">
            <v>2838</v>
          </cell>
        </row>
        <row r="44">
          <cell r="A44" t="str">
            <v>871689294900862555</v>
          </cell>
          <cell r="B44" t="str">
            <v>Gemeente Amstelveen Gas KV</v>
          </cell>
          <cell r="C44" t="str">
            <v>Ouderkerkerlaan</v>
          </cell>
          <cell r="D44">
            <v>15</v>
          </cell>
          <cell r="F44" t="str">
            <v>1185AB</v>
          </cell>
          <cell r="G44" t="str">
            <v>AMSTELVEEN</v>
          </cell>
          <cell r="H44" t="str">
            <v>Kleinverbruik</v>
          </cell>
          <cell r="I44">
            <v>885</v>
          </cell>
        </row>
        <row r="45">
          <cell r="A45" t="str">
            <v>871689294900996090</v>
          </cell>
          <cell r="B45" t="str">
            <v>Gemeente Amstelveen Gas KV</v>
          </cell>
          <cell r="C45" t="str">
            <v>Parlevinker</v>
          </cell>
          <cell r="D45">
            <v>15</v>
          </cell>
          <cell r="F45" t="str">
            <v>1186ZA</v>
          </cell>
          <cell r="G45" t="str">
            <v>AMSTELVEEN</v>
          </cell>
          <cell r="H45" t="str">
            <v>Kleinverbruik</v>
          </cell>
          <cell r="I45">
            <v>1661</v>
          </cell>
        </row>
        <row r="46">
          <cell r="A46" t="str">
            <v>871689294901149068</v>
          </cell>
          <cell r="B46" t="str">
            <v>Gemeente Amstelveen Gas KV</v>
          </cell>
          <cell r="C46" t="str">
            <v>Schweitzerlaan</v>
          </cell>
          <cell r="D46">
            <v>2</v>
          </cell>
          <cell r="E46" t="str">
            <v>-6</v>
          </cell>
          <cell r="F46" t="str">
            <v>1187JD</v>
          </cell>
          <cell r="G46" t="str">
            <v>AMSTELVEEN</v>
          </cell>
          <cell r="H46" t="str">
            <v>Kleinverbruik</v>
          </cell>
          <cell r="I46">
            <v>13560</v>
          </cell>
        </row>
        <row r="47">
          <cell r="A47" t="str">
            <v>871689294901150439</v>
          </cell>
          <cell r="B47" t="str">
            <v>Gemeente Amstelveen Gas KV</v>
          </cell>
          <cell r="C47" t="str">
            <v>Sportlaan</v>
          </cell>
          <cell r="D47">
            <v>31</v>
          </cell>
          <cell r="E47" t="str">
            <v>A</v>
          </cell>
          <cell r="F47" t="str">
            <v>1185TB</v>
          </cell>
          <cell r="G47" t="str">
            <v>AMSTELVEEN</v>
          </cell>
          <cell r="H47" t="str">
            <v>Kleinverbruik</v>
          </cell>
          <cell r="I47">
            <v>3449</v>
          </cell>
        </row>
        <row r="48">
          <cell r="A48" t="str">
            <v>871689294902394023</v>
          </cell>
          <cell r="B48" t="str">
            <v>Gemeente Amstelveen Gas KV</v>
          </cell>
          <cell r="C48" t="str">
            <v>Van Weerden Poelmanlaan</v>
          </cell>
          <cell r="D48">
            <v>4</v>
          </cell>
          <cell r="E48" t="str">
            <v>A</v>
          </cell>
          <cell r="F48" t="str">
            <v>1185HB</v>
          </cell>
          <cell r="G48" t="str">
            <v>AMSTELVEEN</v>
          </cell>
          <cell r="H48" t="str">
            <v>Kleinverbruik</v>
          </cell>
          <cell r="I48">
            <v>430</v>
          </cell>
        </row>
        <row r="49">
          <cell r="A49" t="str">
            <v>871689294902394061</v>
          </cell>
          <cell r="B49" t="str">
            <v>Gemeente Amstelveen Gas KV</v>
          </cell>
          <cell r="C49" t="str">
            <v>Van Weerden Poelmanlaan</v>
          </cell>
          <cell r="D49">
            <v>4</v>
          </cell>
          <cell r="E49" t="str">
            <v>C</v>
          </cell>
          <cell r="F49" t="str">
            <v>1185HB</v>
          </cell>
          <cell r="G49" t="str">
            <v>AMSTELVEEN</v>
          </cell>
          <cell r="H49" t="str">
            <v>Kleinverbruik</v>
          </cell>
          <cell r="I49">
            <v>129</v>
          </cell>
        </row>
        <row r="50">
          <cell r="A50" t="str">
            <v>871689294902394160</v>
          </cell>
          <cell r="B50" t="str">
            <v>Gemeente Amstelveen Gas KV</v>
          </cell>
          <cell r="C50" t="str">
            <v>Van Weerden Poelmanlaan</v>
          </cell>
          <cell r="D50">
            <v>4</v>
          </cell>
          <cell r="E50" t="str">
            <v>H</v>
          </cell>
          <cell r="F50" t="str">
            <v>1185HB</v>
          </cell>
          <cell r="G50" t="str">
            <v>Amstelveen</v>
          </cell>
          <cell r="H50" t="str">
            <v>Kleinverbruik</v>
          </cell>
          <cell r="I50">
            <v>135</v>
          </cell>
        </row>
        <row r="51">
          <cell r="A51" t="str">
            <v>871689294902394207</v>
          </cell>
          <cell r="B51" t="str">
            <v>Gemeente Amstelveen Gas KV</v>
          </cell>
          <cell r="C51" t="str">
            <v>Van Weerden Poelmanlaan</v>
          </cell>
          <cell r="D51">
            <v>4</v>
          </cell>
          <cell r="E51" t="str">
            <v>J</v>
          </cell>
          <cell r="F51" t="str">
            <v>1185HB</v>
          </cell>
          <cell r="G51" t="str">
            <v>AMSTELVEEN</v>
          </cell>
          <cell r="H51" t="str">
            <v>Kleinverbruik</v>
          </cell>
          <cell r="I51">
            <v>138</v>
          </cell>
        </row>
        <row r="52">
          <cell r="A52" t="str">
            <v>871689294902394221</v>
          </cell>
          <cell r="B52" t="str">
            <v>Gemeente Amstelveen Gas KV</v>
          </cell>
          <cell r="C52" t="str">
            <v>Van Weerden Poelmanlaan</v>
          </cell>
          <cell r="D52">
            <v>4</v>
          </cell>
          <cell r="E52" t="str">
            <v>K</v>
          </cell>
          <cell r="F52" t="str">
            <v>1185HB</v>
          </cell>
          <cell r="G52" t="str">
            <v>AMSTELVEEN</v>
          </cell>
          <cell r="H52" t="str">
            <v>Kleinverbruik</v>
          </cell>
          <cell r="I52">
            <v>3237</v>
          </cell>
        </row>
        <row r="53">
          <cell r="A53" t="str">
            <v>871689294901488860</v>
          </cell>
          <cell r="B53" t="str">
            <v>Gemeente Amstelveen Gas KV</v>
          </cell>
          <cell r="C53" t="str">
            <v>Voerman</v>
          </cell>
          <cell r="D53">
            <v>2</v>
          </cell>
          <cell r="E53" t="str">
            <v>A</v>
          </cell>
          <cell r="F53" t="str">
            <v>1188CD</v>
          </cell>
          <cell r="G53" t="str">
            <v>AMSTELVEEN</v>
          </cell>
          <cell r="H53" t="str">
            <v>Kleinverbruik</v>
          </cell>
          <cell r="I53">
            <v>2295</v>
          </cell>
        </row>
        <row r="54">
          <cell r="A54" t="str">
            <v>871689294901154857</v>
          </cell>
          <cell r="B54" t="str">
            <v>Gemeente Amstelveen Gas KV</v>
          </cell>
          <cell r="C54" t="str">
            <v>Westwijkplein</v>
          </cell>
          <cell r="D54">
            <v>1</v>
          </cell>
          <cell r="F54" t="str">
            <v>1187LS</v>
          </cell>
          <cell r="G54" t="str">
            <v>AMSTELVEEN</v>
          </cell>
          <cell r="H54" t="str">
            <v>Grootverbruik</v>
          </cell>
          <cell r="I54">
            <v>27564</v>
          </cell>
        </row>
        <row r="55">
          <cell r="A55" t="str">
            <v>871689294901155953</v>
          </cell>
          <cell r="B55" t="str">
            <v>Gemeente Amstelveen Gas KV</v>
          </cell>
          <cell r="C55" t="str">
            <v>Zeelandiahoeve</v>
          </cell>
          <cell r="D55">
            <v>1</v>
          </cell>
          <cell r="F55" t="str">
            <v>1187KR</v>
          </cell>
          <cell r="G55" t="str">
            <v>AMSTELVEEN</v>
          </cell>
          <cell r="H55" t="str">
            <v>Grootverbruik</v>
          </cell>
          <cell r="I55">
            <v>20422</v>
          </cell>
        </row>
        <row r="56">
          <cell r="A56" t="str">
            <v>871687140000093042</v>
          </cell>
          <cell r="B56" t="str">
            <v>Gemeente Haarlem – PCM Gas</v>
          </cell>
          <cell r="C56" t="str">
            <v>Stationsplein</v>
          </cell>
          <cell r="D56">
            <v>134</v>
          </cell>
          <cell r="E56" t="str">
            <v>GAS</v>
          </cell>
          <cell r="F56" t="str">
            <v>2011LN</v>
          </cell>
          <cell r="G56" t="str">
            <v>Haarlem</v>
          </cell>
          <cell r="H56" t="str">
            <v>Grootverbruik</v>
          </cell>
          <cell r="I56">
            <v>60707</v>
          </cell>
        </row>
        <row r="57">
          <cell r="A57" t="str">
            <v>871687140021544547</v>
          </cell>
          <cell r="B57" t="str">
            <v>Gemeente Haarlem MenS/FaZa/DIV Gas</v>
          </cell>
          <cell r="C57" t="str">
            <v>Gedempte Oude Gracht</v>
          </cell>
          <cell r="D57">
            <v>2</v>
          </cell>
          <cell r="F57" t="str">
            <v>2011GR</v>
          </cell>
          <cell r="G57" t="str">
            <v>HAARLEM</v>
          </cell>
          <cell r="H57" t="str">
            <v>Grootverbruik</v>
          </cell>
          <cell r="I57">
            <v>57864</v>
          </cell>
        </row>
        <row r="58">
          <cell r="A58" t="str">
            <v>871687140011720166</v>
          </cell>
          <cell r="B58" t="str">
            <v>Gemeente Haarlem MenS/FaZa/DIV Gas</v>
          </cell>
          <cell r="C58" t="str">
            <v>Grote Markt</v>
          </cell>
          <cell r="D58">
            <v>2</v>
          </cell>
          <cell r="F58" t="str">
            <v>2011RD</v>
          </cell>
          <cell r="G58" t="str">
            <v>HAARLEM</v>
          </cell>
          <cell r="H58" t="str">
            <v>Grootverbruik</v>
          </cell>
          <cell r="I58">
            <v>112269</v>
          </cell>
        </row>
        <row r="59">
          <cell r="A59" t="str">
            <v>871687140007129447</v>
          </cell>
          <cell r="B59" t="str">
            <v>Gemeente Haarlem MenS/FaZa/DIV Gas</v>
          </cell>
          <cell r="C59" t="str">
            <v>Kleverlaan</v>
          </cell>
          <cell r="D59">
            <v>1</v>
          </cell>
          <cell r="E59" t="str">
            <v>-4</v>
          </cell>
          <cell r="F59" t="str">
            <v>2023JC</v>
          </cell>
          <cell r="G59" t="str">
            <v>HAARLEM</v>
          </cell>
          <cell r="H59" t="str">
            <v>Kleinverbruik</v>
          </cell>
          <cell r="I59">
            <v>2145</v>
          </cell>
        </row>
        <row r="60">
          <cell r="A60" t="str">
            <v>871687140007124459</v>
          </cell>
          <cell r="B60" t="str">
            <v>Gemeente Haarlem MenS/FaZa/DIV Gas</v>
          </cell>
          <cell r="C60" t="str">
            <v>Kleverlaan</v>
          </cell>
          <cell r="D60">
            <v>1</v>
          </cell>
          <cell r="E60" t="str">
            <v>NB</v>
          </cell>
          <cell r="F60" t="str">
            <v>2023JC</v>
          </cell>
          <cell r="G60" t="str">
            <v>HAARLEM</v>
          </cell>
          <cell r="H60" t="str">
            <v>Kleinverbruik</v>
          </cell>
          <cell r="I60">
            <v>5607</v>
          </cell>
        </row>
        <row r="61">
          <cell r="A61" t="str">
            <v>871687140004948522</v>
          </cell>
          <cell r="B61" t="str">
            <v>Gemeente Haarlem MenS/FaZa/DIV Gas</v>
          </cell>
          <cell r="C61" t="str">
            <v>Kortenaerstraat</v>
          </cell>
          <cell r="D61">
            <v>21</v>
          </cell>
          <cell r="E61" t="str">
            <v>T/O</v>
          </cell>
          <cell r="F61" t="str">
            <v>2014RR</v>
          </cell>
          <cell r="G61" t="str">
            <v>HAARLEM</v>
          </cell>
          <cell r="H61" t="str">
            <v>Kleinverbruik</v>
          </cell>
          <cell r="I61">
            <v>0</v>
          </cell>
        </row>
        <row r="62">
          <cell r="A62" t="str">
            <v>871687140017229908</v>
          </cell>
          <cell r="B62" t="str">
            <v>Gemeente Haarlem MenS/FaZa/DIV Gas</v>
          </cell>
          <cell r="C62" t="str">
            <v>Noord Schalkwijkerweg</v>
          </cell>
          <cell r="D62">
            <v>155</v>
          </cell>
          <cell r="E62" t="str">
            <v>F</v>
          </cell>
          <cell r="F62" t="str">
            <v>2034JB</v>
          </cell>
          <cell r="G62" t="str">
            <v>HAARLEM</v>
          </cell>
          <cell r="H62" t="str">
            <v>Kleinverbruik</v>
          </cell>
          <cell r="I62">
            <v>1947</v>
          </cell>
        </row>
        <row r="63">
          <cell r="A63" t="str">
            <v>871687140000882462</v>
          </cell>
          <cell r="B63" t="str">
            <v>Gemeente Haarlem MenS/FaZa/DIV Gas</v>
          </cell>
          <cell r="C63" t="str">
            <v>Spaarndamseweg</v>
          </cell>
          <cell r="D63">
            <v>1</v>
          </cell>
          <cell r="F63" t="str">
            <v>2022EG</v>
          </cell>
          <cell r="G63" t="str">
            <v>HAARLEM</v>
          </cell>
          <cell r="H63" t="str">
            <v>Kleinverbruik</v>
          </cell>
          <cell r="I63">
            <v>5337</v>
          </cell>
        </row>
        <row r="64">
          <cell r="A64" t="str">
            <v>871687140000993366</v>
          </cell>
          <cell r="B64" t="str">
            <v>Gemeente Haarlem MenS/FaZa/DIV Gas</v>
          </cell>
          <cell r="C64" t="str">
            <v>Sportweg</v>
          </cell>
          <cell r="D64">
            <v>7</v>
          </cell>
          <cell r="E64" t="str">
            <v>KBOER</v>
          </cell>
          <cell r="F64" t="str">
            <v>2024CN</v>
          </cell>
          <cell r="G64" t="str">
            <v>HAARLEM</v>
          </cell>
          <cell r="H64" t="str">
            <v>Kleinverbruik</v>
          </cell>
          <cell r="I64">
            <v>1020</v>
          </cell>
        </row>
        <row r="65">
          <cell r="A65" t="str">
            <v>871687140001800946</v>
          </cell>
          <cell r="B65" t="str">
            <v>Gemeente Haarlem MenS/FaZa/DIV Gas</v>
          </cell>
          <cell r="C65" t="str">
            <v>Vergierdeweg</v>
          </cell>
          <cell r="D65">
            <v>271</v>
          </cell>
          <cell r="E65" t="str">
            <v>-1</v>
          </cell>
          <cell r="F65" t="str">
            <v>2026BJ</v>
          </cell>
          <cell r="G65" t="str">
            <v>HAARLEM</v>
          </cell>
          <cell r="H65" t="str">
            <v>Kleinverbruik</v>
          </cell>
          <cell r="I65">
            <v>613</v>
          </cell>
        </row>
        <row r="66">
          <cell r="A66" t="str">
            <v>871687140001609617</v>
          </cell>
          <cell r="B66" t="str">
            <v>Gemeente Haarlem MenS/FaZa/DIV Gas</v>
          </cell>
          <cell r="C66" t="str">
            <v>Vergierdeweg</v>
          </cell>
          <cell r="D66">
            <v>271</v>
          </cell>
          <cell r="E66" t="str">
            <v>II</v>
          </cell>
          <cell r="F66" t="str">
            <v>2026BJ</v>
          </cell>
          <cell r="G66" t="str">
            <v>HAARLEM</v>
          </cell>
          <cell r="H66" t="str">
            <v>Kleinverbruik</v>
          </cell>
          <cell r="I66">
            <v>9137</v>
          </cell>
        </row>
        <row r="67">
          <cell r="A67" t="str">
            <v>871687140001611399</v>
          </cell>
          <cell r="B67" t="str">
            <v>Gemeente Haarlem MenS/FaZa/DIV Gas</v>
          </cell>
          <cell r="C67" t="str">
            <v>Vergierdeweg</v>
          </cell>
          <cell r="D67">
            <v>271</v>
          </cell>
          <cell r="E67" t="str">
            <v>III</v>
          </cell>
          <cell r="F67" t="str">
            <v>2026BJ</v>
          </cell>
          <cell r="G67" t="str">
            <v>HAARLEM</v>
          </cell>
          <cell r="H67" t="str">
            <v>Kleinverbruik</v>
          </cell>
          <cell r="I67">
            <v>4516</v>
          </cell>
        </row>
        <row r="68">
          <cell r="A68" t="str">
            <v>871687140007986767</v>
          </cell>
          <cell r="B68" t="str">
            <v>Gemeente Haarlem MenS/FaZa/DIV Gas</v>
          </cell>
          <cell r="C68" t="str">
            <v>Vrouwestraat</v>
          </cell>
          <cell r="D68">
            <v>12</v>
          </cell>
          <cell r="F68" t="str">
            <v>2011JV</v>
          </cell>
          <cell r="G68" t="str">
            <v>HAARLEM</v>
          </cell>
          <cell r="H68" t="str">
            <v>Kleinverbruik</v>
          </cell>
          <cell r="I68">
            <v>12576</v>
          </cell>
        </row>
        <row r="69">
          <cell r="A69" t="str">
            <v>871687140022447175</v>
          </cell>
          <cell r="B69" t="str">
            <v>Gemeente Haarlem MenS/FaZa/DIV Gas</v>
          </cell>
          <cell r="C69" t="str">
            <v>Zijlvest</v>
          </cell>
          <cell r="D69">
            <v>1</v>
          </cell>
          <cell r="E69" t="str">
            <v>TO</v>
          </cell>
          <cell r="F69" t="str">
            <v>2011VB</v>
          </cell>
          <cell r="G69" t="str">
            <v>HAARLEM</v>
          </cell>
          <cell r="H69" t="str">
            <v>Grootverbruik</v>
          </cell>
          <cell r="I69">
            <v>27640</v>
          </cell>
        </row>
        <row r="70">
          <cell r="A70" t="str">
            <v>871687140004690933</v>
          </cell>
          <cell r="B70" t="str">
            <v>Gemeente Haarlem Vastgoed Gas</v>
          </cell>
          <cell r="C70" t="str">
            <v>Amsterdamsevaart</v>
          </cell>
          <cell r="D70">
            <v>56</v>
          </cell>
          <cell r="E70" t="str">
            <v>RD</v>
          </cell>
          <cell r="F70" t="str">
            <v>2032EC</v>
          </cell>
          <cell r="G70" t="str">
            <v>HAARLEM</v>
          </cell>
          <cell r="H70" t="str">
            <v>Kleinverbruik</v>
          </cell>
          <cell r="I70">
            <v>1478</v>
          </cell>
        </row>
        <row r="71">
          <cell r="A71" t="str">
            <v>871687140021752195</v>
          </cell>
          <cell r="B71" t="str">
            <v>Gemeente Haarlem Vastgoed Gas</v>
          </cell>
          <cell r="C71" t="str">
            <v>Azieweg</v>
          </cell>
          <cell r="D71">
            <v>20</v>
          </cell>
          <cell r="F71" t="str">
            <v>2037XZ</v>
          </cell>
          <cell r="G71" t="str">
            <v>HAARLEM</v>
          </cell>
          <cell r="H71" t="str">
            <v>Kleinverbruik</v>
          </cell>
          <cell r="I71">
            <v>13319</v>
          </cell>
        </row>
        <row r="72">
          <cell r="A72" t="str">
            <v>871687140006047612</v>
          </cell>
          <cell r="B72" t="str">
            <v>Gemeente Haarlem Vastgoed Gas</v>
          </cell>
          <cell r="C72" t="str">
            <v>Costa del Sol</v>
          </cell>
          <cell r="D72">
            <v>184</v>
          </cell>
          <cell r="F72" t="str">
            <v>2037AR</v>
          </cell>
          <cell r="G72" t="str">
            <v>HAARLEM</v>
          </cell>
          <cell r="H72" t="str">
            <v>Kleinverbruik</v>
          </cell>
          <cell r="I72">
            <v>14182</v>
          </cell>
        </row>
        <row r="73">
          <cell r="A73" t="str">
            <v>871687140016190803</v>
          </cell>
          <cell r="B73" t="str">
            <v>Gemeente Haarlem Vastgoed Gas</v>
          </cell>
          <cell r="C73" t="str">
            <v>Damstraat</v>
          </cell>
          <cell r="D73">
            <v>29</v>
          </cell>
          <cell r="E73" t="str">
            <v>NB</v>
          </cell>
          <cell r="F73" t="str">
            <v>2011HA</v>
          </cell>
          <cell r="G73" t="str">
            <v>HAARLEM</v>
          </cell>
          <cell r="H73" t="str">
            <v>Kleinverbruik</v>
          </cell>
          <cell r="I73">
            <v>1137</v>
          </cell>
        </row>
        <row r="74">
          <cell r="A74" t="str">
            <v>871687140000093431</v>
          </cell>
          <cell r="B74" t="str">
            <v>Gemeente Haarlem Vastgoed Gas</v>
          </cell>
          <cell r="C74" t="str">
            <v>Gasthuisvest</v>
          </cell>
          <cell r="D74">
            <v>47</v>
          </cell>
          <cell r="F74" t="str">
            <v>2011EV</v>
          </cell>
          <cell r="G74" t="str">
            <v>HAARLEM</v>
          </cell>
          <cell r="H74" t="str">
            <v>Grootverbruik</v>
          </cell>
          <cell r="I74">
            <v>90764</v>
          </cell>
        </row>
        <row r="75">
          <cell r="A75" t="str">
            <v>871687140008818258</v>
          </cell>
          <cell r="B75" t="str">
            <v>Gemeente Haarlem Vastgoed Gas</v>
          </cell>
          <cell r="C75" t="str">
            <v>Gedempte Voldersgracht</v>
          </cell>
          <cell r="D75">
            <v>22</v>
          </cell>
          <cell r="F75" t="str">
            <v>2011WD</v>
          </cell>
          <cell r="G75" t="str">
            <v>HAARLEM</v>
          </cell>
          <cell r="H75" t="str">
            <v>Kleinverbruik</v>
          </cell>
          <cell r="I75">
            <v>15351</v>
          </cell>
        </row>
        <row r="76">
          <cell r="A76" t="str">
            <v>871687140004029412</v>
          </cell>
          <cell r="B76" t="str">
            <v>Gemeente Haarlem Vastgoed Gas</v>
          </cell>
          <cell r="C76" t="str">
            <v>Geusevesperstraat</v>
          </cell>
          <cell r="D76">
            <v>5</v>
          </cell>
          <cell r="F76" t="str">
            <v>2026SH</v>
          </cell>
          <cell r="G76" t="str">
            <v>HAARLEM</v>
          </cell>
          <cell r="H76" t="str">
            <v>Kleinverbruik</v>
          </cell>
          <cell r="I76">
            <v>8910</v>
          </cell>
        </row>
        <row r="77">
          <cell r="A77" t="str">
            <v>871687140024017833</v>
          </cell>
          <cell r="B77" t="str">
            <v>Gemeente Haarlem Vastgoed Gas</v>
          </cell>
          <cell r="C77" t="str">
            <v>Groot Heiligland</v>
          </cell>
          <cell r="D77">
            <v>27</v>
          </cell>
          <cell r="F77" t="str">
            <v>2011EP</v>
          </cell>
          <cell r="G77" t="str">
            <v>HAARLEM</v>
          </cell>
          <cell r="H77" t="str">
            <v>Kleinverbruik</v>
          </cell>
          <cell r="I77">
            <v>3748</v>
          </cell>
        </row>
        <row r="78">
          <cell r="A78" t="str">
            <v>871687140024017871</v>
          </cell>
          <cell r="B78" t="str">
            <v>Gemeente Haarlem Vastgoed Gas</v>
          </cell>
          <cell r="C78" t="str">
            <v>Groot Heiligland</v>
          </cell>
          <cell r="D78">
            <v>47</v>
          </cell>
          <cell r="F78" t="str">
            <v>2011EP</v>
          </cell>
          <cell r="G78" t="str">
            <v>HAARLEM</v>
          </cell>
          <cell r="H78" t="str">
            <v>Kleinverbruik</v>
          </cell>
          <cell r="I78">
            <v>22883</v>
          </cell>
        </row>
        <row r="79">
          <cell r="A79" t="str">
            <v>871687140006728948</v>
          </cell>
          <cell r="B79" t="str">
            <v>Gemeente Haarlem Vastgoed Gas</v>
          </cell>
          <cell r="C79" t="str">
            <v>Jan Gijzenkade</v>
          </cell>
          <cell r="D79">
            <v>305</v>
          </cell>
          <cell r="E79" t="str">
            <v>OBS</v>
          </cell>
          <cell r="F79" t="str">
            <v>2025MC</v>
          </cell>
          <cell r="G79" t="str">
            <v>HAARLEM</v>
          </cell>
          <cell r="H79" t="str">
            <v>Kleinverbruik</v>
          </cell>
          <cell r="I79">
            <v>7859</v>
          </cell>
        </row>
        <row r="80">
          <cell r="A80" t="str">
            <v>871687140012544556</v>
          </cell>
          <cell r="B80" t="str">
            <v>Gemeente Haarlem Vastgoed Gas</v>
          </cell>
          <cell r="C80" t="str">
            <v>Kleine Houtstraat</v>
          </cell>
          <cell r="D80">
            <v>70</v>
          </cell>
          <cell r="F80" t="str">
            <v>2011DR</v>
          </cell>
          <cell r="G80" t="str">
            <v>HAARLEM</v>
          </cell>
          <cell r="H80" t="str">
            <v>Kleinverbruik</v>
          </cell>
          <cell r="I80">
            <v>21892</v>
          </cell>
        </row>
        <row r="81">
          <cell r="A81" t="str">
            <v>871687140024160249</v>
          </cell>
          <cell r="B81" t="str">
            <v>Gemeente Haarlem Vastgoed Gas</v>
          </cell>
          <cell r="C81" t="str">
            <v>Kleverlaan</v>
          </cell>
          <cell r="D81">
            <v>11</v>
          </cell>
          <cell r="F81" t="str">
            <v>2023JC</v>
          </cell>
          <cell r="G81" t="str">
            <v>HAARLEM</v>
          </cell>
          <cell r="H81" t="str">
            <v>Kleinverbruik</v>
          </cell>
          <cell r="I81">
            <v>7791</v>
          </cell>
        </row>
        <row r="82">
          <cell r="A82" t="str">
            <v>871689200000103627</v>
          </cell>
          <cell r="B82" t="str">
            <v>Gemeente Haarlem Vastgoed Gas</v>
          </cell>
          <cell r="C82" t="str">
            <v>Korte Verspronckweg</v>
          </cell>
          <cell r="D82">
            <v>7</v>
          </cell>
          <cell r="F82" t="str">
            <v>2023BS</v>
          </cell>
          <cell r="G82" t="str">
            <v>HAARLEM</v>
          </cell>
          <cell r="H82" t="str">
            <v>Grootverbruik</v>
          </cell>
          <cell r="I82">
            <v>103381</v>
          </cell>
        </row>
        <row r="83">
          <cell r="A83" t="str">
            <v>871687140011230481</v>
          </cell>
          <cell r="B83" t="str">
            <v>Gemeente Haarlem Vastgoed Gas</v>
          </cell>
          <cell r="C83" t="str">
            <v>Kruisweg</v>
          </cell>
          <cell r="D83">
            <v>18</v>
          </cell>
          <cell r="F83" t="str">
            <v>2011LC</v>
          </cell>
          <cell r="G83" t="str">
            <v>HAARLEM</v>
          </cell>
          <cell r="H83" t="str">
            <v>Kleinverbruik</v>
          </cell>
          <cell r="I83">
            <v>2779</v>
          </cell>
        </row>
        <row r="84">
          <cell r="A84" t="str">
            <v>871687140007397389</v>
          </cell>
          <cell r="B84" t="str">
            <v>Gemeente Haarlem Vastgoed Gas</v>
          </cell>
          <cell r="C84" t="str">
            <v>Leidseplein</v>
          </cell>
          <cell r="D84">
            <v>36</v>
          </cell>
          <cell r="E84" t="str">
            <v>RD</v>
          </cell>
          <cell r="F84" t="str">
            <v>2013PZ</v>
          </cell>
          <cell r="G84" t="str">
            <v>HAARLEM</v>
          </cell>
          <cell r="H84" t="str">
            <v>Kleinverbruik</v>
          </cell>
          <cell r="I84">
            <v>13965</v>
          </cell>
        </row>
        <row r="85">
          <cell r="A85" t="str">
            <v>871687140002770453</v>
          </cell>
          <cell r="B85" t="str">
            <v>Gemeente Haarlem Vastgoed Gas</v>
          </cell>
          <cell r="C85" t="str">
            <v>Linschotenstraat</v>
          </cell>
          <cell r="D85">
            <v>23</v>
          </cell>
          <cell r="F85" t="str">
            <v>2012VD</v>
          </cell>
          <cell r="G85" t="str">
            <v>HAARLEM</v>
          </cell>
          <cell r="H85" t="str">
            <v>Kleinverbruik</v>
          </cell>
          <cell r="I85">
            <v>7064</v>
          </cell>
        </row>
        <row r="86">
          <cell r="A86" t="str">
            <v>871687140003711684</v>
          </cell>
          <cell r="B86" t="str">
            <v>Gemeente Haarlem Vastgoed Gas</v>
          </cell>
          <cell r="C86" t="str">
            <v>Magdalenahof</v>
          </cell>
          <cell r="D86">
            <v>2</v>
          </cell>
          <cell r="F86" t="str">
            <v>2011LP</v>
          </cell>
          <cell r="G86" t="str">
            <v>HAARLEM</v>
          </cell>
          <cell r="H86" t="str">
            <v>Kleinverbruik</v>
          </cell>
          <cell r="I86">
            <v>5694</v>
          </cell>
        </row>
        <row r="87">
          <cell r="A87" t="str">
            <v>871687140021958436</v>
          </cell>
          <cell r="B87" t="str">
            <v>Gemeente Haarlem Vastgoed Gas</v>
          </cell>
          <cell r="C87" t="str">
            <v>Noorder Schoolsteeg</v>
          </cell>
          <cell r="D87">
            <v>5</v>
          </cell>
          <cell r="F87" t="str">
            <v>2011RX</v>
          </cell>
          <cell r="G87" t="str">
            <v>HAARLEM</v>
          </cell>
          <cell r="H87" t="str">
            <v>Kleinverbruik</v>
          </cell>
          <cell r="I87">
            <v>1679</v>
          </cell>
        </row>
        <row r="88">
          <cell r="A88" t="str">
            <v>871687140005689059</v>
          </cell>
          <cell r="B88" t="str">
            <v>Gemeente Haarlem Vastgoed Gas</v>
          </cell>
          <cell r="C88" t="str">
            <v>Rivieraplein</v>
          </cell>
          <cell r="D88">
            <v>4</v>
          </cell>
          <cell r="F88" t="str">
            <v>2037AS</v>
          </cell>
          <cell r="G88" t="str">
            <v>HAARLEM</v>
          </cell>
          <cell r="H88" t="str">
            <v>Kleinverbruik</v>
          </cell>
          <cell r="I88">
            <v>5348</v>
          </cell>
        </row>
        <row r="89">
          <cell r="A89" t="str">
            <v>871687140022214227</v>
          </cell>
          <cell r="B89" t="str">
            <v>Gemeente Haarlem Vastgoed Gas</v>
          </cell>
          <cell r="C89" t="str">
            <v>Scheepmakersdijk</v>
          </cell>
          <cell r="D89">
            <v>4</v>
          </cell>
          <cell r="F89" t="str">
            <v>2011AT</v>
          </cell>
          <cell r="G89" t="str">
            <v>HAARLEM</v>
          </cell>
          <cell r="H89" t="str">
            <v>Kleinverbruik</v>
          </cell>
          <cell r="I89">
            <v>2155</v>
          </cell>
        </row>
        <row r="90">
          <cell r="A90" t="str">
            <v>871687140009068454</v>
          </cell>
          <cell r="B90" t="str">
            <v>Gemeente Haarlem Vastgoed Gas</v>
          </cell>
          <cell r="C90" t="str">
            <v>Stresemannlaan</v>
          </cell>
          <cell r="D90">
            <v>60</v>
          </cell>
          <cell r="F90" t="str">
            <v>2037TK</v>
          </cell>
          <cell r="G90" t="str">
            <v>HAARLEM</v>
          </cell>
          <cell r="H90" t="str">
            <v>Kleinverbruik</v>
          </cell>
          <cell r="I90">
            <v>37158</v>
          </cell>
        </row>
        <row r="91">
          <cell r="A91" t="str">
            <v>871687140024093660</v>
          </cell>
          <cell r="B91" t="str">
            <v>Gemeente Haarlem Vastgoed Gas</v>
          </cell>
          <cell r="C91" t="str">
            <v>Ter Spijtstraat</v>
          </cell>
          <cell r="D91">
            <v>1</v>
          </cell>
          <cell r="E91" t="str">
            <v>C</v>
          </cell>
          <cell r="F91" t="str">
            <v>2023WM</v>
          </cell>
          <cell r="G91" t="str">
            <v>HAARLEM</v>
          </cell>
          <cell r="H91" t="str">
            <v>Grootverbruik</v>
          </cell>
          <cell r="I91">
            <v>35692</v>
          </cell>
        </row>
        <row r="92">
          <cell r="A92" t="str">
            <v>871687140019956635</v>
          </cell>
          <cell r="B92" t="str">
            <v>Gemeente Haarlem Vastgoed Gas</v>
          </cell>
          <cell r="C92" t="str">
            <v>Van Oosten de Bruijnstr</v>
          </cell>
          <cell r="D92">
            <v>62</v>
          </cell>
          <cell r="F92" t="str">
            <v>2014VS</v>
          </cell>
          <cell r="G92" t="str">
            <v>HAARLEM</v>
          </cell>
          <cell r="H92" t="str">
            <v>Kleinverbruik</v>
          </cell>
          <cell r="I92">
            <v>8373</v>
          </cell>
        </row>
        <row r="93">
          <cell r="A93" t="str">
            <v>871687140019956932</v>
          </cell>
          <cell r="B93" t="str">
            <v>Gemeente Haarlem Vastgoed Gas</v>
          </cell>
          <cell r="C93" t="str">
            <v>Van Oosten de Bruijnstraat</v>
          </cell>
          <cell r="D93">
            <v>64</v>
          </cell>
          <cell r="F93" t="str">
            <v>2014VS</v>
          </cell>
          <cell r="G93" t="str">
            <v>Haarlem</v>
          </cell>
          <cell r="H93" t="str">
            <v>Kleinverbruik</v>
          </cell>
          <cell r="I93">
            <v>4916</v>
          </cell>
        </row>
        <row r="94">
          <cell r="A94" t="str">
            <v>871687140012532706</v>
          </cell>
          <cell r="B94" t="str">
            <v>Gemeente Haarlem Vastgoed Gas</v>
          </cell>
          <cell r="C94" t="str">
            <v>Vilniusstraat</v>
          </cell>
          <cell r="D94">
            <v>2</v>
          </cell>
          <cell r="F94" t="str">
            <v>2034EM</v>
          </cell>
          <cell r="G94" t="str">
            <v>HAARLEM</v>
          </cell>
          <cell r="H94" t="str">
            <v>Grootverbruik</v>
          </cell>
          <cell r="I94">
            <v>20811</v>
          </cell>
        </row>
        <row r="95">
          <cell r="A95" t="str">
            <v>871687140022210304</v>
          </cell>
          <cell r="B95" t="str">
            <v>Gemeente Haarlem Vastgoed Gas</v>
          </cell>
          <cell r="C95" t="str">
            <v>Vondelweg</v>
          </cell>
          <cell r="D95">
            <v>997</v>
          </cell>
          <cell r="F95" t="str">
            <v>2026BW</v>
          </cell>
          <cell r="G95" t="str">
            <v>HAARLEM</v>
          </cell>
          <cell r="H95" t="str">
            <v>Kleinverbruik</v>
          </cell>
          <cell r="I95">
            <v>47606</v>
          </cell>
        </row>
        <row r="96">
          <cell r="A96" t="str">
            <v>871687140012849811</v>
          </cell>
          <cell r="B96" t="str">
            <v>Gemeente Haarlem Vastgoed Gas</v>
          </cell>
          <cell r="C96" t="str">
            <v>Waarderweg</v>
          </cell>
          <cell r="D96">
            <v>78</v>
          </cell>
          <cell r="F96" t="str">
            <v>2031BP</v>
          </cell>
          <cell r="G96" t="str">
            <v>HAARLEM</v>
          </cell>
          <cell r="H96" t="str">
            <v>Grootverbruik</v>
          </cell>
          <cell r="I96">
            <v>19535</v>
          </cell>
        </row>
        <row r="97">
          <cell r="A97" t="str">
            <v>871687140016164750</v>
          </cell>
          <cell r="B97" t="str">
            <v>Gemeente Haarlem Vastgoed II Gas</v>
          </cell>
          <cell r="C97" t="str">
            <v>Oudeweg</v>
          </cell>
          <cell r="D97">
            <v>91</v>
          </cell>
          <cell r="F97" t="str">
            <v>2031CC</v>
          </cell>
          <cell r="G97" t="str">
            <v>HAARLEM</v>
          </cell>
          <cell r="H97" t="str">
            <v>Kleinverbruik</v>
          </cell>
          <cell r="I97">
            <v>10280</v>
          </cell>
        </row>
        <row r="98">
          <cell r="A98" t="str">
            <v>871687140016166730</v>
          </cell>
          <cell r="B98" t="str">
            <v>Gemeente Haarlem Vastgoed II Gas</v>
          </cell>
          <cell r="C98" t="str">
            <v>Oudeweg</v>
          </cell>
          <cell r="D98">
            <v>93</v>
          </cell>
          <cell r="F98" t="str">
            <v>2031CC</v>
          </cell>
          <cell r="G98" t="str">
            <v>HAARLEM</v>
          </cell>
          <cell r="H98" t="str">
            <v>Grootverbruik</v>
          </cell>
          <cell r="I98">
            <v>74482</v>
          </cell>
        </row>
        <row r="99">
          <cell r="A99" t="str">
            <v>871687140016170126</v>
          </cell>
          <cell r="B99" t="str">
            <v>Gemeente Haarlem Vastgoed II Gas</v>
          </cell>
          <cell r="C99" t="str">
            <v>Oudeweg</v>
          </cell>
          <cell r="D99">
            <v>95</v>
          </cell>
          <cell r="F99" t="str">
            <v>2031CC</v>
          </cell>
          <cell r="G99" t="str">
            <v>HAARLEM</v>
          </cell>
          <cell r="H99" t="str">
            <v>Kleinverbruik</v>
          </cell>
          <cell r="I99">
            <v>3869</v>
          </cell>
        </row>
        <row r="100">
          <cell r="A100" t="str">
            <v>871687140023813948</v>
          </cell>
          <cell r="B100" t="str">
            <v>Gemeente Haarlemmermeer - B&amp;O - G</v>
          </cell>
          <cell r="C100" t="str">
            <v>Sarabande</v>
          </cell>
          <cell r="D100">
            <v>7</v>
          </cell>
          <cell r="E100" t="str">
            <v>A</v>
          </cell>
          <cell r="F100" t="str">
            <v>2152TB</v>
          </cell>
          <cell r="G100" t="str">
            <v>NIEUW-VENNEP</v>
          </cell>
          <cell r="H100" t="str">
            <v>Kleinverbruik</v>
          </cell>
          <cell r="I100">
            <v>3849</v>
          </cell>
        </row>
        <row r="101">
          <cell r="A101" t="str">
            <v>871687140019017466</v>
          </cell>
          <cell r="B101" t="str">
            <v>Gemeente Haarlemmermeer - B&amp;S - G</v>
          </cell>
          <cell r="C101" t="str">
            <v>Meerlaan</v>
          </cell>
          <cell r="D101">
            <v>226</v>
          </cell>
          <cell r="E101" t="str">
            <v>BRUG 5</v>
          </cell>
          <cell r="F101" t="str">
            <v>2181BX</v>
          </cell>
          <cell r="G101" t="str">
            <v>HILLEGOM</v>
          </cell>
          <cell r="H101" t="str">
            <v>Kleinverbruik</v>
          </cell>
          <cell r="I101">
            <v>0</v>
          </cell>
        </row>
        <row r="102">
          <cell r="A102" t="str">
            <v>871717900000007582</v>
          </cell>
          <cell r="B102" t="str">
            <v>Gemeente Haarlemmermeer - GEB3 - G</v>
          </cell>
          <cell r="C102" t="str">
            <v>Aalsmeerderdijk</v>
          </cell>
          <cell r="D102">
            <v>460</v>
          </cell>
          <cell r="F102" t="str">
            <v>1436BM</v>
          </cell>
          <cell r="G102" t="str">
            <v>AALSMEERDERBRUG</v>
          </cell>
          <cell r="H102" t="str">
            <v>Kleinverbruik</v>
          </cell>
          <cell r="I102">
            <v>19549</v>
          </cell>
        </row>
        <row r="103">
          <cell r="A103" t="str">
            <v>871717900000463838</v>
          </cell>
          <cell r="B103" t="str">
            <v>Gemeente Haarlemmermeer - GEB3 - G</v>
          </cell>
          <cell r="C103" t="str">
            <v>Dennenlaan</v>
          </cell>
          <cell r="D103">
            <v>110</v>
          </cell>
          <cell r="F103" t="str">
            <v>1161CT</v>
          </cell>
          <cell r="G103" t="str">
            <v>ZWANENBURG</v>
          </cell>
          <cell r="H103" t="str">
            <v>Kleinverbruik</v>
          </cell>
          <cell r="I103">
            <v>6202</v>
          </cell>
        </row>
        <row r="104">
          <cell r="A104" t="str">
            <v>871717900000166845</v>
          </cell>
          <cell r="B104" t="str">
            <v>Gemeente Haarlemmermeer - GEB3 - G</v>
          </cell>
          <cell r="C104" t="str">
            <v>Hoofdweg</v>
          </cell>
          <cell r="D104">
            <v>739</v>
          </cell>
          <cell r="F104" t="str">
            <v>2131BD</v>
          </cell>
          <cell r="G104" t="str">
            <v>HOOFDDORP</v>
          </cell>
          <cell r="H104" t="str">
            <v>Kleinverbruik</v>
          </cell>
          <cell r="I104">
            <v>960</v>
          </cell>
        </row>
        <row r="105">
          <cell r="A105" t="str">
            <v>871687140023258497</v>
          </cell>
          <cell r="B105" t="str">
            <v>Gemeente Haarlemmermeer - GEB3 - G</v>
          </cell>
          <cell r="C105" t="str">
            <v>Hoofdweg</v>
          </cell>
          <cell r="D105">
            <v>741</v>
          </cell>
          <cell r="F105" t="str">
            <v>2131MA</v>
          </cell>
          <cell r="G105" t="str">
            <v>HOOFDDORP</v>
          </cell>
          <cell r="H105" t="str">
            <v>Kleinverbruik</v>
          </cell>
          <cell r="I105">
            <v>2416</v>
          </cell>
        </row>
        <row r="106">
          <cell r="A106" t="str">
            <v>871717900000166890</v>
          </cell>
          <cell r="B106" t="str">
            <v>Gemeente Haarlemmermeer - GEB3 - G</v>
          </cell>
          <cell r="C106" t="str">
            <v>Hoofdweg</v>
          </cell>
          <cell r="D106">
            <v>741</v>
          </cell>
          <cell r="E106" t="str">
            <v>A gas</v>
          </cell>
          <cell r="F106" t="str">
            <v>2131MA</v>
          </cell>
          <cell r="G106" t="str">
            <v>HOOFDDORP</v>
          </cell>
          <cell r="H106" t="str">
            <v>Kleinverbruik</v>
          </cell>
          <cell r="I106">
            <v>2860</v>
          </cell>
        </row>
        <row r="107">
          <cell r="A107" t="str">
            <v>871717900000167033</v>
          </cell>
          <cell r="B107" t="str">
            <v>Gemeente Haarlemmermeer - GEB3 - G</v>
          </cell>
          <cell r="C107" t="str">
            <v>Hoofdweg</v>
          </cell>
          <cell r="D107">
            <v>780</v>
          </cell>
          <cell r="F107" t="str">
            <v>2132BW</v>
          </cell>
          <cell r="G107" t="str">
            <v>HOOFDDORP</v>
          </cell>
          <cell r="H107" t="str">
            <v>Kleinverbruik</v>
          </cell>
          <cell r="I107">
            <v>1874</v>
          </cell>
        </row>
        <row r="108">
          <cell r="A108" t="str">
            <v>871717900000474353</v>
          </cell>
          <cell r="B108" t="str">
            <v>Gemeente Haarlemmermeer - GEB3 - G</v>
          </cell>
          <cell r="C108" t="str">
            <v>Kinheim</v>
          </cell>
          <cell r="D108">
            <v>4</v>
          </cell>
          <cell r="E108" t="str">
            <v>SCHOOL</v>
          </cell>
          <cell r="F108" t="str">
            <v>1161AP</v>
          </cell>
          <cell r="G108" t="str">
            <v>ZWANENBURG</v>
          </cell>
          <cell r="H108" t="str">
            <v>Kleinverbruik</v>
          </cell>
          <cell r="I108">
            <v>11742</v>
          </cell>
        </row>
        <row r="109">
          <cell r="A109" t="str">
            <v>871717900000451989</v>
          </cell>
          <cell r="B109" t="str">
            <v>Gemeente Haarlemmermeer - GEB3 - G</v>
          </cell>
          <cell r="C109" t="str">
            <v>Lisserweg</v>
          </cell>
          <cell r="D109">
            <v>1</v>
          </cell>
          <cell r="F109" t="str">
            <v>2156LA</v>
          </cell>
          <cell r="G109" t="str">
            <v>WETERINGBRUG</v>
          </cell>
          <cell r="H109" t="str">
            <v>Kleinverbruik</v>
          </cell>
          <cell r="I109">
            <v>86</v>
          </cell>
        </row>
        <row r="110">
          <cell r="A110" t="str">
            <v>871717900000451972</v>
          </cell>
          <cell r="B110" t="str">
            <v>Gemeente Haarlemmermeer - GEB3 - G</v>
          </cell>
          <cell r="C110" t="str">
            <v>Lisserweg</v>
          </cell>
          <cell r="D110">
            <v>1</v>
          </cell>
          <cell r="E110" t="str">
            <v>B</v>
          </cell>
          <cell r="F110" t="str">
            <v>2156LA</v>
          </cell>
          <cell r="G110" t="str">
            <v>WETERINGBRUG</v>
          </cell>
          <cell r="H110" t="str">
            <v>Kleinverbruik</v>
          </cell>
          <cell r="I110">
            <v>2769</v>
          </cell>
        </row>
        <row r="111">
          <cell r="A111" t="str">
            <v>871717900000201768</v>
          </cell>
          <cell r="B111" t="str">
            <v>Gemeente Haarlemmermeer - GEB3 - G</v>
          </cell>
          <cell r="C111" t="str">
            <v>Lutulistraat</v>
          </cell>
          <cell r="D111">
            <v>140</v>
          </cell>
          <cell r="F111" t="str">
            <v>2131TG</v>
          </cell>
          <cell r="G111" t="str">
            <v>HOOFDDORP</v>
          </cell>
          <cell r="H111" t="str">
            <v>Kleinverbruik</v>
          </cell>
          <cell r="I111">
            <v>173</v>
          </cell>
        </row>
        <row r="112">
          <cell r="A112" t="str">
            <v>871717900000383334</v>
          </cell>
          <cell r="B112" t="str">
            <v>Gemeente Haarlemmermeer - GEB3 - G</v>
          </cell>
          <cell r="C112" t="str">
            <v>Papaverstraat</v>
          </cell>
          <cell r="D112">
            <v>30</v>
          </cell>
          <cell r="F112" t="str">
            <v>2153BC</v>
          </cell>
          <cell r="G112" t="str">
            <v>NIEUW-VENNEP</v>
          </cell>
          <cell r="H112" t="str">
            <v>Kleinverbruik</v>
          </cell>
          <cell r="I112">
            <v>674</v>
          </cell>
        </row>
        <row r="113">
          <cell r="A113" t="str">
            <v>871717900000390448</v>
          </cell>
          <cell r="B113" t="str">
            <v>Gemeente Haarlemmermeer - GEB3 - G</v>
          </cell>
          <cell r="C113" t="str">
            <v>Rustoordstraat</v>
          </cell>
          <cell r="D113">
            <v>15</v>
          </cell>
          <cell r="F113" t="str">
            <v>2153AG</v>
          </cell>
          <cell r="G113" t="str">
            <v>NIEUW-VENNEP</v>
          </cell>
          <cell r="H113" t="str">
            <v>Kleinverbruik</v>
          </cell>
          <cell r="I113">
            <v>10091</v>
          </cell>
        </row>
        <row r="114">
          <cell r="A114" t="str">
            <v>871717900000528001</v>
          </cell>
          <cell r="B114" t="str">
            <v>Gemeente Haarlemmermeer - GEB3 - G</v>
          </cell>
          <cell r="C114" t="str">
            <v>Spieringweg</v>
          </cell>
          <cell r="D114">
            <v>1021</v>
          </cell>
          <cell r="F114" t="str">
            <v>2136LL</v>
          </cell>
          <cell r="G114" t="str">
            <v>ZWAANSHOEK</v>
          </cell>
          <cell r="H114" t="str">
            <v>Kleinverbruik</v>
          </cell>
          <cell r="I114">
            <v>14474</v>
          </cell>
        </row>
        <row r="115">
          <cell r="A115" t="str">
            <v>871717900000300447</v>
          </cell>
          <cell r="B115" t="str">
            <v>Gemeente Haarlemmermeer - GEB3 - G</v>
          </cell>
          <cell r="C115" t="str">
            <v>Wieger Bruinlaan</v>
          </cell>
          <cell r="D115">
            <v>7</v>
          </cell>
          <cell r="F115" t="str">
            <v>2132AX</v>
          </cell>
          <cell r="G115" t="str">
            <v>HOOFDDORP</v>
          </cell>
          <cell r="H115" t="str">
            <v>Kleinverbruik</v>
          </cell>
          <cell r="I115">
            <v>16742</v>
          </cell>
        </row>
        <row r="116">
          <cell r="A116" t="str">
            <v>871717900000307996</v>
          </cell>
          <cell r="B116" t="str">
            <v>Gemeente Haarlemmermeer - GEB3 - G</v>
          </cell>
          <cell r="C116" t="str">
            <v>Wormerstraat</v>
          </cell>
          <cell r="D116">
            <v>29</v>
          </cell>
          <cell r="F116" t="str">
            <v>2131AX</v>
          </cell>
          <cell r="G116" t="str">
            <v>HOOFDDORP</v>
          </cell>
          <cell r="H116" t="str">
            <v>Kleinverbruik</v>
          </cell>
          <cell r="I116">
            <v>3531</v>
          </cell>
        </row>
        <row r="117">
          <cell r="A117" t="str">
            <v>871717900000004888</v>
          </cell>
          <cell r="B117" t="str">
            <v>Gemeente Haarlemmermeer - GEB3 - G GV</v>
          </cell>
          <cell r="C117" t="str">
            <v>Hammarskjoldstraat</v>
          </cell>
          <cell r="D117">
            <v>230</v>
          </cell>
          <cell r="F117" t="str">
            <v>2131VN</v>
          </cell>
          <cell r="G117" t="str">
            <v>HOOFDDORP</v>
          </cell>
          <cell r="H117" t="str">
            <v>Grootverbruik</v>
          </cell>
          <cell r="I117">
            <v>25728</v>
          </cell>
        </row>
        <row r="118">
          <cell r="A118" t="str">
            <v>871689294901574730</v>
          </cell>
          <cell r="B118" t="str">
            <v>Gemeente Haarlemmermeer - HUIS - G1</v>
          </cell>
          <cell r="C118" t="str">
            <v>Haarlemmerstraatweg</v>
          </cell>
          <cell r="D118">
            <v>51</v>
          </cell>
          <cell r="F118" t="str">
            <v>1165MJ</v>
          </cell>
          <cell r="G118" t="str">
            <v>HALFWEG</v>
          </cell>
          <cell r="H118" t="str">
            <v>Kleinverbruik</v>
          </cell>
          <cell r="I118">
            <v>22750</v>
          </cell>
        </row>
        <row r="119">
          <cell r="A119" t="str">
            <v>871717900000308757</v>
          </cell>
          <cell r="B119" t="str">
            <v>Gemeente Haarlemmermeer - HUIS - G2</v>
          </cell>
          <cell r="C119" t="str">
            <v>IJweg</v>
          </cell>
          <cell r="D119">
            <v>967</v>
          </cell>
          <cell r="F119" t="str">
            <v>2131LV</v>
          </cell>
          <cell r="G119" t="str">
            <v>HOOFDDORP</v>
          </cell>
          <cell r="H119" t="str">
            <v>Kleinverbruik</v>
          </cell>
          <cell r="I119">
            <v>2129</v>
          </cell>
        </row>
        <row r="120">
          <cell r="A120" t="str">
            <v>871717900000107435</v>
          </cell>
          <cell r="B120" t="str">
            <v>Gemeente Haarlemmermeer - HUIS - G3</v>
          </cell>
          <cell r="C120" t="str">
            <v>Broekermeerstraat</v>
          </cell>
          <cell r="D120">
            <v>89</v>
          </cell>
          <cell r="F120" t="str">
            <v>2131AR</v>
          </cell>
          <cell r="G120" t="str">
            <v>HOOFDDORP</v>
          </cell>
          <cell r="H120" t="str">
            <v>Kleinverbruik</v>
          </cell>
          <cell r="I120">
            <v>9154</v>
          </cell>
        </row>
        <row r="121">
          <cell r="A121" t="str">
            <v>871717910000008113</v>
          </cell>
          <cell r="B121" t="str">
            <v>Gemeente Haarlemmermeer - HUIS - G4</v>
          </cell>
          <cell r="C121" t="str">
            <v>Marktlaan</v>
          </cell>
          <cell r="D121">
            <v>124</v>
          </cell>
          <cell r="F121" t="str">
            <v>2132DM</v>
          </cell>
          <cell r="G121" t="str">
            <v>HOOFDDORP</v>
          </cell>
          <cell r="H121" t="str">
            <v>Kleinverbruik</v>
          </cell>
          <cell r="I121">
            <v>31823</v>
          </cell>
        </row>
        <row r="122">
          <cell r="A122" t="str">
            <v>871689294901336635</v>
          </cell>
          <cell r="B122" t="str">
            <v>Gemeente Ouder-Amstel Gas</v>
          </cell>
          <cell r="C122" t="str">
            <v>Ambachtenstraat</v>
          </cell>
          <cell r="D122">
            <v>84</v>
          </cell>
          <cell r="F122" t="str">
            <v>1191JN</v>
          </cell>
          <cell r="G122" t="str">
            <v>OUDERKERK AAN DE AMSTEL</v>
          </cell>
          <cell r="H122" t="str">
            <v>Kleinverbruik</v>
          </cell>
          <cell r="I122">
            <v>5097</v>
          </cell>
        </row>
        <row r="123">
          <cell r="A123" t="str">
            <v>871689294901336772</v>
          </cell>
          <cell r="B123" t="str">
            <v>Gemeente Ouder-Amstel Gas</v>
          </cell>
          <cell r="C123" t="str">
            <v>Binnenweg</v>
          </cell>
          <cell r="D123">
            <v>1</v>
          </cell>
          <cell r="E123" t="str">
            <v>A</v>
          </cell>
          <cell r="F123" t="str">
            <v>1191AA</v>
          </cell>
          <cell r="G123" t="str">
            <v>OUDERKERK AAN DE AMSTEL</v>
          </cell>
          <cell r="H123" t="str">
            <v>Kleinverbruik</v>
          </cell>
          <cell r="I123">
            <v>1451</v>
          </cell>
        </row>
        <row r="124">
          <cell r="A124" t="str">
            <v>871689294900877580</v>
          </cell>
          <cell r="B124" t="str">
            <v>Gemeente Ouder-Amstel Gas</v>
          </cell>
          <cell r="C124" t="str">
            <v>Dorpsplein</v>
          </cell>
          <cell r="D124">
            <v>60</v>
          </cell>
          <cell r="F124" t="str">
            <v>1115CX</v>
          </cell>
          <cell r="G124" t="str">
            <v>DUIVENDRECHT</v>
          </cell>
          <cell r="H124" t="str">
            <v>Grootverbruik</v>
          </cell>
          <cell r="I124">
            <v>24384</v>
          </cell>
        </row>
        <row r="125">
          <cell r="A125" t="str">
            <v>871689294900971974</v>
          </cell>
          <cell r="B125" t="str">
            <v>Gemeente Ouder-Amstel Gas</v>
          </cell>
          <cell r="C125" t="str">
            <v>Dorpsstraat</v>
          </cell>
          <cell r="D125">
            <v>14</v>
          </cell>
          <cell r="F125" t="str">
            <v>1191BJ</v>
          </cell>
          <cell r="G125" t="str">
            <v>OUDERKERK AAN DE AMSTEL</v>
          </cell>
          <cell r="H125" t="str">
            <v>Grootverbruik</v>
          </cell>
          <cell r="I125">
            <v>35086</v>
          </cell>
        </row>
        <row r="126">
          <cell r="A126" t="str">
            <v>871689294900975156</v>
          </cell>
          <cell r="B126" t="str">
            <v>Gemeente Ouder-Amstel Gas</v>
          </cell>
          <cell r="C126" t="str">
            <v>Koningin Julianalaan</v>
          </cell>
          <cell r="D126">
            <v>16</v>
          </cell>
          <cell r="F126" t="str">
            <v>1191CD</v>
          </cell>
          <cell r="G126" t="str">
            <v>OUDERKERK AAN DE AMSTEL</v>
          </cell>
          <cell r="H126" t="str">
            <v>Grootverbruik</v>
          </cell>
          <cell r="I126">
            <v>36892</v>
          </cell>
        </row>
        <row r="127">
          <cell r="A127" t="str">
            <v>871689294900975347</v>
          </cell>
          <cell r="B127" t="str">
            <v>Gemeente Ouder-Amstel Gebouwen</v>
          </cell>
          <cell r="C127" t="str">
            <v>Koningin Wilhelminalaan</v>
          </cell>
          <cell r="D127">
            <v>2</v>
          </cell>
          <cell r="F127" t="str">
            <v>1191BT</v>
          </cell>
          <cell r="G127" t="str">
            <v>Ouderkerk aan de Amstel</v>
          </cell>
          <cell r="H127" t="str">
            <v>Kleinverbruik</v>
          </cell>
          <cell r="I127">
            <v>14964</v>
          </cell>
        </row>
        <row r="128">
          <cell r="A128" t="str">
            <v>871689294900891869</v>
          </cell>
          <cell r="B128" t="str">
            <v>Gemeente Uithoorn Gas</v>
          </cell>
          <cell r="C128" t="str">
            <v>Arthur van Schendellaan</v>
          </cell>
          <cell r="D128">
            <v>51</v>
          </cell>
          <cell r="E128" t="str">
            <v>-51A</v>
          </cell>
          <cell r="F128" t="str">
            <v>1422LB</v>
          </cell>
          <cell r="G128" t="str">
            <v>UITHOORN</v>
          </cell>
          <cell r="H128" t="str">
            <v>Kleinverbruik</v>
          </cell>
          <cell r="I128">
            <v>5332</v>
          </cell>
        </row>
        <row r="129">
          <cell r="A129" t="str">
            <v>871689294900891944</v>
          </cell>
          <cell r="B129" t="str">
            <v>Gemeente Uithoorn Gas</v>
          </cell>
          <cell r="C129" t="str">
            <v>Arthur van Schendellaan</v>
          </cell>
          <cell r="D129">
            <v>59</v>
          </cell>
          <cell r="F129" t="str">
            <v>1422LB</v>
          </cell>
          <cell r="G129" t="str">
            <v>UITHOORN</v>
          </cell>
          <cell r="H129" t="str">
            <v>Kleinverbruik</v>
          </cell>
          <cell r="I129">
            <v>21775</v>
          </cell>
        </row>
        <row r="130">
          <cell r="A130" t="str">
            <v>871689294901034043</v>
          </cell>
          <cell r="B130" t="str">
            <v>Gemeente Uithoorn Gas</v>
          </cell>
          <cell r="C130" t="str">
            <v>Eendracht</v>
          </cell>
          <cell r="D130">
            <v>2</v>
          </cell>
          <cell r="F130" t="str">
            <v>1423ET</v>
          </cell>
          <cell r="G130" t="str">
            <v>UITHOORN</v>
          </cell>
          <cell r="H130" t="str">
            <v>Grootverbruik</v>
          </cell>
          <cell r="I130">
            <v>26562</v>
          </cell>
        </row>
        <row r="131">
          <cell r="A131" t="str">
            <v>871689213001039512</v>
          </cell>
          <cell r="B131" t="str">
            <v>Gemeente Uithoorn Gas</v>
          </cell>
          <cell r="C131" t="str">
            <v>Industrieweg</v>
          </cell>
          <cell r="D131">
            <v>25</v>
          </cell>
          <cell r="F131" t="str">
            <v>1422AH</v>
          </cell>
          <cell r="G131" t="str">
            <v>UITHOORN</v>
          </cell>
          <cell r="H131" t="str">
            <v>Kleinverbruik</v>
          </cell>
          <cell r="I131">
            <v>9084</v>
          </cell>
        </row>
        <row r="132">
          <cell r="A132" t="str">
            <v>871689294901401524</v>
          </cell>
          <cell r="B132" t="str">
            <v>Gemeente Uithoorn Gas</v>
          </cell>
          <cell r="C132" t="str">
            <v>Noorddammerweg</v>
          </cell>
          <cell r="D132">
            <v>42</v>
          </cell>
          <cell r="F132" t="str">
            <v>1424NX</v>
          </cell>
          <cell r="G132" t="str">
            <v>DE KWAKEL</v>
          </cell>
          <cell r="H132" t="str">
            <v>Kleinverbruik</v>
          </cell>
          <cell r="I132">
            <v>1203</v>
          </cell>
        </row>
        <row r="133">
          <cell r="A133" t="str">
            <v>871689260008174821</v>
          </cell>
          <cell r="B133" t="str">
            <v>Gemeente Uithoorn Gas</v>
          </cell>
          <cell r="C133" t="str">
            <v>Randhoornweg</v>
          </cell>
          <cell r="D133">
            <v>31</v>
          </cell>
          <cell r="F133" t="str">
            <v>1422WX</v>
          </cell>
          <cell r="G133" t="str">
            <v>UITHOORN</v>
          </cell>
          <cell r="H133" t="str">
            <v>Grootverbruik</v>
          </cell>
          <cell r="I133">
            <v>44942</v>
          </cell>
        </row>
        <row r="134">
          <cell r="A134" t="str">
            <v>871689294901643719</v>
          </cell>
          <cell r="B134" t="str">
            <v>Gemeente Zandvoort</v>
          </cell>
          <cell r="C134" t="str">
            <v>Tolweg</v>
          </cell>
          <cell r="D134">
            <v>10</v>
          </cell>
          <cell r="F134" t="str">
            <v>2042EK</v>
          </cell>
          <cell r="G134" t="str">
            <v>Zandvoort</v>
          </cell>
          <cell r="H134" t="str">
            <v>Kleinverbruik</v>
          </cell>
          <cell r="I134">
            <v>1573</v>
          </cell>
        </row>
        <row r="135">
          <cell r="A135" t="str">
            <v>871689294901637015</v>
          </cell>
          <cell r="B135" t="str">
            <v>Gemeente Zandvoort G GV</v>
          </cell>
          <cell r="C135" t="str">
            <v>Raadhuisplein</v>
          </cell>
          <cell r="D135">
            <v>16</v>
          </cell>
          <cell r="F135" t="str">
            <v>2042LR</v>
          </cell>
          <cell r="G135" t="str">
            <v>ZANDVOORT</v>
          </cell>
          <cell r="H135" t="str">
            <v>Grootverbruik</v>
          </cell>
          <cell r="I135">
            <v>64046</v>
          </cell>
        </row>
        <row r="136">
          <cell r="A136" t="str">
            <v>871689294901601573</v>
          </cell>
          <cell r="B136" t="str">
            <v>Gemeente Zandvoort G KV</v>
          </cell>
          <cell r="C136" t="str">
            <v>Duinstraat</v>
          </cell>
          <cell r="D136">
            <v>5</v>
          </cell>
          <cell r="F136" t="str">
            <v>2042HC</v>
          </cell>
          <cell r="G136" t="str">
            <v>ZANDVOORT</v>
          </cell>
          <cell r="H136" t="str">
            <v>Kleinverbruik</v>
          </cell>
          <cell r="I136">
            <v>14585</v>
          </cell>
        </row>
        <row r="137">
          <cell r="A137" t="str">
            <v>871689294901618861</v>
          </cell>
          <cell r="B137" t="str">
            <v>Gemeente Zandvoort G KV</v>
          </cell>
          <cell r="C137" t="str">
            <v>Koninginneweg</v>
          </cell>
          <cell r="D137">
            <v>1</v>
          </cell>
          <cell r="F137" t="str">
            <v>2042NJ</v>
          </cell>
          <cell r="G137" t="str">
            <v>ZANDVOORT</v>
          </cell>
          <cell r="H137" t="str">
            <v>Kleinverbruik</v>
          </cell>
          <cell r="I137">
            <v>15553</v>
          </cell>
        </row>
        <row r="138">
          <cell r="A138" t="str">
            <v>871689294901655705</v>
          </cell>
          <cell r="B138" t="str">
            <v>Gemeente Zandvoort G KV</v>
          </cell>
          <cell r="C138" t="str">
            <v>Strandweg</v>
          </cell>
          <cell r="D138">
            <v>1</v>
          </cell>
          <cell r="E138" t="str">
            <v>T/O</v>
          </cell>
          <cell r="F138" t="str">
            <v>2042JA</v>
          </cell>
          <cell r="G138" t="str">
            <v>ZANDVOORT</v>
          </cell>
          <cell r="H138" t="str">
            <v>Kleinverbruik</v>
          </cell>
          <cell r="I138">
            <v>4179</v>
          </cell>
        </row>
        <row r="139">
          <cell r="A139" t="str">
            <v>871689294901643573</v>
          </cell>
          <cell r="B139" t="str">
            <v>Gemeente Zandvoort G KV</v>
          </cell>
          <cell r="C139" t="str">
            <v>Tollensstraat</v>
          </cell>
          <cell r="D139">
            <v>67</v>
          </cell>
          <cell r="F139" t="str">
            <v>2041PR</v>
          </cell>
          <cell r="G139" t="str">
            <v>ZANDVOORT</v>
          </cell>
          <cell r="H139" t="str">
            <v>Kleinverbruik</v>
          </cell>
          <cell r="I139">
            <v>6845</v>
          </cell>
        </row>
        <row r="140">
          <cell r="A140" t="str">
            <v>871689294901643580</v>
          </cell>
          <cell r="B140" t="str">
            <v>Gemeente Zandvoort G KV</v>
          </cell>
          <cell r="C140" t="str">
            <v>Tollensstraat</v>
          </cell>
          <cell r="D140">
            <v>67</v>
          </cell>
          <cell r="F140" t="str">
            <v>2041PR</v>
          </cell>
          <cell r="G140" t="str">
            <v>ZANDVOORT</v>
          </cell>
          <cell r="H140" t="str">
            <v>Kleinverbruik</v>
          </cell>
          <cell r="I140">
            <v>767</v>
          </cell>
        </row>
        <row r="141">
          <cell r="A141" t="str">
            <v>871689294901643726</v>
          </cell>
          <cell r="B141" t="str">
            <v>Gemeente Zandvoort G KV</v>
          </cell>
          <cell r="C141" t="str">
            <v>Tolweg</v>
          </cell>
          <cell r="D141">
            <v>10</v>
          </cell>
          <cell r="E141" t="str">
            <v>A</v>
          </cell>
          <cell r="F141" t="str">
            <v>2042EK</v>
          </cell>
          <cell r="G141" t="str">
            <v>ZANDVOORT</v>
          </cell>
          <cell r="H141" t="str">
            <v>Kleinverbruik</v>
          </cell>
          <cell r="I141">
            <v>4653</v>
          </cell>
        </row>
        <row r="142">
          <cell r="A142" t="str">
            <v>871687140005749166</v>
          </cell>
          <cell r="B142" t="str">
            <v>Noord-Hollands Archief G</v>
          </cell>
          <cell r="C142" t="str">
            <v>Jansstraat</v>
          </cell>
          <cell r="D142">
            <v>40</v>
          </cell>
          <cell r="F142" t="str">
            <v>2011RX</v>
          </cell>
          <cell r="G142" t="str">
            <v>HAARLEM</v>
          </cell>
          <cell r="H142" t="str">
            <v>Grootverbruik</v>
          </cell>
          <cell r="I142">
            <v>24862</v>
          </cell>
        </row>
        <row r="143">
          <cell r="A143" t="str">
            <v>871687140014951079</v>
          </cell>
          <cell r="B143" t="str">
            <v>Spaarnelanden nv Beheer Openbare Ruimte G</v>
          </cell>
          <cell r="C143" t="str">
            <v>Gerard van Eckerenstraat</v>
          </cell>
          <cell r="D143">
            <v>4</v>
          </cell>
          <cell r="F143" t="str">
            <v>2025NJ</v>
          </cell>
          <cell r="G143" t="str">
            <v>HAARLEM</v>
          </cell>
          <cell r="H143" t="str">
            <v>Kleinverbruik</v>
          </cell>
          <cell r="I143">
            <v>1195</v>
          </cell>
        </row>
        <row r="144">
          <cell r="A144" t="str">
            <v>871687140013853817</v>
          </cell>
          <cell r="B144" t="str">
            <v>Spaarnelanden nv Beheer Openbare Ruimte G</v>
          </cell>
          <cell r="C144" t="str">
            <v>Oosterhoutlaan</v>
          </cell>
          <cell r="D144">
            <v>1</v>
          </cell>
          <cell r="E144" t="str">
            <v>A</v>
          </cell>
          <cell r="F144" t="str">
            <v>2012RA</v>
          </cell>
          <cell r="G144" t="str">
            <v>HAARLEM</v>
          </cell>
          <cell r="H144" t="str">
            <v>Kleinverbruik</v>
          </cell>
          <cell r="I144">
            <v>865</v>
          </cell>
        </row>
        <row r="145">
          <cell r="A145" t="str">
            <v>871687140016529276</v>
          </cell>
          <cell r="B145" t="str">
            <v>Spaarnelanden nv Huisvesting (Spaarnelanden) G</v>
          </cell>
          <cell r="C145" t="str">
            <v>Ir. Lelyweg</v>
          </cell>
          <cell r="D145">
            <v>45</v>
          </cell>
          <cell r="F145" t="str">
            <v>2031CD</v>
          </cell>
          <cell r="G145" t="str">
            <v>HAARLEM</v>
          </cell>
          <cell r="H145" t="str">
            <v>Kleinverbruik</v>
          </cell>
          <cell r="I145">
            <v>15206</v>
          </cell>
        </row>
        <row r="146">
          <cell r="A146" t="str">
            <v>871687140016529573</v>
          </cell>
          <cell r="B146" t="str">
            <v>Spaarnelanden nv Huisvesting (Spaarnelanden) G</v>
          </cell>
          <cell r="C146" t="str">
            <v>Ir. Lelyweg</v>
          </cell>
          <cell r="D146">
            <v>47</v>
          </cell>
          <cell r="F146" t="str">
            <v>2031CD</v>
          </cell>
          <cell r="G146" t="str">
            <v>HAARLEM</v>
          </cell>
          <cell r="H146" t="str">
            <v>Kleinverbruik</v>
          </cell>
          <cell r="I146">
            <v>15516</v>
          </cell>
        </row>
        <row r="147">
          <cell r="A147" t="str">
            <v>871687140023151989</v>
          </cell>
          <cell r="B147" t="str">
            <v>Spaarnelanden nv Huisvesting (Spaarnelanden) G</v>
          </cell>
          <cell r="C147" t="str">
            <v>Minckelersweg</v>
          </cell>
          <cell r="D147">
            <v>40</v>
          </cell>
          <cell r="F147" t="str">
            <v>2031EM</v>
          </cell>
          <cell r="G147" t="str">
            <v>HAARLEM</v>
          </cell>
          <cell r="H147" t="str">
            <v>Kleinverbruik</v>
          </cell>
          <cell r="I147">
            <v>6235</v>
          </cell>
        </row>
        <row r="148">
          <cell r="A148" t="str">
            <v>871687140015366483</v>
          </cell>
          <cell r="B148" t="str">
            <v>Spaarnelanden nv Huisvesting (Spaarnelanden) II G</v>
          </cell>
          <cell r="C148" t="str">
            <v>Jan van Krimpenweg</v>
          </cell>
          <cell r="D148">
            <v>10</v>
          </cell>
          <cell r="F148" t="str">
            <v>2031CE</v>
          </cell>
          <cell r="G148" t="str">
            <v>HAARLEM</v>
          </cell>
          <cell r="H148" t="str">
            <v>Kleinverbruik</v>
          </cell>
          <cell r="I148">
            <v>13629</v>
          </cell>
        </row>
        <row r="149">
          <cell r="A149" t="str">
            <v>871687140015040277</v>
          </cell>
          <cell r="B149" t="str">
            <v>Spaarnelanden nv Parkeerservice G</v>
          </cell>
          <cell r="C149" t="str">
            <v>De Witstraat</v>
          </cell>
          <cell r="D149">
            <v>16</v>
          </cell>
          <cell r="E149" t="str">
            <v>T/O</v>
          </cell>
          <cell r="F149" t="str">
            <v>2011DV</v>
          </cell>
          <cell r="G149" t="str">
            <v>HAARLEM</v>
          </cell>
          <cell r="H149" t="str">
            <v>Kleinverbruik</v>
          </cell>
          <cell r="I149">
            <v>2649</v>
          </cell>
        </row>
        <row r="150">
          <cell r="A150" t="str">
            <v>871687140021323548</v>
          </cell>
          <cell r="B150" t="str">
            <v>Spaarnelanden nv Parkeerservice G</v>
          </cell>
          <cell r="C150" t="str">
            <v>Smedestraat</v>
          </cell>
          <cell r="D150">
            <v>45</v>
          </cell>
          <cell r="F150" t="str">
            <v>2011RE</v>
          </cell>
          <cell r="G150" t="str">
            <v>HAARLEM</v>
          </cell>
          <cell r="H150" t="str">
            <v>Kleinverbruik</v>
          </cell>
          <cell r="I150">
            <v>1632</v>
          </cell>
        </row>
        <row r="151">
          <cell r="A151" t="str">
            <v>871687140022536411</v>
          </cell>
          <cell r="B151" t="str">
            <v>Spaarnelanden nv Parkeerservice G</v>
          </cell>
          <cell r="C151" t="str">
            <v>Tempeliersstraat</v>
          </cell>
          <cell r="D151">
            <v>66</v>
          </cell>
          <cell r="F151" t="str">
            <v>2012EH</v>
          </cell>
          <cell r="G151" t="str">
            <v>HAARLEM</v>
          </cell>
          <cell r="H151" t="str">
            <v>Kleinverbruik</v>
          </cell>
          <cell r="I151">
            <v>1530</v>
          </cell>
        </row>
        <row r="152">
          <cell r="A152" t="str">
            <v>871689294901614610</v>
          </cell>
          <cell r="B152" t="str">
            <v>Spaarnelanden nv Zandvoort overslagstation G</v>
          </cell>
          <cell r="C152" t="str">
            <v>Kamerlingh Onnesstraat</v>
          </cell>
          <cell r="D152">
            <v>20</v>
          </cell>
          <cell r="F152" t="str">
            <v>2041CC</v>
          </cell>
          <cell r="G152" t="str">
            <v>ZANDVOORT</v>
          </cell>
          <cell r="H152" t="str">
            <v>Grootverbruik</v>
          </cell>
          <cell r="I152">
            <v>26994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3:E25"/>
  <sheetViews>
    <sheetView tabSelected="1" workbookViewId="0">
      <selection activeCell="E29" sqref="E29"/>
    </sheetView>
  </sheetViews>
  <sheetFormatPr defaultRowHeight="15"/>
  <cols>
    <col min="3" max="3" width="39.140625" customWidth="1"/>
    <col min="4" max="4" width="23.85546875" customWidth="1"/>
    <col min="5" max="5" width="24.140625" bestFit="1" customWidth="1"/>
    <col min="6" max="6" width="21.5703125" bestFit="1" customWidth="1"/>
    <col min="7" max="7" width="19.42578125" bestFit="1" customWidth="1"/>
  </cols>
  <sheetData>
    <row r="3" spans="2:5">
      <c r="B3" s="105" t="s">
        <v>539</v>
      </c>
    </row>
    <row r="5" spans="2:5">
      <c r="B5" s="7"/>
      <c r="C5" s="9" t="s">
        <v>89</v>
      </c>
      <c r="D5" s="9" t="s">
        <v>504</v>
      </c>
      <c r="E5" s="9" t="s">
        <v>90</v>
      </c>
    </row>
    <row r="6" spans="2:5">
      <c r="B6" s="7">
        <v>1</v>
      </c>
      <c r="C6" s="7" t="s">
        <v>91</v>
      </c>
      <c r="D6" s="10">
        <f>'Gemeente Haarlem'!G1</f>
        <v>854797</v>
      </c>
      <c r="E6" s="10">
        <v>43</v>
      </c>
    </row>
    <row r="7" spans="2:5" s="110" customFormat="1">
      <c r="B7" s="7">
        <v>1</v>
      </c>
      <c r="C7" s="7" t="s">
        <v>729</v>
      </c>
      <c r="D7" s="10">
        <f>'Gemeente Haarlem'!G2</f>
        <v>60707</v>
      </c>
      <c r="E7" s="10">
        <v>1</v>
      </c>
    </row>
    <row r="8" spans="2:5" s="110" customFormat="1">
      <c r="B8" s="7">
        <v>2</v>
      </c>
      <c r="C8" s="7" t="s">
        <v>92</v>
      </c>
      <c r="D8" s="10">
        <f>'Gemeente Zandvoort'!G3</f>
        <v>112201</v>
      </c>
      <c r="E8" s="10">
        <v>8</v>
      </c>
    </row>
    <row r="9" spans="2:5" s="110" customFormat="1">
      <c r="B9" s="7">
        <v>3</v>
      </c>
      <c r="C9" s="7" t="s">
        <v>538</v>
      </c>
      <c r="D9" s="10">
        <f>Spaarnelanden!G3</f>
        <v>85451</v>
      </c>
      <c r="E9" s="10">
        <v>10</v>
      </c>
    </row>
    <row r="10" spans="2:5">
      <c r="B10" s="7">
        <v>4</v>
      </c>
      <c r="C10" s="7" t="s">
        <v>81</v>
      </c>
      <c r="D10" s="10">
        <f>'Gemeente Aalsmeer'!G3</f>
        <v>51193</v>
      </c>
      <c r="E10" s="7">
        <v>7</v>
      </c>
    </row>
    <row r="11" spans="2:5" s="4" customFormat="1">
      <c r="B11" s="7">
        <v>5</v>
      </c>
      <c r="C11" s="7" t="s">
        <v>93</v>
      </c>
      <c r="D11" s="10">
        <f>'Gemeente Amstelveen'!G3</f>
        <v>513281</v>
      </c>
      <c r="E11" s="7">
        <v>39</v>
      </c>
    </row>
    <row r="12" spans="2:5">
      <c r="B12" s="7">
        <v>6</v>
      </c>
      <c r="C12" s="7" t="s">
        <v>7</v>
      </c>
      <c r="D12" s="10">
        <f>'Gemeente Haarlemmermeer'!G3</f>
        <v>189576</v>
      </c>
      <c r="E12" s="7">
        <v>22</v>
      </c>
    </row>
    <row r="13" spans="2:5">
      <c r="B13" s="7">
        <v>7</v>
      </c>
      <c r="C13" s="7" t="s">
        <v>730</v>
      </c>
      <c r="D13" s="10">
        <f>'Gemeente Ouder-Amstel'!G3</f>
        <v>117874</v>
      </c>
      <c r="E13" s="7">
        <v>6</v>
      </c>
    </row>
    <row r="14" spans="2:5">
      <c r="B14" s="7">
        <v>8</v>
      </c>
      <c r="C14" s="7" t="s">
        <v>731</v>
      </c>
      <c r="D14" s="10">
        <f>'Gemeente Uithoorn'!G3</f>
        <v>108898</v>
      </c>
      <c r="E14" s="7">
        <v>6</v>
      </c>
    </row>
    <row r="15" spans="2:5" s="110" customFormat="1">
      <c r="B15" s="7">
        <v>9</v>
      </c>
      <c r="C15" s="7" t="s">
        <v>725</v>
      </c>
      <c r="D15" s="10">
        <f>'Noord-Hollands Archief'!G3</f>
        <v>24862</v>
      </c>
      <c r="E15" s="7">
        <v>1</v>
      </c>
    </row>
    <row r="16" spans="2:5">
      <c r="B16" s="7">
        <v>10</v>
      </c>
      <c r="C16" s="7" t="s">
        <v>724</v>
      </c>
      <c r="D16" s="10">
        <f>'Frans Hals Museum'!G3</f>
        <v>108051</v>
      </c>
      <c r="E16" s="7">
        <v>2</v>
      </c>
    </row>
    <row r="17" spans="2:5" s="110" customFormat="1">
      <c r="B17" s="7">
        <v>11</v>
      </c>
      <c r="C17" s="7" t="s">
        <v>732</v>
      </c>
      <c r="D17" s="10">
        <f>'Bibliotheek Zuid-Kennemerland'!G1</f>
        <v>69646</v>
      </c>
      <c r="E17" s="7">
        <v>5</v>
      </c>
    </row>
    <row r="18" spans="2:5" s="110" customFormat="1">
      <c r="B18" s="112"/>
      <c r="D18" s="113"/>
      <c r="E18" s="112"/>
    </row>
    <row r="19" spans="2:5">
      <c r="C19" s="115" t="s">
        <v>728</v>
      </c>
      <c r="D19" s="116">
        <f>SUM(D6:D17)</f>
        <v>2296537</v>
      </c>
      <c r="E19" s="116">
        <f>SUM(E6:E17)</f>
        <v>150</v>
      </c>
    </row>
    <row r="23" spans="2:5" s="12" customFormat="1"/>
    <row r="24" spans="2:5" s="12" customFormat="1"/>
    <row r="25" spans="2:5" s="12" customFormat="1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0"/>
  <sheetViews>
    <sheetView workbookViewId="0">
      <selection activeCell="E20" sqref="E20"/>
    </sheetView>
  </sheetViews>
  <sheetFormatPr defaultRowHeight="15"/>
  <cols>
    <col min="1" max="1" width="21.5703125" customWidth="1"/>
    <col min="2" max="2" width="7.85546875" customWidth="1"/>
    <col min="3" max="3" width="16.42578125" customWidth="1"/>
    <col min="4" max="4" width="32.140625" customWidth="1"/>
    <col min="5" max="5" width="32.28515625" customWidth="1"/>
    <col min="6" max="6" width="18.140625" customWidth="1"/>
    <col min="7" max="7" width="11.7109375" customWidth="1"/>
    <col min="8" max="8" width="14.7109375" customWidth="1"/>
    <col min="9" max="13" width="16.85546875" customWidth="1"/>
  </cols>
  <sheetData>
    <row r="1" spans="1:13">
      <c r="A1" s="110"/>
      <c r="B1" s="110"/>
      <c r="C1" s="110"/>
      <c r="D1" s="110"/>
      <c r="E1" s="110"/>
      <c r="F1" s="110" t="s">
        <v>726</v>
      </c>
      <c r="G1" s="110">
        <f>SUM(M6:M27)</f>
        <v>69646</v>
      </c>
      <c r="H1" s="110"/>
      <c r="I1" s="110"/>
      <c r="J1" s="110"/>
      <c r="K1" s="110"/>
      <c r="L1" s="110"/>
      <c r="M1" s="110"/>
    </row>
    <row r="2" spans="1:13">
      <c r="A2" s="110"/>
      <c r="B2" s="110"/>
      <c r="C2" s="110"/>
      <c r="D2" s="110"/>
      <c r="E2" s="110"/>
      <c r="F2" s="110" t="s">
        <v>727</v>
      </c>
      <c r="G2" s="110">
        <v>0</v>
      </c>
      <c r="H2" s="110"/>
      <c r="I2" s="110"/>
      <c r="J2" s="110"/>
      <c r="K2" s="110"/>
      <c r="L2" s="110"/>
      <c r="M2" s="110"/>
    </row>
    <row r="3" spans="1:13">
      <c r="A3" s="110"/>
      <c r="B3" s="110"/>
      <c r="C3" s="110"/>
      <c r="D3" s="110"/>
      <c r="E3" s="110"/>
      <c r="F3" s="110" t="s">
        <v>728</v>
      </c>
      <c r="G3" s="110">
        <f>SUM(G1:G2)</f>
        <v>69646</v>
      </c>
      <c r="H3" s="110"/>
      <c r="I3" s="110"/>
      <c r="J3" s="110"/>
      <c r="K3" s="110"/>
      <c r="L3" s="110"/>
      <c r="M3" s="110"/>
    </row>
    <row r="4" spans="1:13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4" t="s">
        <v>734</v>
      </c>
      <c r="B6" t="s">
        <v>550</v>
      </c>
      <c r="C6" t="s">
        <v>554</v>
      </c>
      <c r="D6" s="114" t="s">
        <v>732</v>
      </c>
      <c r="E6" s="114" t="s">
        <v>732</v>
      </c>
      <c r="F6" s="114" t="s">
        <v>735</v>
      </c>
      <c r="G6" s="114">
        <v>1</v>
      </c>
      <c r="H6" s="114"/>
      <c r="I6" s="114" t="s">
        <v>736</v>
      </c>
      <c r="J6" s="114" t="s">
        <v>397</v>
      </c>
      <c r="K6" s="114"/>
      <c r="L6" s="114"/>
      <c r="M6" s="114">
        <v>7265</v>
      </c>
    </row>
    <row r="7" spans="1:13">
      <c r="A7" s="114" t="s">
        <v>737</v>
      </c>
      <c r="B7" t="s">
        <v>550</v>
      </c>
      <c r="C7" s="110" t="s">
        <v>554</v>
      </c>
      <c r="D7" s="114" t="s">
        <v>732</v>
      </c>
      <c r="E7" s="114" t="s">
        <v>732</v>
      </c>
      <c r="F7" s="114" t="s">
        <v>738</v>
      </c>
      <c r="G7" s="114">
        <v>2</v>
      </c>
      <c r="H7" s="114"/>
      <c r="I7" s="114" t="s">
        <v>739</v>
      </c>
      <c r="J7" s="114" t="s">
        <v>397</v>
      </c>
      <c r="K7" s="114"/>
      <c r="L7" s="114"/>
      <c r="M7" s="114">
        <v>23658</v>
      </c>
    </row>
    <row r="8" spans="1:13">
      <c r="A8" s="114" t="s">
        <v>740</v>
      </c>
      <c r="B8" t="s">
        <v>550</v>
      </c>
      <c r="C8" s="110" t="s">
        <v>554</v>
      </c>
      <c r="D8" s="114" t="s">
        <v>732</v>
      </c>
      <c r="E8" s="114" t="s">
        <v>732</v>
      </c>
      <c r="F8" s="114" t="s">
        <v>741</v>
      </c>
      <c r="G8" s="114">
        <v>9</v>
      </c>
      <c r="H8" s="114"/>
      <c r="I8" s="114" t="s">
        <v>742</v>
      </c>
      <c r="J8" s="114" t="s">
        <v>743</v>
      </c>
      <c r="K8" s="114"/>
      <c r="L8" s="114"/>
      <c r="M8" s="114">
        <v>7121</v>
      </c>
    </row>
    <row r="9" spans="1:13">
      <c r="A9" s="114" t="s">
        <v>744</v>
      </c>
      <c r="B9" t="s">
        <v>550</v>
      </c>
      <c r="C9" s="110" t="s">
        <v>554</v>
      </c>
      <c r="D9" s="114" t="s">
        <v>732</v>
      </c>
      <c r="E9" s="114" t="s">
        <v>732</v>
      </c>
      <c r="F9" s="114" t="s">
        <v>745</v>
      </c>
      <c r="G9" s="114">
        <v>170</v>
      </c>
      <c r="H9" s="114"/>
      <c r="I9" s="114" t="s">
        <v>746</v>
      </c>
      <c r="J9" s="114" t="s">
        <v>397</v>
      </c>
      <c r="K9" s="114"/>
      <c r="L9" s="114"/>
      <c r="M9" s="114">
        <v>16500</v>
      </c>
    </row>
    <row r="10" spans="1:13">
      <c r="A10" s="114" t="s">
        <v>747</v>
      </c>
      <c r="B10" t="s">
        <v>550</v>
      </c>
      <c r="C10" s="110" t="s">
        <v>554</v>
      </c>
      <c r="D10" s="114" t="s">
        <v>732</v>
      </c>
      <c r="E10" s="114" t="s">
        <v>732</v>
      </c>
      <c r="F10" s="114" t="s">
        <v>12</v>
      </c>
      <c r="G10" s="114">
        <v>1</v>
      </c>
      <c r="H10" s="114"/>
      <c r="I10" s="114" t="s">
        <v>748</v>
      </c>
      <c r="J10" s="114" t="s">
        <v>749</v>
      </c>
      <c r="K10" s="114"/>
      <c r="L10" s="114"/>
      <c r="M10" s="114">
        <v>15102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0"/>
  <sheetViews>
    <sheetView workbookViewId="0">
      <selection activeCell="K16" sqref="K16"/>
    </sheetView>
  </sheetViews>
  <sheetFormatPr defaultRowHeight="15"/>
  <cols>
    <col min="1" max="1" width="21.5703125" style="110" customWidth="1"/>
    <col min="2" max="2" width="7.85546875" style="110" customWidth="1"/>
    <col min="3" max="3" width="16.42578125" style="110" customWidth="1"/>
    <col min="4" max="4" width="32.140625" style="110" customWidth="1"/>
    <col min="5" max="5" width="25.7109375" style="110" customWidth="1"/>
    <col min="6" max="6" width="15.5703125" style="110" customWidth="1"/>
    <col min="7" max="7" width="11.7109375" style="110" customWidth="1"/>
    <col min="8" max="8" width="14.7109375" style="110" customWidth="1"/>
    <col min="9" max="13" width="16.85546875" style="110" customWidth="1"/>
    <col min="14" max="16384" width="9.140625" style="110"/>
  </cols>
  <sheetData>
    <row r="1" spans="1:13">
      <c r="F1" s="110" t="s">
        <v>726</v>
      </c>
      <c r="G1" s="110">
        <f>SUM(M6:M27)</f>
        <v>108051</v>
      </c>
    </row>
    <row r="2" spans="1:13">
      <c r="F2" s="110" t="s">
        <v>727</v>
      </c>
      <c r="G2" s="110">
        <v>0</v>
      </c>
    </row>
    <row r="3" spans="1:13">
      <c r="F3" s="110" t="s">
        <v>728</v>
      </c>
      <c r="G3" s="110">
        <f>SUM(G1:G2)</f>
        <v>108051</v>
      </c>
    </row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4" t="s">
        <v>750</v>
      </c>
      <c r="B6" s="110" t="s">
        <v>550</v>
      </c>
      <c r="C6" s="114" t="s">
        <v>551</v>
      </c>
      <c r="D6" s="110" t="s">
        <v>724</v>
      </c>
      <c r="E6" s="110" t="s">
        <v>724</v>
      </c>
      <c r="F6" s="110" t="s">
        <v>560</v>
      </c>
      <c r="G6" s="114">
        <v>58</v>
      </c>
      <c r="H6" s="114" t="s">
        <v>751</v>
      </c>
      <c r="I6" s="114" t="s">
        <v>752</v>
      </c>
      <c r="J6" s="114" t="s">
        <v>397</v>
      </c>
      <c r="K6" s="114" t="s">
        <v>359</v>
      </c>
      <c r="M6" s="114">
        <v>61809</v>
      </c>
    </row>
    <row r="7" spans="1:13">
      <c r="A7" s="114" t="s">
        <v>753</v>
      </c>
      <c r="B7" s="110" t="s">
        <v>550</v>
      </c>
      <c r="C7" s="114" t="s">
        <v>551</v>
      </c>
      <c r="D7" s="110" t="s">
        <v>724</v>
      </c>
      <c r="E7" s="110" t="s">
        <v>724</v>
      </c>
      <c r="F7" s="110" t="s">
        <v>754</v>
      </c>
      <c r="G7" s="114">
        <v>5</v>
      </c>
      <c r="H7" s="114" t="s">
        <v>751</v>
      </c>
      <c r="I7" s="114" t="s">
        <v>755</v>
      </c>
      <c r="J7" s="114" t="s">
        <v>397</v>
      </c>
      <c r="K7" s="114" t="s">
        <v>359</v>
      </c>
      <c r="M7" s="114">
        <v>46242</v>
      </c>
    </row>
    <row r="8" spans="1:13">
      <c r="A8" s="114"/>
      <c r="D8" s="114"/>
      <c r="E8" s="114"/>
      <c r="F8" s="114"/>
      <c r="G8" s="114"/>
      <c r="H8" s="114"/>
      <c r="I8" s="114"/>
      <c r="J8" s="114"/>
      <c r="K8" s="114"/>
      <c r="L8" s="114"/>
      <c r="M8" s="114"/>
    </row>
    <row r="9" spans="1:13">
      <c r="A9" s="114"/>
      <c r="D9" s="114"/>
      <c r="E9" s="114"/>
      <c r="F9" s="114"/>
      <c r="G9" s="114"/>
      <c r="H9" s="114"/>
      <c r="I9" s="114"/>
      <c r="J9" s="114"/>
      <c r="K9" s="114"/>
      <c r="L9" s="114"/>
      <c r="M9" s="114"/>
    </row>
    <row r="10" spans="1:13">
      <c r="A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0"/>
  <sheetViews>
    <sheetView workbookViewId="0">
      <selection activeCell="M33" sqref="M33"/>
    </sheetView>
  </sheetViews>
  <sheetFormatPr defaultRowHeight="15"/>
  <cols>
    <col min="1" max="1" width="21.5703125" style="110" customWidth="1"/>
    <col min="2" max="2" width="7.85546875" style="110" customWidth="1"/>
    <col min="3" max="3" width="16.42578125" style="110" customWidth="1"/>
    <col min="4" max="4" width="32.140625" style="110" customWidth="1"/>
    <col min="5" max="5" width="25.7109375" style="110" customWidth="1"/>
    <col min="6" max="6" width="17.5703125" style="110" customWidth="1"/>
    <col min="7" max="7" width="11.7109375" style="110" customWidth="1"/>
    <col min="8" max="8" width="14.7109375" style="110" customWidth="1"/>
    <col min="9" max="13" width="16.85546875" style="110" customWidth="1"/>
    <col min="14" max="16384" width="9.140625" style="110"/>
  </cols>
  <sheetData>
    <row r="1" spans="1:13">
      <c r="F1" s="110" t="s">
        <v>726</v>
      </c>
      <c r="G1" s="110">
        <f>SUM(M6:M27)</f>
        <v>24862</v>
      </c>
    </row>
    <row r="2" spans="1:13">
      <c r="F2" s="110" t="s">
        <v>727</v>
      </c>
      <c r="G2" s="110">
        <v>0</v>
      </c>
    </row>
    <row r="3" spans="1:13">
      <c r="F3" s="110" t="s">
        <v>728</v>
      </c>
      <c r="G3" s="110">
        <f>SUM(G1:G2)</f>
        <v>24862</v>
      </c>
    </row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4" t="s">
        <v>756</v>
      </c>
      <c r="B6" s="110" t="s">
        <v>550</v>
      </c>
      <c r="C6" s="114" t="s">
        <v>551</v>
      </c>
      <c r="D6" s="110" t="s">
        <v>759</v>
      </c>
      <c r="E6" s="110" t="s">
        <v>757</v>
      </c>
      <c r="F6" s="110" t="s">
        <v>758</v>
      </c>
      <c r="G6" s="114">
        <v>40</v>
      </c>
      <c r="H6" s="114"/>
      <c r="I6" s="114" t="s">
        <v>427</v>
      </c>
      <c r="J6" s="114" t="s">
        <v>397</v>
      </c>
      <c r="K6" s="114"/>
      <c r="L6" s="114"/>
      <c r="M6" s="114">
        <v>24862</v>
      </c>
    </row>
    <row r="7" spans="1:13">
      <c r="A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3">
      <c r="A8" s="114"/>
      <c r="D8" s="114"/>
      <c r="E8" s="114"/>
      <c r="F8" s="114"/>
      <c r="G8" s="114"/>
      <c r="H8" s="114"/>
      <c r="I8" s="114"/>
      <c r="J8" s="114"/>
      <c r="K8" s="114"/>
      <c r="L8" s="114"/>
      <c r="M8" s="114"/>
    </row>
    <row r="9" spans="1:13">
      <c r="A9" s="114"/>
      <c r="D9" s="114"/>
      <c r="E9" s="114"/>
      <c r="F9" s="114"/>
      <c r="G9" s="114"/>
      <c r="H9" s="114"/>
      <c r="I9" s="114"/>
      <c r="J9" s="114"/>
      <c r="K9" s="114"/>
      <c r="L9" s="114"/>
      <c r="M9" s="114"/>
    </row>
    <row r="10" spans="1:13">
      <c r="A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6"/>
  <sheetViews>
    <sheetView workbookViewId="0">
      <selection activeCell="H23" sqref="H23"/>
    </sheetView>
  </sheetViews>
  <sheetFormatPr defaultRowHeight="15"/>
  <cols>
    <col min="1" max="1" width="52" bestFit="1" customWidth="1"/>
  </cols>
  <sheetData>
    <row r="4" spans="1:1">
      <c r="A4" t="s">
        <v>95</v>
      </c>
    </row>
    <row r="6" spans="1:1">
      <c r="A6" t="s">
        <v>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C34" sqref="C34"/>
    </sheetView>
  </sheetViews>
  <sheetFormatPr defaultRowHeight="15"/>
  <cols>
    <col min="1" max="2" width="9.140625" style="3"/>
  </cols>
  <sheetData>
    <row r="1" spans="1:1">
      <c r="A1" s="8" t="s">
        <v>348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RowHeight="15"/>
  <cols>
    <col min="1" max="1" width="9.140625" style="8"/>
    <col min="2" max="2" width="9.140625" style="3"/>
    <col min="3" max="16384" width="9.140625" style="12"/>
  </cols>
  <sheetData>
    <row r="1" spans="1:1">
      <c r="A1" s="8" t="s">
        <v>348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1" sqref="D1:D14"/>
    </sheetView>
  </sheetViews>
  <sheetFormatPr defaultRowHeight="15"/>
  <cols>
    <col min="1" max="1" width="19.28515625" bestFit="1" customWidth="1"/>
    <col min="2" max="2" width="43.85546875" bestFit="1" customWidth="1"/>
    <col min="3" max="3" width="9.140625" style="12"/>
  </cols>
  <sheetData>
    <row r="1" spans="1:5">
      <c r="A1" s="5" t="s">
        <v>322</v>
      </c>
      <c r="B1" s="12" t="s">
        <v>323</v>
      </c>
      <c r="C1" s="12" t="s">
        <v>278</v>
      </c>
      <c r="D1" s="12">
        <v>54200</v>
      </c>
    </row>
    <row r="2" spans="1:5">
      <c r="A2" s="106" t="s">
        <v>324</v>
      </c>
      <c r="B2" s="12" t="s">
        <v>325</v>
      </c>
      <c r="C2" s="12" t="s">
        <v>278</v>
      </c>
      <c r="D2" s="12">
        <v>20568</v>
      </c>
    </row>
    <row r="3" spans="1:5">
      <c r="A3" s="5" t="s">
        <v>326</v>
      </c>
      <c r="B3" s="12" t="s">
        <v>327</v>
      </c>
      <c r="C3" s="12" t="s">
        <v>278</v>
      </c>
      <c r="D3" s="12">
        <v>46459</v>
      </c>
    </row>
    <row r="4" spans="1:5">
      <c r="A4" s="5" t="s">
        <v>328</v>
      </c>
      <c r="B4" s="12" t="s">
        <v>329</v>
      </c>
      <c r="C4" s="12" t="s">
        <v>242</v>
      </c>
      <c r="D4" s="6">
        <v>65891</v>
      </c>
    </row>
    <row r="5" spans="1:5">
      <c r="A5" t="s">
        <v>330</v>
      </c>
      <c r="B5" t="s">
        <v>331</v>
      </c>
      <c r="C5" s="12" t="s">
        <v>225</v>
      </c>
      <c r="D5">
        <v>6700</v>
      </c>
    </row>
    <row r="6" spans="1:5">
      <c r="A6" t="s">
        <v>332</v>
      </c>
      <c r="B6" t="s">
        <v>333</v>
      </c>
      <c r="C6" s="12" t="s">
        <v>247</v>
      </c>
      <c r="D6">
        <v>3132</v>
      </c>
    </row>
    <row r="7" spans="1:5">
      <c r="A7" t="s">
        <v>334</v>
      </c>
      <c r="B7" t="s">
        <v>85</v>
      </c>
      <c r="C7" s="12" t="s">
        <v>225</v>
      </c>
      <c r="D7">
        <v>19187</v>
      </c>
    </row>
    <row r="8" spans="1:5">
      <c r="A8" t="s">
        <v>335</v>
      </c>
      <c r="B8" t="s">
        <v>86</v>
      </c>
      <c r="C8" s="12" t="s">
        <v>225</v>
      </c>
      <c r="D8">
        <v>20800</v>
      </c>
      <c r="E8" t="s">
        <v>336</v>
      </c>
    </row>
    <row r="9" spans="1:5">
      <c r="A9" t="s">
        <v>337</v>
      </c>
      <c r="B9" t="s">
        <v>338</v>
      </c>
      <c r="C9" s="12" t="s">
        <v>228</v>
      </c>
      <c r="D9">
        <v>7111</v>
      </c>
    </row>
    <row r="10" spans="1:5">
      <c r="A10" t="s">
        <v>339</v>
      </c>
      <c r="B10" t="s">
        <v>340</v>
      </c>
      <c r="C10" s="12" t="s">
        <v>228</v>
      </c>
      <c r="D10">
        <v>1640</v>
      </c>
      <c r="E10" t="s">
        <v>341</v>
      </c>
    </row>
    <row r="11" spans="1:5">
      <c r="A11" t="s">
        <v>342</v>
      </c>
      <c r="B11" t="s">
        <v>88</v>
      </c>
      <c r="C11" s="12" t="s">
        <v>225</v>
      </c>
      <c r="D11">
        <v>21476</v>
      </c>
    </row>
    <row r="12" spans="1:5">
      <c r="A12" t="s">
        <v>343</v>
      </c>
      <c r="B12" t="s">
        <v>344</v>
      </c>
      <c r="C12" s="12" t="s">
        <v>247</v>
      </c>
      <c r="D12">
        <v>1237</v>
      </c>
      <c r="E12" t="s">
        <v>345</v>
      </c>
    </row>
    <row r="13" spans="1:5">
      <c r="A13" t="s">
        <v>346</v>
      </c>
      <c r="B13" t="s">
        <v>87</v>
      </c>
      <c r="C13" s="12" t="s">
        <v>228</v>
      </c>
      <c r="D13">
        <v>1741</v>
      </c>
      <c r="E13" t="s">
        <v>347</v>
      </c>
    </row>
    <row r="14" spans="1:5">
      <c r="D14">
        <f>SUM(D1:D13)</f>
        <v>270142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2" sqref="D2:D12"/>
    </sheetView>
  </sheetViews>
  <sheetFormatPr defaultRowHeight="15"/>
  <cols>
    <col min="1" max="1" width="25.28515625" style="5" customWidth="1"/>
    <col min="2" max="2" width="59.42578125" style="12" customWidth="1"/>
    <col min="3" max="3" width="21.140625" style="12" customWidth="1"/>
    <col min="4" max="4" width="25.42578125" style="12" customWidth="1"/>
    <col min="5" max="16384" width="9.140625" style="12"/>
  </cols>
  <sheetData>
    <row r="1" spans="1:5" s="105" customFormat="1">
      <c r="A1" s="104" t="s">
        <v>303</v>
      </c>
      <c r="B1" s="105" t="s">
        <v>304</v>
      </c>
      <c r="C1" s="105" t="s">
        <v>305</v>
      </c>
      <c r="D1" s="105" t="s">
        <v>306</v>
      </c>
    </row>
    <row r="2" spans="1:5">
      <c r="A2" s="5" t="s">
        <v>307</v>
      </c>
      <c r="B2" s="12" t="s">
        <v>94</v>
      </c>
      <c r="C2" s="12" t="s">
        <v>242</v>
      </c>
      <c r="D2" s="12">
        <v>16981</v>
      </c>
    </row>
    <row r="3" spans="1:5">
      <c r="A3" s="106" t="s">
        <v>308</v>
      </c>
      <c r="B3" s="12" t="s">
        <v>309</v>
      </c>
      <c r="C3" s="12" t="s">
        <v>278</v>
      </c>
      <c r="D3" s="12">
        <v>29041</v>
      </c>
    </row>
    <row r="4" spans="1:5" s="108" customFormat="1">
      <c r="A4" s="107" t="s">
        <v>310</v>
      </c>
      <c r="B4" s="108" t="s">
        <v>311</v>
      </c>
      <c r="C4" s="108" t="s">
        <v>242</v>
      </c>
      <c r="D4" s="108">
        <v>28762</v>
      </c>
    </row>
    <row r="5" spans="1:5">
      <c r="A5" s="109" t="s">
        <v>312</v>
      </c>
      <c r="B5" s="12" t="s">
        <v>313</v>
      </c>
      <c r="C5" s="12" t="s">
        <v>211</v>
      </c>
      <c r="E5" s="12" t="s">
        <v>314</v>
      </c>
    </row>
    <row r="6" spans="1:5" s="108" customFormat="1">
      <c r="A6" s="107"/>
      <c r="B6" s="108" t="s">
        <v>315</v>
      </c>
      <c r="C6" s="108" t="s">
        <v>211</v>
      </c>
    </row>
    <row r="7" spans="1:5">
      <c r="A7" s="5" t="s">
        <v>316</v>
      </c>
      <c r="B7" s="12" t="s">
        <v>317</v>
      </c>
      <c r="C7" s="12" t="s">
        <v>247</v>
      </c>
      <c r="D7" s="12">
        <v>1456</v>
      </c>
    </row>
    <row r="8" spans="1:5">
      <c r="A8" s="5" t="s">
        <v>318</v>
      </c>
      <c r="B8" s="12" t="s">
        <v>319</v>
      </c>
      <c r="C8" s="12" t="s">
        <v>247</v>
      </c>
      <c r="D8" s="12">
        <v>4110</v>
      </c>
    </row>
    <row r="9" spans="1:5">
      <c r="A9" s="5" t="s">
        <v>320</v>
      </c>
      <c r="B9" s="12" t="s">
        <v>321</v>
      </c>
      <c r="C9" s="12" t="s">
        <v>239</v>
      </c>
      <c r="D9" s="12">
        <v>5629</v>
      </c>
    </row>
    <row r="12" spans="1:5">
      <c r="D12" s="12">
        <f>SUM(D2:D11)</f>
        <v>85979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sqref="A1:XFD1048576"/>
    </sheetView>
  </sheetViews>
  <sheetFormatPr defaultRowHeight="12.75"/>
  <cols>
    <col min="1" max="1" width="12" style="96" customWidth="1"/>
    <col min="2" max="2" width="23.140625" style="96" customWidth="1"/>
    <col min="3" max="3" width="11.28515625" style="97" customWidth="1"/>
    <col min="4" max="4" width="12.42578125" style="98" customWidth="1"/>
    <col min="5" max="5" width="11.5703125" style="98" customWidth="1"/>
    <col min="6" max="6" width="28.42578125" style="99" customWidth="1"/>
    <col min="7" max="7" width="37.7109375" style="100" customWidth="1"/>
    <col min="8" max="8" width="3.42578125" style="101" customWidth="1"/>
    <col min="9" max="9" width="7.5703125" style="98" customWidth="1"/>
    <col min="10" max="10" width="6.140625" style="102" customWidth="1"/>
    <col min="11" max="11" width="12.140625" style="103" customWidth="1"/>
    <col min="12" max="12" width="8.42578125" style="101" customWidth="1"/>
    <col min="13" max="13" width="15.140625" style="101" customWidth="1"/>
    <col min="14" max="14" width="17.85546875" style="98" customWidth="1"/>
    <col min="15" max="15" width="10.42578125" style="98" customWidth="1"/>
    <col min="16" max="16" width="13.28515625" style="98" customWidth="1"/>
    <col min="17" max="256" width="9.140625" style="98"/>
    <col min="257" max="257" width="12" style="98" customWidth="1"/>
    <col min="258" max="258" width="23.140625" style="98" customWidth="1"/>
    <col min="259" max="259" width="11.28515625" style="98" customWidth="1"/>
    <col min="260" max="260" width="12.42578125" style="98" customWidth="1"/>
    <col min="261" max="261" width="11.5703125" style="98" customWidth="1"/>
    <col min="262" max="262" width="28.42578125" style="98" customWidth="1"/>
    <col min="263" max="263" width="37.7109375" style="98" customWidth="1"/>
    <col min="264" max="264" width="3.42578125" style="98" customWidth="1"/>
    <col min="265" max="265" width="7.5703125" style="98" customWidth="1"/>
    <col min="266" max="266" width="6.140625" style="98" customWidth="1"/>
    <col min="267" max="267" width="12.140625" style="98" customWidth="1"/>
    <col min="268" max="268" width="8.42578125" style="98" customWidth="1"/>
    <col min="269" max="269" width="15.140625" style="98" customWidth="1"/>
    <col min="270" max="270" width="17.85546875" style="98" customWidth="1"/>
    <col min="271" max="271" width="10.42578125" style="98" customWidth="1"/>
    <col min="272" max="272" width="13.28515625" style="98" customWidth="1"/>
    <col min="273" max="512" width="9.140625" style="98"/>
    <col min="513" max="513" width="12" style="98" customWidth="1"/>
    <col min="514" max="514" width="23.140625" style="98" customWidth="1"/>
    <col min="515" max="515" width="11.28515625" style="98" customWidth="1"/>
    <col min="516" max="516" width="12.42578125" style="98" customWidth="1"/>
    <col min="517" max="517" width="11.5703125" style="98" customWidth="1"/>
    <col min="518" max="518" width="28.42578125" style="98" customWidth="1"/>
    <col min="519" max="519" width="37.7109375" style="98" customWidth="1"/>
    <col min="520" max="520" width="3.42578125" style="98" customWidth="1"/>
    <col min="521" max="521" width="7.5703125" style="98" customWidth="1"/>
    <col min="522" max="522" width="6.140625" style="98" customWidth="1"/>
    <col min="523" max="523" width="12.140625" style="98" customWidth="1"/>
    <col min="524" max="524" width="8.42578125" style="98" customWidth="1"/>
    <col min="525" max="525" width="15.140625" style="98" customWidth="1"/>
    <col min="526" max="526" width="17.85546875" style="98" customWidth="1"/>
    <col min="527" max="527" width="10.42578125" style="98" customWidth="1"/>
    <col min="528" max="528" width="13.28515625" style="98" customWidth="1"/>
    <col min="529" max="768" width="9.140625" style="98"/>
    <col min="769" max="769" width="12" style="98" customWidth="1"/>
    <col min="770" max="770" width="23.140625" style="98" customWidth="1"/>
    <col min="771" max="771" width="11.28515625" style="98" customWidth="1"/>
    <col min="772" max="772" width="12.42578125" style="98" customWidth="1"/>
    <col min="773" max="773" width="11.5703125" style="98" customWidth="1"/>
    <col min="774" max="774" width="28.42578125" style="98" customWidth="1"/>
    <col min="775" max="775" width="37.7109375" style="98" customWidth="1"/>
    <col min="776" max="776" width="3.42578125" style="98" customWidth="1"/>
    <col min="777" max="777" width="7.5703125" style="98" customWidth="1"/>
    <col min="778" max="778" width="6.140625" style="98" customWidth="1"/>
    <col min="779" max="779" width="12.140625" style="98" customWidth="1"/>
    <col min="780" max="780" width="8.42578125" style="98" customWidth="1"/>
    <col min="781" max="781" width="15.140625" style="98" customWidth="1"/>
    <col min="782" max="782" width="17.85546875" style="98" customWidth="1"/>
    <col min="783" max="783" width="10.42578125" style="98" customWidth="1"/>
    <col min="784" max="784" width="13.28515625" style="98" customWidth="1"/>
    <col min="785" max="1024" width="9.140625" style="98"/>
    <col min="1025" max="1025" width="12" style="98" customWidth="1"/>
    <col min="1026" max="1026" width="23.140625" style="98" customWidth="1"/>
    <col min="1027" max="1027" width="11.28515625" style="98" customWidth="1"/>
    <col min="1028" max="1028" width="12.42578125" style="98" customWidth="1"/>
    <col min="1029" max="1029" width="11.5703125" style="98" customWidth="1"/>
    <col min="1030" max="1030" width="28.42578125" style="98" customWidth="1"/>
    <col min="1031" max="1031" width="37.7109375" style="98" customWidth="1"/>
    <col min="1032" max="1032" width="3.42578125" style="98" customWidth="1"/>
    <col min="1033" max="1033" width="7.5703125" style="98" customWidth="1"/>
    <col min="1034" max="1034" width="6.140625" style="98" customWidth="1"/>
    <col min="1035" max="1035" width="12.140625" style="98" customWidth="1"/>
    <col min="1036" max="1036" width="8.42578125" style="98" customWidth="1"/>
    <col min="1037" max="1037" width="15.140625" style="98" customWidth="1"/>
    <col min="1038" max="1038" width="17.85546875" style="98" customWidth="1"/>
    <col min="1039" max="1039" width="10.42578125" style="98" customWidth="1"/>
    <col min="1040" max="1040" width="13.28515625" style="98" customWidth="1"/>
    <col min="1041" max="1280" width="9.140625" style="98"/>
    <col min="1281" max="1281" width="12" style="98" customWidth="1"/>
    <col min="1282" max="1282" width="23.140625" style="98" customWidth="1"/>
    <col min="1283" max="1283" width="11.28515625" style="98" customWidth="1"/>
    <col min="1284" max="1284" width="12.42578125" style="98" customWidth="1"/>
    <col min="1285" max="1285" width="11.5703125" style="98" customWidth="1"/>
    <col min="1286" max="1286" width="28.42578125" style="98" customWidth="1"/>
    <col min="1287" max="1287" width="37.7109375" style="98" customWidth="1"/>
    <col min="1288" max="1288" width="3.42578125" style="98" customWidth="1"/>
    <col min="1289" max="1289" width="7.5703125" style="98" customWidth="1"/>
    <col min="1290" max="1290" width="6.140625" style="98" customWidth="1"/>
    <col min="1291" max="1291" width="12.140625" style="98" customWidth="1"/>
    <col min="1292" max="1292" width="8.42578125" style="98" customWidth="1"/>
    <col min="1293" max="1293" width="15.140625" style="98" customWidth="1"/>
    <col min="1294" max="1294" width="17.85546875" style="98" customWidth="1"/>
    <col min="1295" max="1295" width="10.42578125" style="98" customWidth="1"/>
    <col min="1296" max="1296" width="13.28515625" style="98" customWidth="1"/>
    <col min="1297" max="1536" width="9.140625" style="98"/>
    <col min="1537" max="1537" width="12" style="98" customWidth="1"/>
    <col min="1538" max="1538" width="23.140625" style="98" customWidth="1"/>
    <col min="1539" max="1539" width="11.28515625" style="98" customWidth="1"/>
    <col min="1540" max="1540" width="12.42578125" style="98" customWidth="1"/>
    <col min="1541" max="1541" width="11.5703125" style="98" customWidth="1"/>
    <col min="1542" max="1542" width="28.42578125" style="98" customWidth="1"/>
    <col min="1543" max="1543" width="37.7109375" style="98" customWidth="1"/>
    <col min="1544" max="1544" width="3.42578125" style="98" customWidth="1"/>
    <col min="1545" max="1545" width="7.5703125" style="98" customWidth="1"/>
    <col min="1546" max="1546" width="6.140625" style="98" customWidth="1"/>
    <col min="1547" max="1547" width="12.140625" style="98" customWidth="1"/>
    <col min="1548" max="1548" width="8.42578125" style="98" customWidth="1"/>
    <col min="1549" max="1549" width="15.140625" style="98" customWidth="1"/>
    <col min="1550" max="1550" width="17.85546875" style="98" customWidth="1"/>
    <col min="1551" max="1551" width="10.42578125" style="98" customWidth="1"/>
    <col min="1552" max="1552" width="13.28515625" style="98" customWidth="1"/>
    <col min="1553" max="1792" width="9.140625" style="98"/>
    <col min="1793" max="1793" width="12" style="98" customWidth="1"/>
    <col min="1794" max="1794" width="23.140625" style="98" customWidth="1"/>
    <col min="1795" max="1795" width="11.28515625" style="98" customWidth="1"/>
    <col min="1796" max="1796" width="12.42578125" style="98" customWidth="1"/>
    <col min="1797" max="1797" width="11.5703125" style="98" customWidth="1"/>
    <col min="1798" max="1798" width="28.42578125" style="98" customWidth="1"/>
    <col min="1799" max="1799" width="37.7109375" style="98" customWidth="1"/>
    <col min="1800" max="1800" width="3.42578125" style="98" customWidth="1"/>
    <col min="1801" max="1801" width="7.5703125" style="98" customWidth="1"/>
    <col min="1802" max="1802" width="6.140625" style="98" customWidth="1"/>
    <col min="1803" max="1803" width="12.140625" style="98" customWidth="1"/>
    <col min="1804" max="1804" width="8.42578125" style="98" customWidth="1"/>
    <col min="1805" max="1805" width="15.140625" style="98" customWidth="1"/>
    <col min="1806" max="1806" width="17.85546875" style="98" customWidth="1"/>
    <col min="1807" max="1807" width="10.42578125" style="98" customWidth="1"/>
    <col min="1808" max="1808" width="13.28515625" style="98" customWidth="1"/>
    <col min="1809" max="2048" width="9.140625" style="98"/>
    <col min="2049" max="2049" width="12" style="98" customWidth="1"/>
    <col min="2050" max="2050" width="23.140625" style="98" customWidth="1"/>
    <col min="2051" max="2051" width="11.28515625" style="98" customWidth="1"/>
    <col min="2052" max="2052" width="12.42578125" style="98" customWidth="1"/>
    <col min="2053" max="2053" width="11.5703125" style="98" customWidth="1"/>
    <col min="2054" max="2054" width="28.42578125" style="98" customWidth="1"/>
    <col min="2055" max="2055" width="37.7109375" style="98" customWidth="1"/>
    <col min="2056" max="2056" width="3.42578125" style="98" customWidth="1"/>
    <col min="2057" max="2057" width="7.5703125" style="98" customWidth="1"/>
    <col min="2058" max="2058" width="6.140625" style="98" customWidth="1"/>
    <col min="2059" max="2059" width="12.140625" style="98" customWidth="1"/>
    <col min="2060" max="2060" width="8.42578125" style="98" customWidth="1"/>
    <col min="2061" max="2061" width="15.140625" style="98" customWidth="1"/>
    <col min="2062" max="2062" width="17.85546875" style="98" customWidth="1"/>
    <col min="2063" max="2063" width="10.42578125" style="98" customWidth="1"/>
    <col min="2064" max="2064" width="13.28515625" style="98" customWidth="1"/>
    <col min="2065" max="2304" width="9.140625" style="98"/>
    <col min="2305" max="2305" width="12" style="98" customWidth="1"/>
    <col min="2306" max="2306" width="23.140625" style="98" customWidth="1"/>
    <col min="2307" max="2307" width="11.28515625" style="98" customWidth="1"/>
    <col min="2308" max="2308" width="12.42578125" style="98" customWidth="1"/>
    <col min="2309" max="2309" width="11.5703125" style="98" customWidth="1"/>
    <col min="2310" max="2310" width="28.42578125" style="98" customWidth="1"/>
    <col min="2311" max="2311" width="37.7109375" style="98" customWidth="1"/>
    <col min="2312" max="2312" width="3.42578125" style="98" customWidth="1"/>
    <col min="2313" max="2313" width="7.5703125" style="98" customWidth="1"/>
    <col min="2314" max="2314" width="6.140625" style="98" customWidth="1"/>
    <col min="2315" max="2315" width="12.140625" style="98" customWidth="1"/>
    <col min="2316" max="2316" width="8.42578125" style="98" customWidth="1"/>
    <col min="2317" max="2317" width="15.140625" style="98" customWidth="1"/>
    <col min="2318" max="2318" width="17.85546875" style="98" customWidth="1"/>
    <col min="2319" max="2319" width="10.42578125" style="98" customWidth="1"/>
    <col min="2320" max="2320" width="13.28515625" style="98" customWidth="1"/>
    <col min="2321" max="2560" width="9.140625" style="98"/>
    <col min="2561" max="2561" width="12" style="98" customWidth="1"/>
    <col min="2562" max="2562" width="23.140625" style="98" customWidth="1"/>
    <col min="2563" max="2563" width="11.28515625" style="98" customWidth="1"/>
    <col min="2564" max="2564" width="12.42578125" style="98" customWidth="1"/>
    <col min="2565" max="2565" width="11.5703125" style="98" customWidth="1"/>
    <col min="2566" max="2566" width="28.42578125" style="98" customWidth="1"/>
    <col min="2567" max="2567" width="37.7109375" style="98" customWidth="1"/>
    <col min="2568" max="2568" width="3.42578125" style="98" customWidth="1"/>
    <col min="2569" max="2569" width="7.5703125" style="98" customWidth="1"/>
    <col min="2570" max="2570" width="6.140625" style="98" customWidth="1"/>
    <col min="2571" max="2571" width="12.140625" style="98" customWidth="1"/>
    <col min="2572" max="2572" width="8.42578125" style="98" customWidth="1"/>
    <col min="2573" max="2573" width="15.140625" style="98" customWidth="1"/>
    <col min="2574" max="2574" width="17.85546875" style="98" customWidth="1"/>
    <col min="2575" max="2575" width="10.42578125" style="98" customWidth="1"/>
    <col min="2576" max="2576" width="13.28515625" style="98" customWidth="1"/>
    <col min="2577" max="2816" width="9.140625" style="98"/>
    <col min="2817" max="2817" width="12" style="98" customWidth="1"/>
    <col min="2818" max="2818" width="23.140625" style="98" customWidth="1"/>
    <col min="2819" max="2819" width="11.28515625" style="98" customWidth="1"/>
    <col min="2820" max="2820" width="12.42578125" style="98" customWidth="1"/>
    <col min="2821" max="2821" width="11.5703125" style="98" customWidth="1"/>
    <col min="2822" max="2822" width="28.42578125" style="98" customWidth="1"/>
    <col min="2823" max="2823" width="37.7109375" style="98" customWidth="1"/>
    <col min="2824" max="2824" width="3.42578125" style="98" customWidth="1"/>
    <col min="2825" max="2825" width="7.5703125" style="98" customWidth="1"/>
    <col min="2826" max="2826" width="6.140625" style="98" customWidth="1"/>
    <col min="2827" max="2827" width="12.140625" style="98" customWidth="1"/>
    <col min="2828" max="2828" width="8.42578125" style="98" customWidth="1"/>
    <col min="2829" max="2829" width="15.140625" style="98" customWidth="1"/>
    <col min="2830" max="2830" width="17.85546875" style="98" customWidth="1"/>
    <col min="2831" max="2831" width="10.42578125" style="98" customWidth="1"/>
    <col min="2832" max="2832" width="13.28515625" style="98" customWidth="1"/>
    <col min="2833" max="3072" width="9.140625" style="98"/>
    <col min="3073" max="3073" width="12" style="98" customWidth="1"/>
    <col min="3074" max="3074" width="23.140625" style="98" customWidth="1"/>
    <col min="3075" max="3075" width="11.28515625" style="98" customWidth="1"/>
    <col min="3076" max="3076" width="12.42578125" style="98" customWidth="1"/>
    <col min="3077" max="3077" width="11.5703125" style="98" customWidth="1"/>
    <col min="3078" max="3078" width="28.42578125" style="98" customWidth="1"/>
    <col min="3079" max="3079" width="37.7109375" style="98" customWidth="1"/>
    <col min="3080" max="3080" width="3.42578125" style="98" customWidth="1"/>
    <col min="3081" max="3081" width="7.5703125" style="98" customWidth="1"/>
    <col min="3082" max="3082" width="6.140625" style="98" customWidth="1"/>
    <col min="3083" max="3083" width="12.140625" style="98" customWidth="1"/>
    <col min="3084" max="3084" width="8.42578125" style="98" customWidth="1"/>
    <col min="3085" max="3085" width="15.140625" style="98" customWidth="1"/>
    <col min="3086" max="3086" width="17.85546875" style="98" customWidth="1"/>
    <col min="3087" max="3087" width="10.42578125" style="98" customWidth="1"/>
    <col min="3088" max="3088" width="13.28515625" style="98" customWidth="1"/>
    <col min="3089" max="3328" width="9.140625" style="98"/>
    <col min="3329" max="3329" width="12" style="98" customWidth="1"/>
    <col min="3330" max="3330" width="23.140625" style="98" customWidth="1"/>
    <col min="3331" max="3331" width="11.28515625" style="98" customWidth="1"/>
    <col min="3332" max="3332" width="12.42578125" style="98" customWidth="1"/>
    <col min="3333" max="3333" width="11.5703125" style="98" customWidth="1"/>
    <col min="3334" max="3334" width="28.42578125" style="98" customWidth="1"/>
    <col min="3335" max="3335" width="37.7109375" style="98" customWidth="1"/>
    <col min="3336" max="3336" width="3.42578125" style="98" customWidth="1"/>
    <col min="3337" max="3337" width="7.5703125" style="98" customWidth="1"/>
    <col min="3338" max="3338" width="6.140625" style="98" customWidth="1"/>
    <col min="3339" max="3339" width="12.140625" style="98" customWidth="1"/>
    <col min="3340" max="3340" width="8.42578125" style="98" customWidth="1"/>
    <col min="3341" max="3341" width="15.140625" style="98" customWidth="1"/>
    <col min="3342" max="3342" width="17.85546875" style="98" customWidth="1"/>
    <col min="3343" max="3343" width="10.42578125" style="98" customWidth="1"/>
    <col min="3344" max="3344" width="13.28515625" style="98" customWidth="1"/>
    <col min="3345" max="3584" width="9.140625" style="98"/>
    <col min="3585" max="3585" width="12" style="98" customWidth="1"/>
    <col min="3586" max="3586" width="23.140625" style="98" customWidth="1"/>
    <col min="3587" max="3587" width="11.28515625" style="98" customWidth="1"/>
    <col min="3588" max="3588" width="12.42578125" style="98" customWidth="1"/>
    <col min="3589" max="3589" width="11.5703125" style="98" customWidth="1"/>
    <col min="3590" max="3590" width="28.42578125" style="98" customWidth="1"/>
    <col min="3591" max="3591" width="37.7109375" style="98" customWidth="1"/>
    <col min="3592" max="3592" width="3.42578125" style="98" customWidth="1"/>
    <col min="3593" max="3593" width="7.5703125" style="98" customWidth="1"/>
    <col min="3594" max="3594" width="6.140625" style="98" customWidth="1"/>
    <col min="3595" max="3595" width="12.140625" style="98" customWidth="1"/>
    <col min="3596" max="3596" width="8.42578125" style="98" customWidth="1"/>
    <col min="3597" max="3597" width="15.140625" style="98" customWidth="1"/>
    <col min="3598" max="3598" width="17.85546875" style="98" customWidth="1"/>
    <col min="3599" max="3599" width="10.42578125" style="98" customWidth="1"/>
    <col min="3600" max="3600" width="13.28515625" style="98" customWidth="1"/>
    <col min="3601" max="3840" width="9.140625" style="98"/>
    <col min="3841" max="3841" width="12" style="98" customWidth="1"/>
    <col min="3842" max="3842" width="23.140625" style="98" customWidth="1"/>
    <col min="3843" max="3843" width="11.28515625" style="98" customWidth="1"/>
    <col min="3844" max="3844" width="12.42578125" style="98" customWidth="1"/>
    <col min="3845" max="3845" width="11.5703125" style="98" customWidth="1"/>
    <col min="3846" max="3846" width="28.42578125" style="98" customWidth="1"/>
    <col min="3847" max="3847" width="37.7109375" style="98" customWidth="1"/>
    <col min="3848" max="3848" width="3.42578125" style="98" customWidth="1"/>
    <col min="3849" max="3849" width="7.5703125" style="98" customWidth="1"/>
    <col min="3850" max="3850" width="6.140625" style="98" customWidth="1"/>
    <col min="3851" max="3851" width="12.140625" style="98" customWidth="1"/>
    <col min="3852" max="3852" width="8.42578125" style="98" customWidth="1"/>
    <col min="3853" max="3853" width="15.140625" style="98" customWidth="1"/>
    <col min="3854" max="3854" width="17.85546875" style="98" customWidth="1"/>
    <col min="3855" max="3855" width="10.42578125" style="98" customWidth="1"/>
    <col min="3856" max="3856" width="13.28515625" style="98" customWidth="1"/>
    <col min="3857" max="4096" width="9.140625" style="98"/>
    <col min="4097" max="4097" width="12" style="98" customWidth="1"/>
    <col min="4098" max="4098" width="23.140625" style="98" customWidth="1"/>
    <col min="4099" max="4099" width="11.28515625" style="98" customWidth="1"/>
    <col min="4100" max="4100" width="12.42578125" style="98" customWidth="1"/>
    <col min="4101" max="4101" width="11.5703125" style="98" customWidth="1"/>
    <col min="4102" max="4102" width="28.42578125" style="98" customWidth="1"/>
    <col min="4103" max="4103" width="37.7109375" style="98" customWidth="1"/>
    <col min="4104" max="4104" width="3.42578125" style="98" customWidth="1"/>
    <col min="4105" max="4105" width="7.5703125" style="98" customWidth="1"/>
    <col min="4106" max="4106" width="6.140625" style="98" customWidth="1"/>
    <col min="4107" max="4107" width="12.140625" style="98" customWidth="1"/>
    <col min="4108" max="4108" width="8.42578125" style="98" customWidth="1"/>
    <col min="4109" max="4109" width="15.140625" style="98" customWidth="1"/>
    <col min="4110" max="4110" width="17.85546875" style="98" customWidth="1"/>
    <col min="4111" max="4111" width="10.42578125" style="98" customWidth="1"/>
    <col min="4112" max="4112" width="13.28515625" style="98" customWidth="1"/>
    <col min="4113" max="4352" width="9.140625" style="98"/>
    <col min="4353" max="4353" width="12" style="98" customWidth="1"/>
    <col min="4354" max="4354" width="23.140625" style="98" customWidth="1"/>
    <col min="4355" max="4355" width="11.28515625" style="98" customWidth="1"/>
    <col min="4356" max="4356" width="12.42578125" style="98" customWidth="1"/>
    <col min="4357" max="4357" width="11.5703125" style="98" customWidth="1"/>
    <col min="4358" max="4358" width="28.42578125" style="98" customWidth="1"/>
    <col min="4359" max="4359" width="37.7109375" style="98" customWidth="1"/>
    <col min="4360" max="4360" width="3.42578125" style="98" customWidth="1"/>
    <col min="4361" max="4361" width="7.5703125" style="98" customWidth="1"/>
    <col min="4362" max="4362" width="6.140625" style="98" customWidth="1"/>
    <col min="4363" max="4363" width="12.140625" style="98" customWidth="1"/>
    <col min="4364" max="4364" width="8.42578125" style="98" customWidth="1"/>
    <col min="4365" max="4365" width="15.140625" style="98" customWidth="1"/>
    <col min="4366" max="4366" width="17.85546875" style="98" customWidth="1"/>
    <col min="4367" max="4367" width="10.42578125" style="98" customWidth="1"/>
    <col min="4368" max="4368" width="13.28515625" style="98" customWidth="1"/>
    <col min="4369" max="4608" width="9.140625" style="98"/>
    <col min="4609" max="4609" width="12" style="98" customWidth="1"/>
    <col min="4610" max="4610" width="23.140625" style="98" customWidth="1"/>
    <col min="4611" max="4611" width="11.28515625" style="98" customWidth="1"/>
    <col min="4612" max="4612" width="12.42578125" style="98" customWidth="1"/>
    <col min="4613" max="4613" width="11.5703125" style="98" customWidth="1"/>
    <col min="4614" max="4614" width="28.42578125" style="98" customWidth="1"/>
    <col min="4615" max="4615" width="37.7109375" style="98" customWidth="1"/>
    <col min="4616" max="4616" width="3.42578125" style="98" customWidth="1"/>
    <col min="4617" max="4617" width="7.5703125" style="98" customWidth="1"/>
    <col min="4618" max="4618" width="6.140625" style="98" customWidth="1"/>
    <col min="4619" max="4619" width="12.140625" style="98" customWidth="1"/>
    <col min="4620" max="4620" width="8.42578125" style="98" customWidth="1"/>
    <col min="4621" max="4621" width="15.140625" style="98" customWidth="1"/>
    <col min="4622" max="4622" width="17.85546875" style="98" customWidth="1"/>
    <col min="4623" max="4623" width="10.42578125" style="98" customWidth="1"/>
    <col min="4624" max="4624" width="13.28515625" style="98" customWidth="1"/>
    <col min="4625" max="4864" width="9.140625" style="98"/>
    <col min="4865" max="4865" width="12" style="98" customWidth="1"/>
    <col min="4866" max="4866" width="23.140625" style="98" customWidth="1"/>
    <col min="4867" max="4867" width="11.28515625" style="98" customWidth="1"/>
    <col min="4868" max="4868" width="12.42578125" style="98" customWidth="1"/>
    <col min="4869" max="4869" width="11.5703125" style="98" customWidth="1"/>
    <col min="4870" max="4870" width="28.42578125" style="98" customWidth="1"/>
    <col min="4871" max="4871" width="37.7109375" style="98" customWidth="1"/>
    <col min="4872" max="4872" width="3.42578125" style="98" customWidth="1"/>
    <col min="4873" max="4873" width="7.5703125" style="98" customWidth="1"/>
    <col min="4874" max="4874" width="6.140625" style="98" customWidth="1"/>
    <col min="4875" max="4875" width="12.140625" style="98" customWidth="1"/>
    <col min="4876" max="4876" width="8.42578125" style="98" customWidth="1"/>
    <col min="4877" max="4877" width="15.140625" style="98" customWidth="1"/>
    <col min="4878" max="4878" width="17.85546875" style="98" customWidth="1"/>
    <col min="4879" max="4879" width="10.42578125" style="98" customWidth="1"/>
    <col min="4880" max="4880" width="13.28515625" style="98" customWidth="1"/>
    <col min="4881" max="5120" width="9.140625" style="98"/>
    <col min="5121" max="5121" width="12" style="98" customWidth="1"/>
    <col min="5122" max="5122" width="23.140625" style="98" customWidth="1"/>
    <col min="5123" max="5123" width="11.28515625" style="98" customWidth="1"/>
    <col min="5124" max="5124" width="12.42578125" style="98" customWidth="1"/>
    <col min="5125" max="5125" width="11.5703125" style="98" customWidth="1"/>
    <col min="5126" max="5126" width="28.42578125" style="98" customWidth="1"/>
    <col min="5127" max="5127" width="37.7109375" style="98" customWidth="1"/>
    <col min="5128" max="5128" width="3.42578125" style="98" customWidth="1"/>
    <col min="5129" max="5129" width="7.5703125" style="98" customWidth="1"/>
    <col min="5130" max="5130" width="6.140625" style="98" customWidth="1"/>
    <col min="5131" max="5131" width="12.140625" style="98" customWidth="1"/>
    <col min="5132" max="5132" width="8.42578125" style="98" customWidth="1"/>
    <col min="5133" max="5133" width="15.140625" style="98" customWidth="1"/>
    <col min="5134" max="5134" width="17.85546875" style="98" customWidth="1"/>
    <col min="5135" max="5135" width="10.42578125" style="98" customWidth="1"/>
    <col min="5136" max="5136" width="13.28515625" style="98" customWidth="1"/>
    <col min="5137" max="5376" width="9.140625" style="98"/>
    <col min="5377" max="5377" width="12" style="98" customWidth="1"/>
    <col min="5378" max="5378" width="23.140625" style="98" customWidth="1"/>
    <col min="5379" max="5379" width="11.28515625" style="98" customWidth="1"/>
    <col min="5380" max="5380" width="12.42578125" style="98" customWidth="1"/>
    <col min="5381" max="5381" width="11.5703125" style="98" customWidth="1"/>
    <col min="5382" max="5382" width="28.42578125" style="98" customWidth="1"/>
    <col min="5383" max="5383" width="37.7109375" style="98" customWidth="1"/>
    <col min="5384" max="5384" width="3.42578125" style="98" customWidth="1"/>
    <col min="5385" max="5385" width="7.5703125" style="98" customWidth="1"/>
    <col min="5386" max="5386" width="6.140625" style="98" customWidth="1"/>
    <col min="5387" max="5387" width="12.140625" style="98" customWidth="1"/>
    <col min="5388" max="5388" width="8.42578125" style="98" customWidth="1"/>
    <col min="5389" max="5389" width="15.140625" style="98" customWidth="1"/>
    <col min="5390" max="5390" width="17.85546875" style="98" customWidth="1"/>
    <col min="5391" max="5391" width="10.42578125" style="98" customWidth="1"/>
    <col min="5392" max="5392" width="13.28515625" style="98" customWidth="1"/>
    <col min="5393" max="5632" width="9.140625" style="98"/>
    <col min="5633" max="5633" width="12" style="98" customWidth="1"/>
    <col min="5634" max="5634" width="23.140625" style="98" customWidth="1"/>
    <col min="5635" max="5635" width="11.28515625" style="98" customWidth="1"/>
    <col min="5636" max="5636" width="12.42578125" style="98" customWidth="1"/>
    <col min="5637" max="5637" width="11.5703125" style="98" customWidth="1"/>
    <col min="5638" max="5638" width="28.42578125" style="98" customWidth="1"/>
    <col min="5639" max="5639" width="37.7109375" style="98" customWidth="1"/>
    <col min="5640" max="5640" width="3.42578125" style="98" customWidth="1"/>
    <col min="5641" max="5641" width="7.5703125" style="98" customWidth="1"/>
    <col min="5642" max="5642" width="6.140625" style="98" customWidth="1"/>
    <col min="5643" max="5643" width="12.140625" style="98" customWidth="1"/>
    <col min="5644" max="5644" width="8.42578125" style="98" customWidth="1"/>
    <col min="5645" max="5645" width="15.140625" style="98" customWidth="1"/>
    <col min="5646" max="5646" width="17.85546875" style="98" customWidth="1"/>
    <col min="5647" max="5647" width="10.42578125" style="98" customWidth="1"/>
    <col min="5648" max="5648" width="13.28515625" style="98" customWidth="1"/>
    <col min="5649" max="5888" width="9.140625" style="98"/>
    <col min="5889" max="5889" width="12" style="98" customWidth="1"/>
    <col min="5890" max="5890" width="23.140625" style="98" customWidth="1"/>
    <col min="5891" max="5891" width="11.28515625" style="98" customWidth="1"/>
    <col min="5892" max="5892" width="12.42578125" style="98" customWidth="1"/>
    <col min="5893" max="5893" width="11.5703125" style="98" customWidth="1"/>
    <col min="5894" max="5894" width="28.42578125" style="98" customWidth="1"/>
    <col min="5895" max="5895" width="37.7109375" style="98" customWidth="1"/>
    <col min="5896" max="5896" width="3.42578125" style="98" customWidth="1"/>
    <col min="5897" max="5897" width="7.5703125" style="98" customWidth="1"/>
    <col min="5898" max="5898" width="6.140625" style="98" customWidth="1"/>
    <col min="5899" max="5899" width="12.140625" style="98" customWidth="1"/>
    <col min="5900" max="5900" width="8.42578125" style="98" customWidth="1"/>
    <col min="5901" max="5901" width="15.140625" style="98" customWidth="1"/>
    <col min="5902" max="5902" width="17.85546875" style="98" customWidth="1"/>
    <col min="5903" max="5903" width="10.42578125" style="98" customWidth="1"/>
    <col min="5904" max="5904" width="13.28515625" style="98" customWidth="1"/>
    <col min="5905" max="6144" width="9.140625" style="98"/>
    <col min="6145" max="6145" width="12" style="98" customWidth="1"/>
    <col min="6146" max="6146" width="23.140625" style="98" customWidth="1"/>
    <col min="6147" max="6147" width="11.28515625" style="98" customWidth="1"/>
    <col min="6148" max="6148" width="12.42578125" style="98" customWidth="1"/>
    <col min="6149" max="6149" width="11.5703125" style="98" customWidth="1"/>
    <col min="6150" max="6150" width="28.42578125" style="98" customWidth="1"/>
    <col min="6151" max="6151" width="37.7109375" style="98" customWidth="1"/>
    <col min="6152" max="6152" width="3.42578125" style="98" customWidth="1"/>
    <col min="6153" max="6153" width="7.5703125" style="98" customWidth="1"/>
    <col min="6154" max="6154" width="6.140625" style="98" customWidth="1"/>
    <col min="6155" max="6155" width="12.140625" style="98" customWidth="1"/>
    <col min="6156" max="6156" width="8.42578125" style="98" customWidth="1"/>
    <col min="6157" max="6157" width="15.140625" style="98" customWidth="1"/>
    <col min="6158" max="6158" width="17.85546875" style="98" customWidth="1"/>
    <col min="6159" max="6159" width="10.42578125" style="98" customWidth="1"/>
    <col min="6160" max="6160" width="13.28515625" style="98" customWidth="1"/>
    <col min="6161" max="6400" width="9.140625" style="98"/>
    <col min="6401" max="6401" width="12" style="98" customWidth="1"/>
    <col min="6402" max="6402" width="23.140625" style="98" customWidth="1"/>
    <col min="6403" max="6403" width="11.28515625" style="98" customWidth="1"/>
    <col min="6404" max="6404" width="12.42578125" style="98" customWidth="1"/>
    <col min="6405" max="6405" width="11.5703125" style="98" customWidth="1"/>
    <col min="6406" max="6406" width="28.42578125" style="98" customWidth="1"/>
    <col min="6407" max="6407" width="37.7109375" style="98" customWidth="1"/>
    <col min="6408" max="6408" width="3.42578125" style="98" customWidth="1"/>
    <col min="6409" max="6409" width="7.5703125" style="98" customWidth="1"/>
    <col min="6410" max="6410" width="6.140625" style="98" customWidth="1"/>
    <col min="6411" max="6411" width="12.140625" style="98" customWidth="1"/>
    <col min="6412" max="6412" width="8.42578125" style="98" customWidth="1"/>
    <col min="6413" max="6413" width="15.140625" style="98" customWidth="1"/>
    <col min="6414" max="6414" width="17.85546875" style="98" customWidth="1"/>
    <col min="6415" max="6415" width="10.42578125" style="98" customWidth="1"/>
    <col min="6416" max="6416" width="13.28515625" style="98" customWidth="1"/>
    <col min="6417" max="6656" width="9.140625" style="98"/>
    <col min="6657" max="6657" width="12" style="98" customWidth="1"/>
    <col min="6658" max="6658" width="23.140625" style="98" customWidth="1"/>
    <col min="6659" max="6659" width="11.28515625" style="98" customWidth="1"/>
    <col min="6660" max="6660" width="12.42578125" style="98" customWidth="1"/>
    <col min="6661" max="6661" width="11.5703125" style="98" customWidth="1"/>
    <col min="6662" max="6662" width="28.42578125" style="98" customWidth="1"/>
    <col min="6663" max="6663" width="37.7109375" style="98" customWidth="1"/>
    <col min="6664" max="6664" width="3.42578125" style="98" customWidth="1"/>
    <col min="6665" max="6665" width="7.5703125" style="98" customWidth="1"/>
    <col min="6666" max="6666" width="6.140625" style="98" customWidth="1"/>
    <col min="6667" max="6667" width="12.140625" style="98" customWidth="1"/>
    <col min="6668" max="6668" width="8.42578125" style="98" customWidth="1"/>
    <col min="6669" max="6669" width="15.140625" style="98" customWidth="1"/>
    <col min="6670" max="6670" width="17.85546875" style="98" customWidth="1"/>
    <col min="6671" max="6671" width="10.42578125" style="98" customWidth="1"/>
    <col min="6672" max="6672" width="13.28515625" style="98" customWidth="1"/>
    <col min="6673" max="6912" width="9.140625" style="98"/>
    <col min="6913" max="6913" width="12" style="98" customWidth="1"/>
    <col min="6914" max="6914" width="23.140625" style="98" customWidth="1"/>
    <col min="6915" max="6915" width="11.28515625" style="98" customWidth="1"/>
    <col min="6916" max="6916" width="12.42578125" style="98" customWidth="1"/>
    <col min="6917" max="6917" width="11.5703125" style="98" customWidth="1"/>
    <col min="6918" max="6918" width="28.42578125" style="98" customWidth="1"/>
    <col min="6919" max="6919" width="37.7109375" style="98" customWidth="1"/>
    <col min="6920" max="6920" width="3.42578125" style="98" customWidth="1"/>
    <col min="6921" max="6921" width="7.5703125" style="98" customWidth="1"/>
    <col min="6922" max="6922" width="6.140625" style="98" customWidth="1"/>
    <col min="6923" max="6923" width="12.140625" style="98" customWidth="1"/>
    <col min="6924" max="6924" width="8.42578125" style="98" customWidth="1"/>
    <col min="6925" max="6925" width="15.140625" style="98" customWidth="1"/>
    <col min="6926" max="6926" width="17.85546875" style="98" customWidth="1"/>
    <col min="6927" max="6927" width="10.42578125" style="98" customWidth="1"/>
    <col min="6928" max="6928" width="13.28515625" style="98" customWidth="1"/>
    <col min="6929" max="7168" width="9.140625" style="98"/>
    <col min="7169" max="7169" width="12" style="98" customWidth="1"/>
    <col min="7170" max="7170" width="23.140625" style="98" customWidth="1"/>
    <col min="7171" max="7171" width="11.28515625" style="98" customWidth="1"/>
    <col min="7172" max="7172" width="12.42578125" style="98" customWidth="1"/>
    <col min="7173" max="7173" width="11.5703125" style="98" customWidth="1"/>
    <col min="7174" max="7174" width="28.42578125" style="98" customWidth="1"/>
    <col min="7175" max="7175" width="37.7109375" style="98" customWidth="1"/>
    <col min="7176" max="7176" width="3.42578125" style="98" customWidth="1"/>
    <col min="7177" max="7177" width="7.5703125" style="98" customWidth="1"/>
    <col min="7178" max="7178" width="6.140625" style="98" customWidth="1"/>
    <col min="7179" max="7179" width="12.140625" style="98" customWidth="1"/>
    <col min="7180" max="7180" width="8.42578125" style="98" customWidth="1"/>
    <col min="7181" max="7181" width="15.140625" style="98" customWidth="1"/>
    <col min="7182" max="7182" width="17.85546875" style="98" customWidth="1"/>
    <col min="7183" max="7183" width="10.42578125" style="98" customWidth="1"/>
    <col min="7184" max="7184" width="13.28515625" style="98" customWidth="1"/>
    <col min="7185" max="7424" width="9.140625" style="98"/>
    <col min="7425" max="7425" width="12" style="98" customWidth="1"/>
    <col min="7426" max="7426" width="23.140625" style="98" customWidth="1"/>
    <col min="7427" max="7427" width="11.28515625" style="98" customWidth="1"/>
    <col min="7428" max="7428" width="12.42578125" style="98" customWidth="1"/>
    <col min="7429" max="7429" width="11.5703125" style="98" customWidth="1"/>
    <col min="7430" max="7430" width="28.42578125" style="98" customWidth="1"/>
    <col min="7431" max="7431" width="37.7109375" style="98" customWidth="1"/>
    <col min="7432" max="7432" width="3.42578125" style="98" customWidth="1"/>
    <col min="7433" max="7433" width="7.5703125" style="98" customWidth="1"/>
    <col min="7434" max="7434" width="6.140625" style="98" customWidth="1"/>
    <col min="7435" max="7435" width="12.140625" style="98" customWidth="1"/>
    <col min="7436" max="7436" width="8.42578125" style="98" customWidth="1"/>
    <col min="7437" max="7437" width="15.140625" style="98" customWidth="1"/>
    <col min="7438" max="7438" width="17.85546875" style="98" customWidth="1"/>
    <col min="7439" max="7439" width="10.42578125" style="98" customWidth="1"/>
    <col min="7440" max="7440" width="13.28515625" style="98" customWidth="1"/>
    <col min="7441" max="7680" width="9.140625" style="98"/>
    <col min="7681" max="7681" width="12" style="98" customWidth="1"/>
    <col min="7682" max="7682" width="23.140625" style="98" customWidth="1"/>
    <col min="7683" max="7683" width="11.28515625" style="98" customWidth="1"/>
    <col min="7684" max="7684" width="12.42578125" style="98" customWidth="1"/>
    <col min="7685" max="7685" width="11.5703125" style="98" customWidth="1"/>
    <col min="7686" max="7686" width="28.42578125" style="98" customWidth="1"/>
    <col min="7687" max="7687" width="37.7109375" style="98" customWidth="1"/>
    <col min="7688" max="7688" width="3.42578125" style="98" customWidth="1"/>
    <col min="7689" max="7689" width="7.5703125" style="98" customWidth="1"/>
    <col min="7690" max="7690" width="6.140625" style="98" customWidth="1"/>
    <col min="7691" max="7691" width="12.140625" style="98" customWidth="1"/>
    <col min="7692" max="7692" width="8.42578125" style="98" customWidth="1"/>
    <col min="7693" max="7693" width="15.140625" style="98" customWidth="1"/>
    <col min="7694" max="7694" width="17.85546875" style="98" customWidth="1"/>
    <col min="7695" max="7695" width="10.42578125" style="98" customWidth="1"/>
    <col min="7696" max="7696" width="13.28515625" style="98" customWidth="1"/>
    <col min="7697" max="7936" width="9.140625" style="98"/>
    <col min="7937" max="7937" width="12" style="98" customWidth="1"/>
    <col min="7938" max="7938" width="23.140625" style="98" customWidth="1"/>
    <col min="7939" max="7939" width="11.28515625" style="98" customWidth="1"/>
    <col min="7940" max="7940" width="12.42578125" style="98" customWidth="1"/>
    <col min="7941" max="7941" width="11.5703125" style="98" customWidth="1"/>
    <col min="7942" max="7942" width="28.42578125" style="98" customWidth="1"/>
    <col min="7943" max="7943" width="37.7109375" style="98" customWidth="1"/>
    <col min="7944" max="7944" width="3.42578125" style="98" customWidth="1"/>
    <col min="7945" max="7945" width="7.5703125" style="98" customWidth="1"/>
    <col min="7946" max="7946" width="6.140625" style="98" customWidth="1"/>
    <col min="7947" max="7947" width="12.140625" style="98" customWidth="1"/>
    <col min="7948" max="7948" width="8.42578125" style="98" customWidth="1"/>
    <col min="7949" max="7949" width="15.140625" style="98" customWidth="1"/>
    <col min="7950" max="7950" width="17.85546875" style="98" customWidth="1"/>
    <col min="7951" max="7951" width="10.42578125" style="98" customWidth="1"/>
    <col min="7952" max="7952" width="13.28515625" style="98" customWidth="1"/>
    <col min="7953" max="8192" width="9.140625" style="98"/>
    <col min="8193" max="8193" width="12" style="98" customWidth="1"/>
    <col min="8194" max="8194" width="23.140625" style="98" customWidth="1"/>
    <col min="8195" max="8195" width="11.28515625" style="98" customWidth="1"/>
    <col min="8196" max="8196" width="12.42578125" style="98" customWidth="1"/>
    <col min="8197" max="8197" width="11.5703125" style="98" customWidth="1"/>
    <col min="8198" max="8198" width="28.42578125" style="98" customWidth="1"/>
    <col min="8199" max="8199" width="37.7109375" style="98" customWidth="1"/>
    <col min="8200" max="8200" width="3.42578125" style="98" customWidth="1"/>
    <col min="8201" max="8201" width="7.5703125" style="98" customWidth="1"/>
    <col min="8202" max="8202" width="6.140625" style="98" customWidth="1"/>
    <col min="8203" max="8203" width="12.140625" style="98" customWidth="1"/>
    <col min="8204" max="8204" width="8.42578125" style="98" customWidth="1"/>
    <col min="8205" max="8205" width="15.140625" style="98" customWidth="1"/>
    <col min="8206" max="8206" width="17.85546875" style="98" customWidth="1"/>
    <col min="8207" max="8207" width="10.42578125" style="98" customWidth="1"/>
    <col min="8208" max="8208" width="13.28515625" style="98" customWidth="1"/>
    <col min="8209" max="8448" width="9.140625" style="98"/>
    <col min="8449" max="8449" width="12" style="98" customWidth="1"/>
    <col min="8450" max="8450" width="23.140625" style="98" customWidth="1"/>
    <col min="8451" max="8451" width="11.28515625" style="98" customWidth="1"/>
    <col min="8452" max="8452" width="12.42578125" style="98" customWidth="1"/>
    <col min="8453" max="8453" width="11.5703125" style="98" customWidth="1"/>
    <col min="8454" max="8454" width="28.42578125" style="98" customWidth="1"/>
    <col min="8455" max="8455" width="37.7109375" style="98" customWidth="1"/>
    <col min="8456" max="8456" width="3.42578125" style="98" customWidth="1"/>
    <col min="8457" max="8457" width="7.5703125" style="98" customWidth="1"/>
    <col min="8458" max="8458" width="6.140625" style="98" customWidth="1"/>
    <col min="8459" max="8459" width="12.140625" style="98" customWidth="1"/>
    <col min="8460" max="8460" width="8.42578125" style="98" customWidth="1"/>
    <col min="8461" max="8461" width="15.140625" style="98" customWidth="1"/>
    <col min="8462" max="8462" width="17.85546875" style="98" customWidth="1"/>
    <col min="8463" max="8463" width="10.42578125" style="98" customWidth="1"/>
    <col min="8464" max="8464" width="13.28515625" style="98" customWidth="1"/>
    <col min="8465" max="8704" width="9.140625" style="98"/>
    <col min="8705" max="8705" width="12" style="98" customWidth="1"/>
    <col min="8706" max="8706" width="23.140625" style="98" customWidth="1"/>
    <col min="8707" max="8707" width="11.28515625" style="98" customWidth="1"/>
    <col min="8708" max="8708" width="12.42578125" style="98" customWidth="1"/>
    <col min="8709" max="8709" width="11.5703125" style="98" customWidth="1"/>
    <col min="8710" max="8710" width="28.42578125" style="98" customWidth="1"/>
    <col min="8711" max="8711" width="37.7109375" style="98" customWidth="1"/>
    <col min="8712" max="8712" width="3.42578125" style="98" customWidth="1"/>
    <col min="8713" max="8713" width="7.5703125" style="98" customWidth="1"/>
    <col min="8714" max="8714" width="6.140625" style="98" customWidth="1"/>
    <col min="8715" max="8715" width="12.140625" style="98" customWidth="1"/>
    <col min="8716" max="8716" width="8.42578125" style="98" customWidth="1"/>
    <col min="8717" max="8717" width="15.140625" style="98" customWidth="1"/>
    <col min="8718" max="8718" width="17.85546875" style="98" customWidth="1"/>
    <col min="8719" max="8719" width="10.42578125" style="98" customWidth="1"/>
    <col min="8720" max="8720" width="13.28515625" style="98" customWidth="1"/>
    <col min="8721" max="8960" width="9.140625" style="98"/>
    <col min="8961" max="8961" width="12" style="98" customWidth="1"/>
    <col min="8962" max="8962" width="23.140625" style="98" customWidth="1"/>
    <col min="8963" max="8963" width="11.28515625" style="98" customWidth="1"/>
    <col min="8964" max="8964" width="12.42578125" style="98" customWidth="1"/>
    <col min="8965" max="8965" width="11.5703125" style="98" customWidth="1"/>
    <col min="8966" max="8966" width="28.42578125" style="98" customWidth="1"/>
    <col min="8967" max="8967" width="37.7109375" style="98" customWidth="1"/>
    <col min="8968" max="8968" width="3.42578125" style="98" customWidth="1"/>
    <col min="8969" max="8969" width="7.5703125" style="98" customWidth="1"/>
    <col min="8970" max="8970" width="6.140625" style="98" customWidth="1"/>
    <col min="8971" max="8971" width="12.140625" style="98" customWidth="1"/>
    <col min="8972" max="8972" width="8.42578125" style="98" customWidth="1"/>
    <col min="8973" max="8973" width="15.140625" style="98" customWidth="1"/>
    <col min="8974" max="8974" width="17.85546875" style="98" customWidth="1"/>
    <col min="8975" max="8975" width="10.42578125" style="98" customWidth="1"/>
    <col min="8976" max="8976" width="13.28515625" style="98" customWidth="1"/>
    <col min="8977" max="9216" width="9.140625" style="98"/>
    <col min="9217" max="9217" width="12" style="98" customWidth="1"/>
    <col min="9218" max="9218" width="23.140625" style="98" customWidth="1"/>
    <col min="9219" max="9219" width="11.28515625" style="98" customWidth="1"/>
    <col min="9220" max="9220" width="12.42578125" style="98" customWidth="1"/>
    <col min="9221" max="9221" width="11.5703125" style="98" customWidth="1"/>
    <col min="9222" max="9222" width="28.42578125" style="98" customWidth="1"/>
    <col min="9223" max="9223" width="37.7109375" style="98" customWidth="1"/>
    <col min="9224" max="9224" width="3.42578125" style="98" customWidth="1"/>
    <col min="9225" max="9225" width="7.5703125" style="98" customWidth="1"/>
    <col min="9226" max="9226" width="6.140625" style="98" customWidth="1"/>
    <col min="9227" max="9227" width="12.140625" style="98" customWidth="1"/>
    <col min="9228" max="9228" width="8.42578125" style="98" customWidth="1"/>
    <col min="9229" max="9229" width="15.140625" style="98" customWidth="1"/>
    <col min="9230" max="9230" width="17.85546875" style="98" customWidth="1"/>
    <col min="9231" max="9231" width="10.42578125" style="98" customWidth="1"/>
    <col min="9232" max="9232" width="13.28515625" style="98" customWidth="1"/>
    <col min="9233" max="9472" width="9.140625" style="98"/>
    <col min="9473" max="9473" width="12" style="98" customWidth="1"/>
    <col min="9474" max="9474" width="23.140625" style="98" customWidth="1"/>
    <col min="9475" max="9475" width="11.28515625" style="98" customWidth="1"/>
    <col min="9476" max="9476" width="12.42578125" style="98" customWidth="1"/>
    <col min="9477" max="9477" width="11.5703125" style="98" customWidth="1"/>
    <col min="9478" max="9478" width="28.42578125" style="98" customWidth="1"/>
    <col min="9479" max="9479" width="37.7109375" style="98" customWidth="1"/>
    <col min="9480" max="9480" width="3.42578125" style="98" customWidth="1"/>
    <col min="9481" max="9481" width="7.5703125" style="98" customWidth="1"/>
    <col min="9482" max="9482" width="6.140625" style="98" customWidth="1"/>
    <col min="9483" max="9483" width="12.140625" style="98" customWidth="1"/>
    <col min="9484" max="9484" width="8.42578125" style="98" customWidth="1"/>
    <col min="9485" max="9485" width="15.140625" style="98" customWidth="1"/>
    <col min="9486" max="9486" width="17.85546875" style="98" customWidth="1"/>
    <col min="9487" max="9487" width="10.42578125" style="98" customWidth="1"/>
    <col min="9488" max="9488" width="13.28515625" style="98" customWidth="1"/>
    <col min="9489" max="9728" width="9.140625" style="98"/>
    <col min="9729" max="9729" width="12" style="98" customWidth="1"/>
    <col min="9730" max="9730" width="23.140625" style="98" customWidth="1"/>
    <col min="9731" max="9731" width="11.28515625" style="98" customWidth="1"/>
    <col min="9732" max="9732" width="12.42578125" style="98" customWidth="1"/>
    <col min="9733" max="9733" width="11.5703125" style="98" customWidth="1"/>
    <col min="9734" max="9734" width="28.42578125" style="98" customWidth="1"/>
    <col min="9735" max="9735" width="37.7109375" style="98" customWidth="1"/>
    <col min="9736" max="9736" width="3.42578125" style="98" customWidth="1"/>
    <col min="9737" max="9737" width="7.5703125" style="98" customWidth="1"/>
    <col min="9738" max="9738" width="6.140625" style="98" customWidth="1"/>
    <col min="9739" max="9739" width="12.140625" style="98" customWidth="1"/>
    <col min="9740" max="9740" width="8.42578125" style="98" customWidth="1"/>
    <col min="9741" max="9741" width="15.140625" style="98" customWidth="1"/>
    <col min="9742" max="9742" width="17.85546875" style="98" customWidth="1"/>
    <col min="9743" max="9743" width="10.42578125" style="98" customWidth="1"/>
    <col min="9744" max="9744" width="13.28515625" style="98" customWidth="1"/>
    <col min="9745" max="9984" width="9.140625" style="98"/>
    <col min="9985" max="9985" width="12" style="98" customWidth="1"/>
    <col min="9986" max="9986" width="23.140625" style="98" customWidth="1"/>
    <col min="9987" max="9987" width="11.28515625" style="98" customWidth="1"/>
    <col min="9988" max="9988" width="12.42578125" style="98" customWidth="1"/>
    <col min="9989" max="9989" width="11.5703125" style="98" customWidth="1"/>
    <col min="9990" max="9990" width="28.42578125" style="98" customWidth="1"/>
    <col min="9991" max="9991" width="37.7109375" style="98" customWidth="1"/>
    <col min="9992" max="9992" width="3.42578125" style="98" customWidth="1"/>
    <col min="9993" max="9993" width="7.5703125" style="98" customWidth="1"/>
    <col min="9994" max="9994" width="6.140625" style="98" customWidth="1"/>
    <col min="9995" max="9995" width="12.140625" style="98" customWidth="1"/>
    <col min="9996" max="9996" width="8.42578125" style="98" customWidth="1"/>
    <col min="9997" max="9997" width="15.140625" style="98" customWidth="1"/>
    <col min="9998" max="9998" width="17.85546875" style="98" customWidth="1"/>
    <col min="9999" max="9999" width="10.42578125" style="98" customWidth="1"/>
    <col min="10000" max="10000" width="13.28515625" style="98" customWidth="1"/>
    <col min="10001" max="10240" width="9.140625" style="98"/>
    <col min="10241" max="10241" width="12" style="98" customWidth="1"/>
    <col min="10242" max="10242" width="23.140625" style="98" customWidth="1"/>
    <col min="10243" max="10243" width="11.28515625" style="98" customWidth="1"/>
    <col min="10244" max="10244" width="12.42578125" style="98" customWidth="1"/>
    <col min="10245" max="10245" width="11.5703125" style="98" customWidth="1"/>
    <col min="10246" max="10246" width="28.42578125" style="98" customWidth="1"/>
    <col min="10247" max="10247" width="37.7109375" style="98" customWidth="1"/>
    <col min="10248" max="10248" width="3.42578125" style="98" customWidth="1"/>
    <col min="10249" max="10249" width="7.5703125" style="98" customWidth="1"/>
    <col min="10250" max="10250" width="6.140625" style="98" customWidth="1"/>
    <col min="10251" max="10251" width="12.140625" style="98" customWidth="1"/>
    <col min="10252" max="10252" width="8.42578125" style="98" customWidth="1"/>
    <col min="10253" max="10253" width="15.140625" style="98" customWidth="1"/>
    <col min="10254" max="10254" width="17.85546875" style="98" customWidth="1"/>
    <col min="10255" max="10255" width="10.42578125" style="98" customWidth="1"/>
    <col min="10256" max="10256" width="13.28515625" style="98" customWidth="1"/>
    <col min="10257" max="10496" width="9.140625" style="98"/>
    <col min="10497" max="10497" width="12" style="98" customWidth="1"/>
    <col min="10498" max="10498" width="23.140625" style="98" customWidth="1"/>
    <col min="10499" max="10499" width="11.28515625" style="98" customWidth="1"/>
    <col min="10500" max="10500" width="12.42578125" style="98" customWidth="1"/>
    <col min="10501" max="10501" width="11.5703125" style="98" customWidth="1"/>
    <col min="10502" max="10502" width="28.42578125" style="98" customWidth="1"/>
    <col min="10503" max="10503" width="37.7109375" style="98" customWidth="1"/>
    <col min="10504" max="10504" width="3.42578125" style="98" customWidth="1"/>
    <col min="10505" max="10505" width="7.5703125" style="98" customWidth="1"/>
    <col min="10506" max="10506" width="6.140625" style="98" customWidth="1"/>
    <col min="10507" max="10507" width="12.140625" style="98" customWidth="1"/>
    <col min="10508" max="10508" width="8.42578125" style="98" customWidth="1"/>
    <col min="10509" max="10509" width="15.140625" style="98" customWidth="1"/>
    <col min="10510" max="10510" width="17.85546875" style="98" customWidth="1"/>
    <col min="10511" max="10511" width="10.42578125" style="98" customWidth="1"/>
    <col min="10512" max="10512" width="13.28515625" style="98" customWidth="1"/>
    <col min="10513" max="10752" width="9.140625" style="98"/>
    <col min="10753" max="10753" width="12" style="98" customWidth="1"/>
    <col min="10754" max="10754" width="23.140625" style="98" customWidth="1"/>
    <col min="10755" max="10755" width="11.28515625" style="98" customWidth="1"/>
    <col min="10756" max="10756" width="12.42578125" style="98" customWidth="1"/>
    <col min="10757" max="10757" width="11.5703125" style="98" customWidth="1"/>
    <col min="10758" max="10758" width="28.42578125" style="98" customWidth="1"/>
    <col min="10759" max="10759" width="37.7109375" style="98" customWidth="1"/>
    <col min="10760" max="10760" width="3.42578125" style="98" customWidth="1"/>
    <col min="10761" max="10761" width="7.5703125" style="98" customWidth="1"/>
    <col min="10762" max="10762" width="6.140625" style="98" customWidth="1"/>
    <col min="10763" max="10763" width="12.140625" style="98" customWidth="1"/>
    <col min="10764" max="10764" width="8.42578125" style="98" customWidth="1"/>
    <col min="10765" max="10765" width="15.140625" style="98" customWidth="1"/>
    <col min="10766" max="10766" width="17.85546875" style="98" customWidth="1"/>
    <col min="10767" max="10767" width="10.42578125" style="98" customWidth="1"/>
    <col min="10768" max="10768" width="13.28515625" style="98" customWidth="1"/>
    <col min="10769" max="11008" width="9.140625" style="98"/>
    <col min="11009" max="11009" width="12" style="98" customWidth="1"/>
    <col min="11010" max="11010" width="23.140625" style="98" customWidth="1"/>
    <col min="11011" max="11011" width="11.28515625" style="98" customWidth="1"/>
    <col min="11012" max="11012" width="12.42578125" style="98" customWidth="1"/>
    <col min="11013" max="11013" width="11.5703125" style="98" customWidth="1"/>
    <col min="11014" max="11014" width="28.42578125" style="98" customWidth="1"/>
    <col min="11015" max="11015" width="37.7109375" style="98" customWidth="1"/>
    <col min="11016" max="11016" width="3.42578125" style="98" customWidth="1"/>
    <col min="11017" max="11017" width="7.5703125" style="98" customWidth="1"/>
    <col min="11018" max="11018" width="6.140625" style="98" customWidth="1"/>
    <col min="11019" max="11019" width="12.140625" style="98" customWidth="1"/>
    <col min="11020" max="11020" width="8.42578125" style="98" customWidth="1"/>
    <col min="11021" max="11021" width="15.140625" style="98" customWidth="1"/>
    <col min="11022" max="11022" width="17.85546875" style="98" customWidth="1"/>
    <col min="11023" max="11023" width="10.42578125" style="98" customWidth="1"/>
    <col min="11024" max="11024" width="13.28515625" style="98" customWidth="1"/>
    <col min="11025" max="11264" width="9.140625" style="98"/>
    <col min="11265" max="11265" width="12" style="98" customWidth="1"/>
    <col min="11266" max="11266" width="23.140625" style="98" customWidth="1"/>
    <col min="11267" max="11267" width="11.28515625" style="98" customWidth="1"/>
    <col min="11268" max="11268" width="12.42578125" style="98" customWidth="1"/>
    <col min="11269" max="11269" width="11.5703125" style="98" customWidth="1"/>
    <col min="11270" max="11270" width="28.42578125" style="98" customWidth="1"/>
    <col min="11271" max="11271" width="37.7109375" style="98" customWidth="1"/>
    <col min="11272" max="11272" width="3.42578125" style="98" customWidth="1"/>
    <col min="11273" max="11273" width="7.5703125" style="98" customWidth="1"/>
    <col min="11274" max="11274" width="6.140625" style="98" customWidth="1"/>
    <col min="11275" max="11275" width="12.140625" style="98" customWidth="1"/>
    <col min="11276" max="11276" width="8.42578125" style="98" customWidth="1"/>
    <col min="11277" max="11277" width="15.140625" style="98" customWidth="1"/>
    <col min="11278" max="11278" width="17.85546875" style="98" customWidth="1"/>
    <col min="11279" max="11279" width="10.42578125" style="98" customWidth="1"/>
    <col min="11280" max="11280" width="13.28515625" style="98" customWidth="1"/>
    <col min="11281" max="11520" width="9.140625" style="98"/>
    <col min="11521" max="11521" width="12" style="98" customWidth="1"/>
    <col min="11522" max="11522" width="23.140625" style="98" customWidth="1"/>
    <col min="11523" max="11523" width="11.28515625" style="98" customWidth="1"/>
    <col min="11524" max="11524" width="12.42578125" style="98" customWidth="1"/>
    <col min="11525" max="11525" width="11.5703125" style="98" customWidth="1"/>
    <col min="11526" max="11526" width="28.42578125" style="98" customWidth="1"/>
    <col min="11527" max="11527" width="37.7109375" style="98" customWidth="1"/>
    <col min="11528" max="11528" width="3.42578125" style="98" customWidth="1"/>
    <col min="11529" max="11529" width="7.5703125" style="98" customWidth="1"/>
    <col min="11530" max="11530" width="6.140625" style="98" customWidth="1"/>
    <col min="11531" max="11531" width="12.140625" style="98" customWidth="1"/>
    <col min="11532" max="11532" width="8.42578125" style="98" customWidth="1"/>
    <col min="11533" max="11533" width="15.140625" style="98" customWidth="1"/>
    <col min="11534" max="11534" width="17.85546875" style="98" customWidth="1"/>
    <col min="11535" max="11535" width="10.42578125" style="98" customWidth="1"/>
    <col min="11536" max="11536" width="13.28515625" style="98" customWidth="1"/>
    <col min="11537" max="11776" width="9.140625" style="98"/>
    <col min="11777" max="11777" width="12" style="98" customWidth="1"/>
    <col min="11778" max="11778" width="23.140625" style="98" customWidth="1"/>
    <col min="11779" max="11779" width="11.28515625" style="98" customWidth="1"/>
    <col min="11780" max="11780" width="12.42578125" style="98" customWidth="1"/>
    <col min="11781" max="11781" width="11.5703125" style="98" customWidth="1"/>
    <col min="11782" max="11782" width="28.42578125" style="98" customWidth="1"/>
    <col min="11783" max="11783" width="37.7109375" style="98" customWidth="1"/>
    <col min="11784" max="11784" width="3.42578125" style="98" customWidth="1"/>
    <col min="11785" max="11785" width="7.5703125" style="98" customWidth="1"/>
    <col min="11786" max="11786" width="6.140625" style="98" customWidth="1"/>
    <col min="11787" max="11787" width="12.140625" style="98" customWidth="1"/>
    <col min="11788" max="11788" width="8.42578125" style="98" customWidth="1"/>
    <col min="11789" max="11789" width="15.140625" style="98" customWidth="1"/>
    <col min="11790" max="11790" width="17.85546875" style="98" customWidth="1"/>
    <col min="11791" max="11791" width="10.42578125" style="98" customWidth="1"/>
    <col min="11792" max="11792" width="13.28515625" style="98" customWidth="1"/>
    <col min="11793" max="12032" width="9.140625" style="98"/>
    <col min="12033" max="12033" width="12" style="98" customWidth="1"/>
    <col min="12034" max="12034" width="23.140625" style="98" customWidth="1"/>
    <col min="12035" max="12035" width="11.28515625" style="98" customWidth="1"/>
    <col min="12036" max="12036" width="12.42578125" style="98" customWidth="1"/>
    <col min="12037" max="12037" width="11.5703125" style="98" customWidth="1"/>
    <col min="12038" max="12038" width="28.42578125" style="98" customWidth="1"/>
    <col min="12039" max="12039" width="37.7109375" style="98" customWidth="1"/>
    <col min="12040" max="12040" width="3.42578125" style="98" customWidth="1"/>
    <col min="12041" max="12041" width="7.5703125" style="98" customWidth="1"/>
    <col min="12042" max="12042" width="6.140625" style="98" customWidth="1"/>
    <col min="12043" max="12043" width="12.140625" style="98" customWidth="1"/>
    <col min="12044" max="12044" width="8.42578125" style="98" customWidth="1"/>
    <col min="12045" max="12045" width="15.140625" style="98" customWidth="1"/>
    <col min="12046" max="12046" width="17.85546875" style="98" customWidth="1"/>
    <col min="12047" max="12047" width="10.42578125" style="98" customWidth="1"/>
    <col min="12048" max="12048" width="13.28515625" style="98" customWidth="1"/>
    <col min="12049" max="12288" width="9.140625" style="98"/>
    <col min="12289" max="12289" width="12" style="98" customWidth="1"/>
    <col min="12290" max="12290" width="23.140625" style="98" customWidth="1"/>
    <col min="12291" max="12291" width="11.28515625" style="98" customWidth="1"/>
    <col min="12292" max="12292" width="12.42578125" style="98" customWidth="1"/>
    <col min="12293" max="12293" width="11.5703125" style="98" customWidth="1"/>
    <col min="12294" max="12294" width="28.42578125" style="98" customWidth="1"/>
    <col min="12295" max="12295" width="37.7109375" style="98" customWidth="1"/>
    <col min="12296" max="12296" width="3.42578125" style="98" customWidth="1"/>
    <col min="12297" max="12297" width="7.5703125" style="98" customWidth="1"/>
    <col min="12298" max="12298" width="6.140625" style="98" customWidth="1"/>
    <col min="12299" max="12299" width="12.140625" style="98" customWidth="1"/>
    <col min="12300" max="12300" width="8.42578125" style="98" customWidth="1"/>
    <col min="12301" max="12301" width="15.140625" style="98" customWidth="1"/>
    <col min="12302" max="12302" width="17.85546875" style="98" customWidth="1"/>
    <col min="12303" max="12303" width="10.42578125" style="98" customWidth="1"/>
    <col min="12304" max="12304" width="13.28515625" style="98" customWidth="1"/>
    <col min="12305" max="12544" width="9.140625" style="98"/>
    <col min="12545" max="12545" width="12" style="98" customWidth="1"/>
    <col min="12546" max="12546" width="23.140625" style="98" customWidth="1"/>
    <col min="12547" max="12547" width="11.28515625" style="98" customWidth="1"/>
    <col min="12548" max="12548" width="12.42578125" style="98" customWidth="1"/>
    <col min="12549" max="12549" width="11.5703125" style="98" customWidth="1"/>
    <col min="12550" max="12550" width="28.42578125" style="98" customWidth="1"/>
    <col min="12551" max="12551" width="37.7109375" style="98" customWidth="1"/>
    <col min="12552" max="12552" width="3.42578125" style="98" customWidth="1"/>
    <col min="12553" max="12553" width="7.5703125" style="98" customWidth="1"/>
    <col min="12554" max="12554" width="6.140625" style="98" customWidth="1"/>
    <col min="12555" max="12555" width="12.140625" style="98" customWidth="1"/>
    <col min="12556" max="12556" width="8.42578125" style="98" customWidth="1"/>
    <col min="12557" max="12557" width="15.140625" style="98" customWidth="1"/>
    <col min="12558" max="12558" width="17.85546875" style="98" customWidth="1"/>
    <col min="12559" max="12559" width="10.42578125" style="98" customWidth="1"/>
    <col min="12560" max="12560" width="13.28515625" style="98" customWidth="1"/>
    <col min="12561" max="12800" width="9.140625" style="98"/>
    <col min="12801" max="12801" width="12" style="98" customWidth="1"/>
    <col min="12802" max="12802" width="23.140625" style="98" customWidth="1"/>
    <col min="12803" max="12803" width="11.28515625" style="98" customWidth="1"/>
    <col min="12804" max="12804" width="12.42578125" style="98" customWidth="1"/>
    <col min="12805" max="12805" width="11.5703125" style="98" customWidth="1"/>
    <col min="12806" max="12806" width="28.42578125" style="98" customWidth="1"/>
    <col min="12807" max="12807" width="37.7109375" style="98" customWidth="1"/>
    <col min="12808" max="12808" width="3.42578125" style="98" customWidth="1"/>
    <col min="12809" max="12809" width="7.5703125" style="98" customWidth="1"/>
    <col min="12810" max="12810" width="6.140625" style="98" customWidth="1"/>
    <col min="12811" max="12811" width="12.140625" style="98" customWidth="1"/>
    <col min="12812" max="12812" width="8.42578125" style="98" customWidth="1"/>
    <col min="12813" max="12813" width="15.140625" style="98" customWidth="1"/>
    <col min="12814" max="12814" width="17.85546875" style="98" customWidth="1"/>
    <col min="12815" max="12815" width="10.42578125" style="98" customWidth="1"/>
    <col min="12816" max="12816" width="13.28515625" style="98" customWidth="1"/>
    <col min="12817" max="13056" width="9.140625" style="98"/>
    <col min="13057" max="13057" width="12" style="98" customWidth="1"/>
    <col min="13058" max="13058" width="23.140625" style="98" customWidth="1"/>
    <col min="13059" max="13059" width="11.28515625" style="98" customWidth="1"/>
    <col min="13060" max="13060" width="12.42578125" style="98" customWidth="1"/>
    <col min="13061" max="13061" width="11.5703125" style="98" customWidth="1"/>
    <col min="13062" max="13062" width="28.42578125" style="98" customWidth="1"/>
    <col min="13063" max="13063" width="37.7109375" style="98" customWidth="1"/>
    <col min="13064" max="13064" width="3.42578125" style="98" customWidth="1"/>
    <col min="13065" max="13065" width="7.5703125" style="98" customWidth="1"/>
    <col min="13066" max="13066" width="6.140625" style="98" customWidth="1"/>
    <col min="13067" max="13067" width="12.140625" style="98" customWidth="1"/>
    <col min="13068" max="13068" width="8.42578125" style="98" customWidth="1"/>
    <col min="13069" max="13069" width="15.140625" style="98" customWidth="1"/>
    <col min="13070" max="13070" width="17.85546875" style="98" customWidth="1"/>
    <col min="13071" max="13071" width="10.42578125" style="98" customWidth="1"/>
    <col min="13072" max="13072" width="13.28515625" style="98" customWidth="1"/>
    <col min="13073" max="13312" width="9.140625" style="98"/>
    <col min="13313" max="13313" width="12" style="98" customWidth="1"/>
    <col min="13314" max="13314" width="23.140625" style="98" customWidth="1"/>
    <col min="13315" max="13315" width="11.28515625" style="98" customWidth="1"/>
    <col min="13316" max="13316" width="12.42578125" style="98" customWidth="1"/>
    <col min="13317" max="13317" width="11.5703125" style="98" customWidth="1"/>
    <col min="13318" max="13318" width="28.42578125" style="98" customWidth="1"/>
    <col min="13319" max="13319" width="37.7109375" style="98" customWidth="1"/>
    <col min="13320" max="13320" width="3.42578125" style="98" customWidth="1"/>
    <col min="13321" max="13321" width="7.5703125" style="98" customWidth="1"/>
    <col min="13322" max="13322" width="6.140625" style="98" customWidth="1"/>
    <col min="13323" max="13323" width="12.140625" style="98" customWidth="1"/>
    <col min="13324" max="13324" width="8.42578125" style="98" customWidth="1"/>
    <col min="13325" max="13325" width="15.140625" style="98" customWidth="1"/>
    <col min="13326" max="13326" width="17.85546875" style="98" customWidth="1"/>
    <col min="13327" max="13327" width="10.42578125" style="98" customWidth="1"/>
    <col min="13328" max="13328" width="13.28515625" style="98" customWidth="1"/>
    <col min="13329" max="13568" width="9.140625" style="98"/>
    <col min="13569" max="13569" width="12" style="98" customWidth="1"/>
    <col min="13570" max="13570" width="23.140625" style="98" customWidth="1"/>
    <col min="13571" max="13571" width="11.28515625" style="98" customWidth="1"/>
    <col min="13572" max="13572" width="12.42578125" style="98" customWidth="1"/>
    <col min="13573" max="13573" width="11.5703125" style="98" customWidth="1"/>
    <col min="13574" max="13574" width="28.42578125" style="98" customWidth="1"/>
    <col min="13575" max="13575" width="37.7109375" style="98" customWidth="1"/>
    <col min="13576" max="13576" width="3.42578125" style="98" customWidth="1"/>
    <col min="13577" max="13577" width="7.5703125" style="98" customWidth="1"/>
    <col min="13578" max="13578" width="6.140625" style="98" customWidth="1"/>
    <col min="13579" max="13579" width="12.140625" style="98" customWidth="1"/>
    <col min="13580" max="13580" width="8.42578125" style="98" customWidth="1"/>
    <col min="13581" max="13581" width="15.140625" style="98" customWidth="1"/>
    <col min="13582" max="13582" width="17.85546875" style="98" customWidth="1"/>
    <col min="13583" max="13583" width="10.42578125" style="98" customWidth="1"/>
    <col min="13584" max="13584" width="13.28515625" style="98" customWidth="1"/>
    <col min="13585" max="13824" width="9.140625" style="98"/>
    <col min="13825" max="13825" width="12" style="98" customWidth="1"/>
    <col min="13826" max="13826" width="23.140625" style="98" customWidth="1"/>
    <col min="13827" max="13827" width="11.28515625" style="98" customWidth="1"/>
    <col min="13828" max="13828" width="12.42578125" style="98" customWidth="1"/>
    <col min="13829" max="13829" width="11.5703125" style="98" customWidth="1"/>
    <col min="13830" max="13830" width="28.42578125" style="98" customWidth="1"/>
    <col min="13831" max="13831" width="37.7109375" style="98" customWidth="1"/>
    <col min="13832" max="13832" width="3.42578125" style="98" customWidth="1"/>
    <col min="13833" max="13833" width="7.5703125" style="98" customWidth="1"/>
    <col min="13834" max="13834" width="6.140625" style="98" customWidth="1"/>
    <col min="13835" max="13835" width="12.140625" style="98" customWidth="1"/>
    <col min="13836" max="13836" width="8.42578125" style="98" customWidth="1"/>
    <col min="13837" max="13837" width="15.140625" style="98" customWidth="1"/>
    <col min="13838" max="13838" width="17.85546875" style="98" customWidth="1"/>
    <col min="13839" max="13839" width="10.42578125" style="98" customWidth="1"/>
    <col min="13840" max="13840" width="13.28515625" style="98" customWidth="1"/>
    <col min="13841" max="14080" width="9.140625" style="98"/>
    <col min="14081" max="14081" width="12" style="98" customWidth="1"/>
    <col min="14082" max="14082" width="23.140625" style="98" customWidth="1"/>
    <col min="14083" max="14083" width="11.28515625" style="98" customWidth="1"/>
    <col min="14084" max="14084" width="12.42578125" style="98" customWidth="1"/>
    <col min="14085" max="14085" width="11.5703125" style="98" customWidth="1"/>
    <col min="14086" max="14086" width="28.42578125" style="98" customWidth="1"/>
    <col min="14087" max="14087" width="37.7109375" style="98" customWidth="1"/>
    <col min="14088" max="14088" width="3.42578125" style="98" customWidth="1"/>
    <col min="14089" max="14089" width="7.5703125" style="98" customWidth="1"/>
    <col min="14090" max="14090" width="6.140625" style="98" customWidth="1"/>
    <col min="14091" max="14091" width="12.140625" style="98" customWidth="1"/>
    <col min="14092" max="14092" width="8.42578125" style="98" customWidth="1"/>
    <col min="14093" max="14093" width="15.140625" style="98" customWidth="1"/>
    <col min="14094" max="14094" width="17.85546875" style="98" customWidth="1"/>
    <col min="14095" max="14095" width="10.42578125" style="98" customWidth="1"/>
    <col min="14096" max="14096" width="13.28515625" style="98" customWidth="1"/>
    <col min="14097" max="14336" width="9.140625" style="98"/>
    <col min="14337" max="14337" width="12" style="98" customWidth="1"/>
    <col min="14338" max="14338" width="23.140625" style="98" customWidth="1"/>
    <col min="14339" max="14339" width="11.28515625" style="98" customWidth="1"/>
    <col min="14340" max="14340" width="12.42578125" style="98" customWidth="1"/>
    <col min="14341" max="14341" width="11.5703125" style="98" customWidth="1"/>
    <col min="14342" max="14342" width="28.42578125" style="98" customWidth="1"/>
    <col min="14343" max="14343" width="37.7109375" style="98" customWidth="1"/>
    <col min="14344" max="14344" width="3.42578125" style="98" customWidth="1"/>
    <col min="14345" max="14345" width="7.5703125" style="98" customWidth="1"/>
    <col min="14346" max="14346" width="6.140625" style="98" customWidth="1"/>
    <col min="14347" max="14347" width="12.140625" style="98" customWidth="1"/>
    <col min="14348" max="14348" width="8.42578125" style="98" customWidth="1"/>
    <col min="14349" max="14349" width="15.140625" style="98" customWidth="1"/>
    <col min="14350" max="14350" width="17.85546875" style="98" customWidth="1"/>
    <col min="14351" max="14351" width="10.42578125" style="98" customWidth="1"/>
    <col min="14352" max="14352" width="13.28515625" style="98" customWidth="1"/>
    <col min="14353" max="14592" width="9.140625" style="98"/>
    <col min="14593" max="14593" width="12" style="98" customWidth="1"/>
    <col min="14594" max="14594" width="23.140625" style="98" customWidth="1"/>
    <col min="14595" max="14595" width="11.28515625" style="98" customWidth="1"/>
    <col min="14596" max="14596" width="12.42578125" style="98" customWidth="1"/>
    <col min="14597" max="14597" width="11.5703125" style="98" customWidth="1"/>
    <col min="14598" max="14598" width="28.42578125" style="98" customWidth="1"/>
    <col min="14599" max="14599" width="37.7109375" style="98" customWidth="1"/>
    <col min="14600" max="14600" width="3.42578125" style="98" customWidth="1"/>
    <col min="14601" max="14601" width="7.5703125" style="98" customWidth="1"/>
    <col min="14602" max="14602" width="6.140625" style="98" customWidth="1"/>
    <col min="14603" max="14603" width="12.140625" style="98" customWidth="1"/>
    <col min="14604" max="14604" width="8.42578125" style="98" customWidth="1"/>
    <col min="14605" max="14605" width="15.140625" style="98" customWidth="1"/>
    <col min="14606" max="14606" width="17.85546875" style="98" customWidth="1"/>
    <col min="14607" max="14607" width="10.42578125" style="98" customWidth="1"/>
    <col min="14608" max="14608" width="13.28515625" style="98" customWidth="1"/>
    <col min="14609" max="14848" width="9.140625" style="98"/>
    <col min="14849" max="14849" width="12" style="98" customWidth="1"/>
    <col min="14850" max="14850" width="23.140625" style="98" customWidth="1"/>
    <col min="14851" max="14851" width="11.28515625" style="98" customWidth="1"/>
    <col min="14852" max="14852" width="12.42578125" style="98" customWidth="1"/>
    <col min="14853" max="14853" width="11.5703125" style="98" customWidth="1"/>
    <col min="14854" max="14854" width="28.42578125" style="98" customWidth="1"/>
    <col min="14855" max="14855" width="37.7109375" style="98" customWidth="1"/>
    <col min="14856" max="14856" width="3.42578125" style="98" customWidth="1"/>
    <col min="14857" max="14857" width="7.5703125" style="98" customWidth="1"/>
    <col min="14858" max="14858" width="6.140625" style="98" customWidth="1"/>
    <col min="14859" max="14859" width="12.140625" style="98" customWidth="1"/>
    <col min="14860" max="14860" width="8.42578125" style="98" customWidth="1"/>
    <col min="14861" max="14861" width="15.140625" style="98" customWidth="1"/>
    <col min="14862" max="14862" width="17.85546875" style="98" customWidth="1"/>
    <col min="14863" max="14863" width="10.42578125" style="98" customWidth="1"/>
    <col min="14864" max="14864" width="13.28515625" style="98" customWidth="1"/>
    <col min="14865" max="15104" width="9.140625" style="98"/>
    <col min="15105" max="15105" width="12" style="98" customWidth="1"/>
    <col min="15106" max="15106" width="23.140625" style="98" customWidth="1"/>
    <col min="15107" max="15107" width="11.28515625" style="98" customWidth="1"/>
    <col min="15108" max="15108" width="12.42578125" style="98" customWidth="1"/>
    <col min="15109" max="15109" width="11.5703125" style="98" customWidth="1"/>
    <col min="15110" max="15110" width="28.42578125" style="98" customWidth="1"/>
    <col min="15111" max="15111" width="37.7109375" style="98" customWidth="1"/>
    <col min="15112" max="15112" width="3.42578125" style="98" customWidth="1"/>
    <col min="15113" max="15113" width="7.5703125" style="98" customWidth="1"/>
    <col min="15114" max="15114" width="6.140625" style="98" customWidth="1"/>
    <col min="15115" max="15115" width="12.140625" style="98" customWidth="1"/>
    <col min="15116" max="15116" width="8.42578125" style="98" customWidth="1"/>
    <col min="15117" max="15117" width="15.140625" style="98" customWidth="1"/>
    <col min="15118" max="15118" width="17.85546875" style="98" customWidth="1"/>
    <col min="15119" max="15119" width="10.42578125" style="98" customWidth="1"/>
    <col min="15120" max="15120" width="13.28515625" style="98" customWidth="1"/>
    <col min="15121" max="15360" width="9.140625" style="98"/>
    <col min="15361" max="15361" width="12" style="98" customWidth="1"/>
    <col min="15362" max="15362" width="23.140625" style="98" customWidth="1"/>
    <col min="15363" max="15363" width="11.28515625" style="98" customWidth="1"/>
    <col min="15364" max="15364" width="12.42578125" style="98" customWidth="1"/>
    <col min="15365" max="15365" width="11.5703125" style="98" customWidth="1"/>
    <col min="15366" max="15366" width="28.42578125" style="98" customWidth="1"/>
    <col min="15367" max="15367" width="37.7109375" style="98" customWidth="1"/>
    <col min="15368" max="15368" width="3.42578125" style="98" customWidth="1"/>
    <col min="15369" max="15369" width="7.5703125" style="98" customWidth="1"/>
    <col min="15370" max="15370" width="6.140625" style="98" customWidth="1"/>
    <col min="15371" max="15371" width="12.140625" style="98" customWidth="1"/>
    <col min="15372" max="15372" width="8.42578125" style="98" customWidth="1"/>
    <col min="15373" max="15373" width="15.140625" style="98" customWidth="1"/>
    <col min="15374" max="15374" width="17.85546875" style="98" customWidth="1"/>
    <col min="15375" max="15375" width="10.42578125" style="98" customWidth="1"/>
    <col min="15376" max="15376" width="13.28515625" style="98" customWidth="1"/>
    <col min="15377" max="15616" width="9.140625" style="98"/>
    <col min="15617" max="15617" width="12" style="98" customWidth="1"/>
    <col min="15618" max="15618" width="23.140625" style="98" customWidth="1"/>
    <col min="15619" max="15619" width="11.28515625" style="98" customWidth="1"/>
    <col min="15620" max="15620" width="12.42578125" style="98" customWidth="1"/>
    <col min="15621" max="15621" width="11.5703125" style="98" customWidth="1"/>
    <col min="15622" max="15622" width="28.42578125" style="98" customWidth="1"/>
    <col min="15623" max="15623" width="37.7109375" style="98" customWidth="1"/>
    <col min="15624" max="15624" width="3.42578125" style="98" customWidth="1"/>
    <col min="15625" max="15625" width="7.5703125" style="98" customWidth="1"/>
    <col min="15626" max="15626" width="6.140625" style="98" customWidth="1"/>
    <col min="15627" max="15627" width="12.140625" style="98" customWidth="1"/>
    <col min="15628" max="15628" width="8.42578125" style="98" customWidth="1"/>
    <col min="15629" max="15629" width="15.140625" style="98" customWidth="1"/>
    <col min="15630" max="15630" width="17.85546875" style="98" customWidth="1"/>
    <col min="15631" max="15631" width="10.42578125" style="98" customWidth="1"/>
    <col min="15632" max="15632" width="13.28515625" style="98" customWidth="1"/>
    <col min="15633" max="15872" width="9.140625" style="98"/>
    <col min="15873" max="15873" width="12" style="98" customWidth="1"/>
    <col min="15874" max="15874" width="23.140625" style="98" customWidth="1"/>
    <col min="15875" max="15875" width="11.28515625" style="98" customWidth="1"/>
    <col min="15876" max="15876" width="12.42578125" style="98" customWidth="1"/>
    <col min="15877" max="15877" width="11.5703125" style="98" customWidth="1"/>
    <col min="15878" max="15878" width="28.42578125" style="98" customWidth="1"/>
    <col min="15879" max="15879" width="37.7109375" style="98" customWidth="1"/>
    <col min="15880" max="15880" width="3.42578125" style="98" customWidth="1"/>
    <col min="15881" max="15881" width="7.5703125" style="98" customWidth="1"/>
    <col min="15882" max="15882" width="6.140625" style="98" customWidth="1"/>
    <col min="15883" max="15883" width="12.140625" style="98" customWidth="1"/>
    <col min="15884" max="15884" width="8.42578125" style="98" customWidth="1"/>
    <col min="15885" max="15885" width="15.140625" style="98" customWidth="1"/>
    <col min="15886" max="15886" width="17.85546875" style="98" customWidth="1"/>
    <col min="15887" max="15887" width="10.42578125" style="98" customWidth="1"/>
    <col min="15888" max="15888" width="13.28515625" style="98" customWidth="1"/>
    <col min="15889" max="16128" width="9.140625" style="98"/>
    <col min="16129" max="16129" width="12" style="98" customWidth="1"/>
    <col min="16130" max="16130" width="23.140625" style="98" customWidth="1"/>
    <col min="16131" max="16131" width="11.28515625" style="98" customWidth="1"/>
    <col min="16132" max="16132" width="12.42578125" style="98" customWidth="1"/>
    <col min="16133" max="16133" width="11.5703125" style="98" customWidth="1"/>
    <col min="16134" max="16134" width="28.42578125" style="98" customWidth="1"/>
    <col min="16135" max="16135" width="37.7109375" style="98" customWidth="1"/>
    <col min="16136" max="16136" width="3.42578125" style="98" customWidth="1"/>
    <col min="16137" max="16137" width="7.5703125" style="98" customWidth="1"/>
    <col min="16138" max="16138" width="6.140625" style="98" customWidth="1"/>
    <col min="16139" max="16139" width="12.140625" style="98" customWidth="1"/>
    <col min="16140" max="16140" width="8.42578125" style="98" customWidth="1"/>
    <col min="16141" max="16141" width="15.140625" style="98" customWidth="1"/>
    <col min="16142" max="16142" width="17.85546875" style="98" customWidth="1"/>
    <col min="16143" max="16143" width="10.42578125" style="98" customWidth="1"/>
    <col min="16144" max="16144" width="13.28515625" style="98" customWidth="1"/>
    <col min="16145" max="16384" width="9.140625" style="98"/>
  </cols>
  <sheetData>
    <row r="1" spans="1:16" s="32" customFormat="1" ht="12.75" customHeight="1">
      <c r="A1" s="26" t="s">
        <v>206</v>
      </c>
      <c r="B1" s="26" t="s">
        <v>207</v>
      </c>
      <c r="C1" s="27" t="s">
        <v>63</v>
      </c>
      <c r="D1" s="26" t="s">
        <v>0</v>
      </c>
      <c r="E1" s="26" t="s">
        <v>64</v>
      </c>
      <c r="F1" s="26" t="s">
        <v>208</v>
      </c>
      <c r="G1" s="28" t="s">
        <v>209</v>
      </c>
      <c r="H1" s="26" t="s">
        <v>210</v>
      </c>
      <c r="I1" s="26" t="s">
        <v>211</v>
      </c>
      <c r="J1" s="29" t="s">
        <v>212</v>
      </c>
      <c r="K1" s="30" t="s">
        <v>213</v>
      </c>
      <c r="L1" s="29" t="s">
        <v>214</v>
      </c>
      <c r="M1" s="31" t="s">
        <v>215</v>
      </c>
      <c r="N1" s="31" t="s">
        <v>216</v>
      </c>
      <c r="O1" s="31" t="s">
        <v>217</v>
      </c>
      <c r="P1" s="31" t="s">
        <v>218</v>
      </c>
    </row>
    <row r="2" spans="1:16" s="32" customFormat="1" ht="12.75" customHeight="1">
      <c r="A2" s="26"/>
      <c r="B2" s="26"/>
      <c r="C2" s="27"/>
      <c r="D2" s="26"/>
      <c r="E2" s="26"/>
      <c r="F2" s="26"/>
      <c r="G2" s="28"/>
      <c r="H2" s="26"/>
      <c r="I2" s="26"/>
      <c r="J2" s="29"/>
      <c r="K2" s="30"/>
      <c r="L2" s="29"/>
      <c r="M2" s="31"/>
      <c r="N2" s="31"/>
      <c r="O2" s="31" t="s">
        <v>219</v>
      </c>
      <c r="P2" s="31" t="s">
        <v>220</v>
      </c>
    </row>
    <row r="3" spans="1:16" s="41" customFormat="1">
      <c r="A3" s="33" t="s">
        <v>221</v>
      </c>
      <c r="B3" s="33" t="s">
        <v>59</v>
      </c>
      <c r="C3" s="34">
        <v>273</v>
      </c>
      <c r="D3" s="33" t="s">
        <v>2</v>
      </c>
      <c r="E3" s="33" t="s">
        <v>51</v>
      </c>
      <c r="F3" s="33" t="s">
        <v>222</v>
      </c>
      <c r="G3" s="35" t="s">
        <v>223</v>
      </c>
      <c r="H3" s="36" t="s">
        <v>210</v>
      </c>
      <c r="I3" s="37"/>
      <c r="J3" s="36" t="s">
        <v>224</v>
      </c>
      <c r="K3" s="38"/>
      <c r="L3" s="37" t="s">
        <v>225</v>
      </c>
      <c r="M3" s="39"/>
      <c r="N3" s="40">
        <v>29506</v>
      </c>
      <c r="O3" s="40"/>
      <c r="P3" s="40">
        <v>29506</v>
      </c>
    </row>
    <row r="4" spans="1:16" s="41" customFormat="1">
      <c r="A4" s="33" t="s">
        <v>221</v>
      </c>
      <c r="B4" s="33" t="s">
        <v>59</v>
      </c>
      <c r="C4" s="34">
        <v>273</v>
      </c>
      <c r="D4" s="33" t="s">
        <v>2</v>
      </c>
      <c r="E4" s="33" t="s">
        <v>51</v>
      </c>
      <c r="F4" s="33" t="s">
        <v>222</v>
      </c>
      <c r="G4" s="42" t="s">
        <v>226</v>
      </c>
      <c r="H4" s="36" t="s">
        <v>210</v>
      </c>
      <c r="I4" s="37"/>
      <c r="J4" s="36" t="s">
        <v>227</v>
      </c>
      <c r="K4" s="38"/>
      <c r="L4" s="37" t="s">
        <v>228</v>
      </c>
      <c r="M4" s="39"/>
      <c r="N4" s="40"/>
      <c r="O4" s="40"/>
      <c r="P4" s="40"/>
    </row>
    <row r="5" spans="1:16" s="41" customFormat="1">
      <c r="A5" s="43" t="s">
        <v>221</v>
      </c>
      <c r="B5" s="43" t="s">
        <v>59</v>
      </c>
      <c r="C5" s="44">
        <v>292</v>
      </c>
      <c r="D5" s="43" t="s">
        <v>2</v>
      </c>
      <c r="E5" s="43" t="s">
        <v>51</v>
      </c>
      <c r="F5" s="43" t="s">
        <v>222</v>
      </c>
      <c r="G5" s="45" t="s">
        <v>229</v>
      </c>
      <c r="H5" s="46" t="s">
        <v>210</v>
      </c>
      <c r="I5" s="47"/>
      <c r="J5" s="46" t="s">
        <v>227</v>
      </c>
      <c r="K5" s="48"/>
      <c r="L5" s="47" t="s">
        <v>228</v>
      </c>
      <c r="M5" s="49"/>
      <c r="N5" s="50"/>
      <c r="O5" s="50"/>
      <c r="P5" s="50"/>
    </row>
    <row r="6" spans="1:16" s="37" customFormat="1">
      <c r="A6" s="33" t="s">
        <v>221</v>
      </c>
      <c r="B6" s="33" t="s">
        <v>230</v>
      </c>
      <c r="C6" s="34">
        <v>24</v>
      </c>
      <c r="D6" s="33"/>
      <c r="E6" s="33"/>
      <c r="F6" s="33"/>
      <c r="G6" s="35" t="s">
        <v>231</v>
      </c>
      <c r="H6" s="36"/>
      <c r="J6" s="36"/>
      <c r="K6" s="38"/>
      <c r="M6" s="39"/>
      <c r="N6" s="40"/>
      <c r="O6" s="40"/>
      <c r="P6" s="40"/>
    </row>
    <row r="7" spans="1:16" s="37" customFormat="1">
      <c r="A7" s="37" t="s">
        <v>221</v>
      </c>
      <c r="B7" s="37" t="s">
        <v>230</v>
      </c>
      <c r="C7" s="51">
        <v>271</v>
      </c>
      <c r="D7" s="33" t="s">
        <v>232</v>
      </c>
      <c r="E7" s="37" t="s">
        <v>57</v>
      </c>
      <c r="F7" s="37" t="s">
        <v>233</v>
      </c>
      <c r="G7" s="35" t="s">
        <v>234</v>
      </c>
      <c r="H7" s="35"/>
      <c r="I7" s="35"/>
      <c r="J7" s="35"/>
      <c r="K7" s="35"/>
      <c r="L7" s="35"/>
      <c r="M7" s="35"/>
      <c r="N7" s="52"/>
      <c r="O7" s="52"/>
      <c r="P7" s="52"/>
    </row>
    <row r="8" spans="1:16" s="41" customFormat="1">
      <c r="A8" s="53" t="s">
        <v>221</v>
      </c>
      <c r="B8" s="53" t="s">
        <v>32</v>
      </c>
      <c r="C8" s="54">
        <v>93</v>
      </c>
      <c r="D8" s="55">
        <v>-97</v>
      </c>
      <c r="E8" s="53" t="s">
        <v>33</v>
      </c>
      <c r="F8" s="53" t="s">
        <v>235</v>
      </c>
      <c r="G8" s="56" t="s">
        <v>236</v>
      </c>
      <c r="H8" s="57" t="s">
        <v>210</v>
      </c>
      <c r="I8" s="58"/>
      <c r="J8" s="57" t="s">
        <v>224</v>
      </c>
      <c r="K8" s="59">
        <v>88091</v>
      </c>
      <c r="L8" s="58" t="s">
        <v>225</v>
      </c>
      <c r="M8" s="60"/>
      <c r="N8" s="61">
        <v>17454</v>
      </c>
      <c r="O8" s="61"/>
      <c r="P8" s="61">
        <v>17454</v>
      </c>
    </row>
    <row r="9" spans="1:16" s="41" customFormat="1">
      <c r="A9" s="33" t="s">
        <v>221</v>
      </c>
      <c r="B9" s="33" t="s">
        <v>23</v>
      </c>
      <c r="C9" s="34">
        <v>1</v>
      </c>
      <c r="D9" s="33" t="s">
        <v>2</v>
      </c>
      <c r="E9" s="33" t="s">
        <v>24</v>
      </c>
      <c r="F9" s="33" t="s">
        <v>237</v>
      </c>
      <c r="G9" s="42" t="s">
        <v>238</v>
      </c>
      <c r="H9" s="36" t="s">
        <v>210</v>
      </c>
      <c r="I9" s="37"/>
      <c r="J9" s="36" t="s">
        <v>227</v>
      </c>
      <c r="K9" s="38">
        <v>4150791</v>
      </c>
      <c r="L9" s="37" t="s">
        <v>239</v>
      </c>
      <c r="M9" s="39">
        <v>1139</v>
      </c>
      <c r="N9" s="40"/>
      <c r="O9" s="40"/>
      <c r="P9" s="40">
        <v>1139</v>
      </c>
    </row>
    <row r="10" spans="1:16" s="70" customFormat="1">
      <c r="A10" s="62" t="s">
        <v>221</v>
      </c>
      <c r="B10" s="62" t="s">
        <v>49</v>
      </c>
      <c r="C10" s="63">
        <v>2</v>
      </c>
      <c r="D10" s="62"/>
      <c r="E10" s="62" t="s">
        <v>50</v>
      </c>
      <c r="F10" s="62" t="s">
        <v>240</v>
      </c>
      <c r="G10" s="64" t="s">
        <v>241</v>
      </c>
      <c r="H10" s="65" t="s">
        <v>210</v>
      </c>
      <c r="I10" s="66"/>
      <c r="J10" s="65" t="s">
        <v>224</v>
      </c>
      <c r="K10" s="67">
        <v>88022</v>
      </c>
      <c r="L10" s="66" t="s">
        <v>242</v>
      </c>
      <c r="M10" s="68"/>
      <c r="N10" s="69">
        <v>40000</v>
      </c>
      <c r="O10" s="69"/>
      <c r="P10" s="69">
        <v>40000</v>
      </c>
    </row>
    <row r="11" spans="1:16" s="41" customFormat="1">
      <c r="A11" s="33" t="s">
        <v>221</v>
      </c>
      <c r="B11" s="33" t="s">
        <v>14</v>
      </c>
      <c r="C11" s="34">
        <v>2</v>
      </c>
      <c r="D11" s="33" t="s">
        <v>2</v>
      </c>
      <c r="E11" s="33" t="s">
        <v>15</v>
      </c>
      <c r="F11" s="33" t="s">
        <v>243</v>
      </c>
      <c r="G11" s="42" t="s">
        <v>244</v>
      </c>
      <c r="H11" s="36"/>
      <c r="I11" s="37"/>
      <c r="J11" s="36"/>
      <c r="K11" s="38">
        <v>5140613</v>
      </c>
      <c r="L11" s="37" t="s">
        <v>239</v>
      </c>
      <c r="M11" s="39"/>
      <c r="N11" s="40"/>
      <c r="O11" s="40"/>
      <c r="P11" s="40">
        <v>0</v>
      </c>
    </row>
    <row r="12" spans="1:16" s="41" customFormat="1">
      <c r="A12" s="71" t="s">
        <v>221</v>
      </c>
      <c r="B12" s="71" t="s">
        <v>44</v>
      </c>
      <c r="C12" s="34">
        <v>1</v>
      </c>
      <c r="D12" s="37"/>
      <c r="E12" s="37" t="s">
        <v>45</v>
      </c>
      <c r="F12" s="72" t="s">
        <v>245</v>
      </c>
      <c r="G12" s="35" t="s">
        <v>246</v>
      </c>
      <c r="H12" s="40"/>
      <c r="I12" s="37"/>
      <c r="J12" s="39"/>
      <c r="K12" s="38"/>
      <c r="L12" s="40" t="s">
        <v>247</v>
      </c>
      <c r="M12" s="37"/>
      <c r="N12" s="73"/>
      <c r="O12" s="73"/>
      <c r="P12" s="74"/>
    </row>
    <row r="13" spans="1:16" s="41" customFormat="1">
      <c r="A13" s="33" t="s">
        <v>221</v>
      </c>
      <c r="B13" s="33" t="s">
        <v>21</v>
      </c>
      <c r="C13" s="34">
        <v>26</v>
      </c>
      <c r="D13" s="33" t="s">
        <v>2</v>
      </c>
      <c r="E13" s="33" t="s">
        <v>22</v>
      </c>
      <c r="F13" s="33" t="s">
        <v>248</v>
      </c>
      <c r="G13" s="42" t="s">
        <v>249</v>
      </c>
      <c r="H13" s="36" t="s">
        <v>210</v>
      </c>
      <c r="I13" s="37"/>
      <c r="J13" s="36" t="s">
        <v>227</v>
      </c>
      <c r="K13" s="75" t="s">
        <v>250</v>
      </c>
      <c r="L13" s="37" t="s">
        <v>228</v>
      </c>
      <c r="M13" s="39">
        <v>1051</v>
      </c>
      <c r="N13" s="40"/>
      <c r="O13" s="40"/>
      <c r="P13" s="40">
        <v>1051</v>
      </c>
    </row>
    <row r="14" spans="1:16" s="41" customFormat="1">
      <c r="A14" s="33" t="s">
        <v>221</v>
      </c>
      <c r="B14" s="33" t="s">
        <v>20</v>
      </c>
      <c r="C14" s="76" t="s">
        <v>251</v>
      </c>
      <c r="D14" s="33" t="s">
        <v>2</v>
      </c>
      <c r="E14" s="33" t="s">
        <v>252</v>
      </c>
      <c r="F14" s="33" t="s">
        <v>253</v>
      </c>
      <c r="G14" s="42" t="s">
        <v>254</v>
      </c>
      <c r="H14" s="36" t="s">
        <v>210</v>
      </c>
      <c r="I14" s="37"/>
      <c r="J14" s="36" t="s">
        <v>227</v>
      </c>
      <c r="K14" s="38">
        <v>43283</v>
      </c>
      <c r="L14" s="37" t="s">
        <v>247</v>
      </c>
      <c r="M14" s="39">
        <v>1798</v>
      </c>
      <c r="N14" s="40"/>
      <c r="O14" s="40"/>
      <c r="P14" s="40">
        <v>1798</v>
      </c>
    </row>
    <row r="15" spans="1:16" s="41" customFormat="1">
      <c r="A15" s="33" t="s">
        <v>221</v>
      </c>
      <c r="B15" s="33" t="s">
        <v>58</v>
      </c>
      <c r="C15" s="76" t="s">
        <v>255</v>
      </c>
      <c r="D15" s="33"/>
      <c r="E15" s="33"/>
      <c r="F15" s="33" t="s">
        <v>256</v>
      </c>
      <c r="G15" s="42" t="s">
        <v>257</v>
      </c>
      <c r="H15" s="36"/>
      <c r="I15" s="37"/>
      <c r="J15" s="36"/>
      <c r="K15" s="38"/>
      <c r="L15" s="37"/>
      <c r="M15" s="39"/>
      <c r="N15" s="40"/>
      <c r="O15" s="40"/>
      <c r="P15" s="40"/>
    </row>
    <row r="16" spans="1:16" s="41" customFormat="1">
      <c r="A16" s="33" t="s">
        <v>221</v>
      </c>
      <c r="B16" s="33" t="s">
        <v>42</v>
      </c>
      <c r="C16" s="34">
        <v>1</v>
      </c>
      <c r="D16" s="33"/>
      <c r="E16" s="33" t="s">
        <v>43</v>
      </c>
      <c r="F16" s="33" t="s">
        <v>258</v>
      </c>
      <c r="G16" s="42" t="s">
        <v>259</v>
      </c>
      <c r="H16" s="37"/>
      <c r="I16" s="36" t="s">
        <v>211</v>
      </c>
      <c r="J16" s="36" t="s">
        <v>260</v>
      </c>
      <c r="K16" s="38">
        <v>95089</v>
      </c>
      <c r="L16" s="37" t="s">
        <v>261</v>
      </c>
      <c r="M16" s="39"/>
      <c r="N16" s="37"/>
      <c r="O16" s="40">
        <v>131998</v>
      </c>
      <c r="P16" s="40">
        <v>131998</v>
      </c>
    </row>
    <row r="17" spans="1:16" s="41" customFormat="1">
      <c r="A17" s="33" t="s">
        <v>221</v>
      </c>
      <c r="B17" s="33" t="s">
        <v>27</v>
      </c>
      <c r="C17" s="34">
        <v>18</v>
      </c>
      <c r="D17" s="33"/>
      <c r="E17" s="33" t="s">
        <v>28</v>
      </c>
      <c r="F17" s="33" t="s">
        <v>262</v>
      </c>
      <c r="G17" s="42" t="s">
        <v>263</v>
      </c>
      <c r="H17" s="36"/>
      <c r="I17" s="37"/>
      <c r="J17" s="36"/>
      <c r="K17" s="38">
        <v>97215</v>
      </c>
      <c r="L17" s="37" t="s">
        <v>239</v>
      </c>
      <c r="M17" s="39"/>
      <c r="N17" s="40"/>
      <c r="O17" s="40"/>
      <c r="P17" s="40">
        <v>0</v>
      </c>
    </row>
    <row r="18" spans="1:16" s="70" customFormat="1" ht="12.75" customHeight="1">
      <c r="A18" s="62" t="s">
        <v>221</v>
      </c>
      <c r="B18" s="77" t="s">
        <v>46</v>
      </c>
      <c r="C18" s="78">
        <v>10</v>
      </c>
      <c r="D18" s="77" t="s">
        <v>2</v>
      </c>
      <c r="E18" s="77" t="s">
        <v>47</v>
      </c>
      <c r="F18" s="77" t="s">
        <v>264</v>
      </c>
      <c r="G18" s="79" t="s">
        <v>265</v>
      </c>
      <c r="H18" s="65" t="s">
        <v>210</v>
      </c>
      <c r="I18" s="65"/>
      <c r="J18" s="65"/>
      <c r="K18" s="67"/>
      <c r="L18" s="66" t="s">
        <v>242</v>
      </c>
      <c r="M18" s="80"/>
      <c r="N18" s="66"/>
      <c r="O18" s="81"/>
      <c r="P18" s="69"/>
    </row>
    <row r="19" spans="1:16" s="41" customFormat="1">
      <c r="A19" s="71" t="s">
        <v>221</v>
      </c>
      <c r="B19" s="71" t="s">
        <v>266</v>
      </c>
      <c r="C19" s="34">
        <v>148</v>
      </c>
      <c r="D19" s="37"/>
      <c r="E19" s="37" t="s">
        <v>267</v>
      </c>
      <c r="F19" s="37" t="s">
        <v>268</v>
      </c>
      <c r="G19" s="35" t="s">
        <v>269</v>
      </c>
      <c r="H19" s="40"/>
      <c r="I19" s="37"/>
      <c r="J19" s="39"/>
      <c r="K19" s="38"/>
      <c r="L19" s="40" t="s">
        <v>247</v>
      </c>
      <c r="M19" s="37"/>
      <c r="N19" s="73"/>
      <c r="O19" s="73"/>
      <c r="P19" s="74"/>
    </row>
    <row r="20" spans="1:16" s="41" customFormat="1">
      <c r="A20" s="71" t="s">
        <v>221</v>
      </c>
      <c r="B20" s="71" t="s">
        <v>52</v>
      </c>
      <c r="C20" s="34">
        <v>2</v>
      </c>
      <c r="D20" s="37"/>
      <c r="E20" s="37" t="s">
        <v>53</v>
      </c>
      <c r="F20" s="37" t="s">
        <v>270</v>
      </c>
      <c r="G20" s="35" t="s">
        <v>271</v>
      </c>
      <c r="H20" s="40"/>
      <c r="I20" s="37"/>
      <c r="J20" s="39"/>
      <c r="K20" s="38"/>
      <c r="L20" s="40" t="s">
        <v>247</v>
      </c>
      <c r="M20" s="37"/>
      <c r="N20" s="73"/>
      <c r="O20" s="73"/>
      <c r="P20" s="74"/>
    </row>
    <row r="21" spans="1:16" s="41" customFormat="1" ht="12.75" customHeight="1">
      <c r="A21" s="33" t="s">
        <v>221</v>
      </c>
      <c r="B21" s="77" t="s">
        <v>83</v>
      </c>
      <c r="C21" s="78">
        <v>36</v>
      </c>
      <c r="D21" s="77" t="s">
        <v>272</v>
      </c>
      <c r="E21" s="77" t="s">
        <v>34</v>
      </c>
      <c r="F21" s="77" t="s">
        <v>273</v>
      </c>
      <c r="G21" s="79" t="s">
        <v>274</v>
      </c>
      <c r="H21" s="36" t="s">
        <v>210</v>
      </c>
      <c r="I21" s="37"/>
      <c r="J21" s="36" t="s">
        <v>227</v>
      </c>
      <c r="K21" s="38">
        <v>5061274</v>
      </c>
      <c r="L21" s="37" t="s">
        <v>239</v>
      </c>
      <c r="M21" s="81">
        <v>2719</v>
      </c>
      <c r="N21" s="82"/>
      <c r="O21" s="82"/>
      <c r="P21" s="40">
        <v>2719</v>
      </c>
    </row>
    <row r="22" spans="1:16" s="41" customFormat="1" ht="12.75" customHeight="1">
      <c r="A22" s="33" t="s">
        <v>221</v>
      </c>
      <c r="B22" s="77" t="s">
        <v>11</v>
      </c>
      <c r="C22" s="78">
        <v>53</v>
      </c>
      <c r="D22" s="77" t="s">
        <v>275</v>
      </c>
      <c r="E22" s="77" t="s">
        <v>48</v>
      </c>
      <c r="F22" s="77" t="s">
        <v>276</v>
      </c>
      <c r="G22" s="79" t="s">
        <v>277</v>
      </c>
      <c r="H22" s="37"/>
      <c r="I22" s="36" t="s">
        <v>211</v>
      </c>
      <c r="J22" s="36" t="s">
        <v>260</v>
      </c>
      <c r="K22" s="38">
        <v>607837</v>
      </c>
      <c r="L22" s="37" t="s">
        <v>278</v>
      </c>
      <c r="M22" s="82"/>
      <c r="N22" s="37"/>
      <c r="O22" s="81">
        <v>20637</v>
      </c>
      <c r="P22" s="40">
        <v>20637</v>
      </c>
    </row>
    <row r="23" spans="1:16" s="83" customFormat="1" ht="12.75" customHeight="1">
      <c r="A23" s="33" t="s">
        <v>221</v>
      </c>
      <c r="B23" s="77" t="s">
        <v>40</v>
      </c>
      <c r="C23" s="78">
        <v>3</v>
      </c>
      <c r="D23" s="77" t="s">
        <v>36</v>
      </c>
      <c r="E23" s="77" t="s">
        <v>41</v>
      </c>
      <c r="F23" s="77" t="s">
        <v>279</v>
      </c>
      <c r="G23" s="79" t="s">
        <v>280</v>
      </c>
      <c r="H23" s="37"/>
      <c r="I23" s="36" t="s">
        <v>211</v>
      </c>
      <c r="J23" s="36" t="s">
        <v>260</v>
      </c>
      <c r="K23" s="38">
        <v>31177</v>
      </c>
      <c r="L23" s="37" t="s">
        <v>239</v>
      </c>
      <c r="M23" s="82"/>
      <c r="N23" s="37"/>
      <c r="O23" s="81">
        <v>26140</v>
      </c>
      <c r="P23" s="40">
        <v>26140</v>
      </c>
    </row>
    <row r="24" spans="1:16" s="83" customFormat="1" ht="12.75" customHeight="1">
      <c r="A24" s="33" t="s">
        <v>221</v>
      </c>
      <c r="B24" s="77" t="s">
        <v>60</v>
      </c>
      <c r="C24" s="78">
        <v>4</v>
      </c>
      <c r="D24" s="77" t="s">
        <v>281</v>
      </c>
      <c r="E24" s="77" t="s">
        <v>61</v>
      </c>
      <c r="F24" s="77" t="s">
        <v>282</v>
      </c>
      <c r="G24" s="79" t="s">
        <v>283</v>
      </c>
      <c r="H24" s="37"/>
      <c r="I24" s="36"/>
      <c r="J24" s="36" t="s">
        <v>224</v>
      </c>
      <c r="K24" s="38" t="s">
        <v>284</v>
      </c>
      <c r="L24" s="37"/>
      <c r="M24" s="82"/>
      <c r="N24" s="37"/>
      <c r="O24" s="81"/>
      <c r="P24" s="40"/>
    </row>
    <row r="25" spans="1:16" s="41" customFormat="1" ht="12.75" customHeight="1">
      <c r="A25" s="33" t="s">
        <v>221</v>
      </c>
      <c r="B25" s="77" t="s">
        <v>285</v>
      </c>
      <c r="C25" s="78">
        <v>4</v>
      </c>
      <c r="D25" s="77" t="s">
        <v>286</v>
      </c>
      <c r="E25" s="77" t="s">
        <v>25</v>
      </c>
      <c r="F25" s="77" t="s">
        <v>287</v>
      </c>
      <c r="G25" s="84" t="s">
        <v>288</v>
      </c>
      <c r="H25" s="36" t="s">
        <v>210</v>
      </c>
      <c r="I25" s="37"/>
      <c r="J25" s="36" t="s">
        <v>227</v>
      </c>
      <c r="K25" s="38">
        <v>20947386</v>
      </c>
      <c r="L25" s="37" t="s">
        <v>247</v>
      </c>
      <c r="M25" s="81">
        <v>3101</v>
      </c>
      <c r="N25" s="82"/>
      <c r="O25" s="82"/>
      <c r="P25" s="40">
        <v>3101</v>
      </c>
    </row>
    <row r="26" spans="1:16" s="41" customFormat="1" ht="12.75" customHeight="1">
      <c r="A26" s="33" t="s">
        <v>221</v>
      </c>
      <c r="B26" s="77" t="s">
        <v>285</v>
      </c>
      <c r="C26" s="78">
        <v>4</v>
      </c>
      <c r="D26" s="77" t="s">
        <v>55</v>
      </c>
      <c r="E26" s="77" t="s">
        <v>25</v>
      </c>
      <c r="F26" s="77" t="s">
        <v>289</v>
      </c>
      <c r="G26" s="84" t="s">
        <v>290</v>
      </c>
      <c r="H26" s="36"/>
      <c r="I26" s="37"/>
      <c r="J26" s="36" t="s">
        <v>291</v>
      </c>
      <c r="K26" s="38"/>
      <c r="L26" s="37" t="s">
        <v>292</v>
      </c>
      <c r="M26" s="81"/>
      <c r="N26" s="82"/>
      <c r="O26" s="82"/>
      <c r="P26" s="40"/>
    </row>
    <row r="27" spans="1:16" s="41" customFormat="1" ht="12.75" customHeight="1">
      <c r="A27" s="33" t="s">
        <v>221</v>
      </c>
      <c r="B27" s="77" t="s">
        <v>29</v>
      </c>
      <c r="C27" s="78">
        <v>2</v>
      </c>
      <c r="D27" s="77" t="s">
        <v>30</v>
      </c>
      <c r="E27" s="77" t="s">
        <v>31</v>
      </c>
      <c r="F27" s="77" t="s">
        <v>293</v>
      </c>
      <c r="G27" s="79" t="s">
        <v>294</v>
      </c>
      <c r="H27" s="36" t="s">
        <v>210</v>
      </c>
      <c r="I27" s="37"/>
      <c r="J27" s="36" t="s">
        <v>224</v>
      </c>
      <c r="K27" s="38">
        <v>97817</v>
      </c>
      <c r="L27" s="37" t="s">
        <v>239</v>
      </c>
      <c r="M27" s="82"/>
      <c r="N27" s="81">
        <v>12609</v>
      </c>
      <c r="O27" s="81"/>
      <c r="P27" s="40">
        <v>12609</v>
      </c>
    </row>
    <row r="28" spans="1:16" s="41" customFormat="1" ht="12.75" customHeight="1">
      <c r="A28" s="33" t="s">
        <v>221</v>
      </c>
      <c r="B28" s="77" t="s">
        <v>12</v>
      </c>
      <c r="C28" s="78">
        <v>31</v>
      </c>
      <c r="D28" s="77" t="s">
        <v>3</v>
      </c>
      <c r="E28" s="77" t="s">
        <v>26</v>
      </c>
      <c r="F28" s="77" t="s">
        <v>295</v>
      </c>
      <c r="G28" s="79" t="s">
        <v>296</v>
      </c>
      <c r="H28" s="36" t="s">
        <v>210</v>
      </c>
      <c r="I28" s="37"/>
      <c r="J28" s="36" t="s">
        <v>227</v>
      </c>
      <c r="K28" s="38">
        <v>11953171</v>
      </c>
      <c r="L28" s="37" t="s">
        <v>228</v>
      </c>
      <c r="M28" s="81">
        <v>3079</v>
      </c>
      <c r="N28" s="82"/>
      <c r="O28" s="82"/>
      <c r="P28" s="40">
        <v>3079</v>
      </c>
    </row>
    <row r="29" spans="1:16" s="41" customFormat="1" ht="12.75" customHeight="1">
      <c r="A29" s="33" t="s">
        <v>221</v>
      </c>
      <c r="B29" s="77" t="s">
        <v>35</v>
      </c>
      <c r="C29" s="78">
        <v>1</v>
      </c>
      <c r="D29" s="77" t="s">
        <v>297</v>
      </c>
      <c r="E29" s="77" t="s">
        <v>37</v>
      </c>
      <c r="F29" s="77" t="s">
        <v>298</v>
      </c>
      <c r="G29" s="79" t="s">
        <v>299</v>
      </c>
      <c r="H29" s="37"/>
      <c r="I29" s="36" t="s">
        <v>211</v>
      </c>
      <c r="J29" s="36" t="s">
        <v>260</v>
      </c>
      <c r="K29" s="85">
        <v>738750</v>
      </c>
      <c r="L29" s="81" t="s">
        <v>278</v>
      </c>
      <c r="M29" s="82"/>
      <c r="N29" s="37"/>
      <c r="O29" s="81">
        <v>51198</v>
      </c>
      <c r="P29" s="40">
        <v>51198</v>
      </c>
    </row>
    <row r="30" spans="1:16" s="41" customFormat="1" ht="12.75" customHeight="1">
      <c r="A30" s="33" t="s">
        <v>221</v>
      </c>
      <c r="B30" s="77" t="s">
        <v>62</v>
      </c>
      <c r="C30" s="78">
        <v>6</v>
      </c>
      <c r="D30" s="77" t="s">
        <v>84</v>
      </c>
      <c r="E30" s="77"/>
      <c r="F30" s="77"/>
      <c r="G30" s="79" t="s">
        <v>300</v>
      </c>
      <c r="H30" s="37"/>
      <c r="I30" s="36"/>
      <c r="J30" s="36"/>
      <c r="K30" s="85"/>
      <c r="L30" s="81"/>
      <c r="M30" s="82"/>
      <c r="N30" s="37"/>
      <c r="O30" s="81"/>
      <c r="P30" s="40"/>
    </row>
    <row r="31" spans="1:16" s="41" customFormat="1" ht="12.75" customHeight="1">
      <c r="A31" s="33" t="s">
        <v>221</v>
      </c>
      <c r="B31" s="77" t="s">
        <v>38</v>
      </c>
      <c r="C31" s="78">
        <v>1</v>
      </c>
      <c r="D31" s="77">
        <v>-7</v>
      </c>
      <c r="E31" s="77" t="s">
        <v>39</v>
      </c>
      <c r="F31" s="77" t="s">
        <v>301</v>
      </c>
      <c r="G31" s="79" t="s">
        <v>302</v>
      </c>
      <c r="H31" s="36"/>
      <c r="I31" s="36" t="s">
        <v>211</v>
      </c>
      <c r="J31" s="36" t="s">
        <v>260</v>
      </c>
      <c r="K31" s="85">
        <v>67549</v>
      </c>
      <c r="L31" s="81" t="s">
        <v>278</v>
      </c>
      <c r="M31" s="82"/>
      <c r="N31" s="37"/>
      <c r="O31" s="81">
        <v>23311</v>
      </c>
      <c r="P31" s="40">
        <v>23311</v>
      </c>
    </row>
    <row r="32" spans="1:16" s="41" customFormat="1">
      <c r="A32" s="86"/>
      <c r="B32" s="86"/>
      <c r="C32" s="87"/>
      <c r="G32" s="88"/>
      <c r="H32" s="89"/>
      <c r="J32" s="90"/>
      <c r="K32" s="91"/>
      <c r="L32" s="89"/>
      <c r="N32" s="92"/>
      <c r="O32" s="92"/>
      <c r="P32" s="93"/>
    </row>
    <row r="33" spans="1:13" s="41" customFormat="1">
      <c r="A33" s="86"/>
      <c r="B33" s="86"/>
      <c r="C33" s="87"/>
      <c r="F33" s="94"/>
      <c r="G33" s="88"/>
      <c r="H33" s="89"/>
      <c r="J33" s="90"/>
      <c r="K33" s="91"/>
      <c r="L33" s="89"/>
      <c r="M33" s="89"/>
    </row>
    <row r="34" spans="1:13" s="41" customFormat="1">
      <c r="A34" s="86"/>
      <c r="B34" s="86"/>
      <c r="C34" s="87"/>
      <c r="F34" s="94"/>
      <c r="G34" s="95"/>
      <c r="H34" s="89"/>
      <c r="J34" s="90"/>
      <c r="K34" s="91"/>
      <c r="L34" s="89"/>
      <c r="M34" s="89"/>
    </row>
    <row r="35" spans="1:13" s="41" customFormat="1">
      <c r="A35" s="86"/>
      <c r="B35" s="86"/>
      <c r="C35" s="87"/>
      <c r="F35" s="94"/>
      <c r="G35" s="95"/>
      <c r="H35" s="89"/>
      <c r="J35" s="90"/>
      <c r="K35" s="91"/>
      <c r="L35" s="89"/>
      <c r="M35" s="89"/>
    </row>
    <row r="36" spans="1:13" s="41" customFormat="1">
      <c r="A36" s="86"/>
      <c r="B36" s="86"/>
      <c r="C36" s="87"/>
      <c r="F36" s="94"/>
      <c r="G36" s="95"/>
      <c r="H36" s="89"/>
      <c r="J36" s="90"/>
      <c r="K36" s="91"/>
      <c r="L36" s="89"/>
      <c r="M36" s="89"/>
    </row>
    <row r="37" spans="1:13" s="41" customFormat="1">
      <c r="A37" s="86"/>
      <c r="B37" s="86"/>
      <c r="C37" s="87"/>
      <c r="F37" s="94"/>
      <c r="G37" s="95"/>
      <c r="H37" s="89"/>
      <c r="J37" s="90"/>
      <c r="K37" s="91"/>
      <c r="L37" s="89"/>
      <c r="M37" s="89"/>
    </row>
    <row r="38" spans="1:13" s="41" customFormat="1">
      <c r="A38" s="86"/>
      <c r="B38" s="86"/>
      <c r="C38" s="87"/>
      <c r="F38" s="94"/>
      <c r="G38" s="95"/>
      <c r="H38" s="89"/>
      <c r="J38" s="90"/>
      <c r="K38" s="91"/>
      <c r="L38" s="89"/>
      <c r="M38" s="89"/>
    </row>
    <row r="39" spans="1:13" s="41" customFormat="1">
      <c r="A39" s="86"/>
      <c r="B39" s="86"/>
      <c r="C39" s="87"/>
      <c r="F39" s="94"/>
      <c r="G39" s="88"/>
      <c r="H39" s="89"/>
      <c r="J39" s="90"/>
      <c r="K39" s="91"/>
      <c r="L39" s="89"/>
      <c r="M39" s="89"/>
    </row>
    <row r="40" spans="1:13" s="41" customFormat="1">
      <c r="A40" s="86"/>
      <c r="B40" s="86"/>
      <c r="C40" s="87"/>
      <c r="F40" s="94"/>
      <c r="G40" s="88"/>
      <c r="H40" s="89"/>
      <c r="J40" s="90"/>
      <c r="K40" s="91"/>
      <c r="L40" s="89"/>
      <c r="M40" s="89"/>
    </row>
    <row r="41" spans="1:13" s="41" customFormat="1">
      <c r="A41" s="86"/>
      <c r="B41" s="86"/>
      <c r="C41" s="87"/>
      <c r="F41" s="94"/>
      <c r="G41" s="95"/>
      <c r="H41" s="89"/>
      <c r="J41" s="90"/>
      <c r="K41" s="91"/>
      <c r="L41" s="89"/>
      <c r="M41" s="89"/>
    </row>
    <row r="42" spans="1:13" s="41" customFormat="1">
      <c r="A42" s="86"/>
      <c r="B42" s="86"/>
      <c r="C42" s="87"/>
      <c r="F42" s="94"/>
      <c r="G42" s="95"/>
      <c r="H42" s="89"/>
      <c r="J42" s="90"/>
      <c r="K42" s="91"/>
      <c r="L42" s="89"/>
      <c r="M42" s="89"/>
    </row>
    <row r="43" spans="1:13" s="41" customFormat="1">
      <c r="A43" s="86"/>
      <c r="B43" s="86"/>
      <c r="C43" s="87"/>
      <c r="F43" s="94"/>
      <c r="G43" s="95"/>
      <c r="H43" s="89"/>
      <c r="J43" s="90"/>
      <c r="K43" s="91"/>
      <c r="L43" s="89"/>
      <c r="M43" s="89"/>
    </row>
    <row r="44" spans="1:13" s="41" customFormat="1">
      <c r="A44" s="86"/>
      <c r="B44" s="86"/>
      <c r="C44" s="87"/>
      <c r="F44" s="94"/>
      <c r="G44" s="88"/>
      <c r="H44" s="89"/>
      <c r="J44" s="90"/>
      <c r="K44" s="91"/>
      <c r="L44" s="89"/>
      <c r="M44" s="89"/>
    </row>
    <row r="45" spans="1:13" s="41" customFormat="1">
      <c r="A45" s="86"/>
      <c r="B45" s="86"/>
      <c r="C45" s="87"/>
      <c r="F45" s="94"/>
      <c r="G45" s="88"/>
      <c r="H45" s="89"/>
      <c r="J45" s="90"/>
      <c r="K45" s="91"/>
      <c r="L45" s="89"/>
      <c r="M45" s="89"/>
    </row>
    <row r="46" spans="1:13" s="41" customFormat="1">
      <c r="A46" s="86"/>
      <c r="B46" s="86"/>
      <c r="C46" s="87"/>
      <c r="F46" s="94"/>
      <c r="G46" s="88"/>
      <c r="H46" s="89"/>
      <c r="J46" s="90"/>
      <c r="K46" s="91"/>
      <c r="L46" s="89"/>
      <c r="M46" s="89"/>
    </row>
    <row r="47" spans="1:13" s="41" customFormat="1">
      <c r="A47" s="86"/>
      <c r="B47" s="86"/>
      <c r="C47" s="87"/>
      <c r="F47" s="94"/>
      <c r="G47" s="88"/>
      <c r="H47" s="89"/>
      <c r="J47" s="90"/>
      <c r="K47" s="91"/>
      <c r="L47" s="89"/>
      <c r="M47" s="89"/>
    </row>
    <row r="48" spans="1:13" s="41" customFormat="1">
      <c r="A48" s="86"/>
      <c r="B48" s="86"/>
      <c r="C48" s="87"/>
      <c r="F48" s="94"/>
      <c r="G48" s="88"/>
      <c r="H48" s="89"/>
      <c r="J48" s="90"/>
      <c r="K48" s="91"/>
      <c r="L48" s="89"/>
      <c r="M48" s="89"/>
    </row>
    <row r="49" spans="1:13" s="41" customFormat="1">
      <c r="A49" s="86"/>
      <c r="B49" s="86"/>
      <c r="C49" s="87"/>
      <c r="F49" s="94"/>
      <c r="G49" s="88"/>
      <c r="H49" s="89"/>
      <c r="J49" s="90"/>
      <c r="K49" s="91"/>
      <c r="L49" s="89"/>
      <c r="M49" s="89"/>
    </row>
    <row r="50" spans="1:13" s="41" customFormat="1">
      <c r="A50" s="86"/>
      <c r="B50" s="86"/>
      <c r="C50" s="87"/>
      <c r="F50" s="94"/>
      <c r="G50" s="88"/>
      <c r="H50" s="89"/>
      <c r="J50" s="90"/>
      <c r="K50" s="91"/>
      <c r="L50" s="89"/>
      <c r="M50" s="89"/>
    </row>
    <row r="51" spans="1:13" s="41" customFormat="1">
      <c r="A51" s="86"/>
      <c r="B51" s="86"/>
      <c r="C51" s="87"/>
      <c r="F51" s="94"/>
      <c r="G51" s="88"/>
      <c r="H51" s="89"/>
      <c r="J51" s="90"/>
      <c r="K51" s="91"/>
      <c r="L51" s="89"/>
      <c r="M51" s="8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topLeftCell="O1" workbookViewId="0">
      <selection sqref="A1:XFD1048576"/>
    </sheetView>
  </sheetViews>
  <sheetFormatPr defaultRowHeight="15"/>
  <cols>
    <col min="1" max="9" width="0" style="12" hidden="1" customWidth="1"/>
    <col min="10" max="10" width="11" style="12" hidden="1" customWidth="1"/>
    <col min="11" max="13" width="0" style="12" hidden="1" customWidth="1"/>
    <col min="14" max="14" width="15.85546875" style="12" hidden="1" customWidth="1"/>
    <col min="15" max="15" width="18.42578125" style="12" customWidth="1"/>
    <col min="16" max="16" width="9.140625" style="12"/>
    <col min="17" max="17" width="12.5703125" style="12" customWidth="1"/>
    <col min="18" max="18" width="13.140625" style="12" customWidth="1"/>
    <col min="19" max="19" width="15.28515625" style="12" customWidth="1"/>
    <col min="20" max="20" width="0" style="12" hidden="1" customWidth="1"/>
    <col min="21" max="21" width="11" style="12" hidden="1" customWidth="1"/>
    <col min="22" max="25" width="0" style="12" hidden="1" customWidth="1"/>
    <col min="26" max="26" width="22.28515625" style="12" customWidth="1"/>
    <col min="27" max="28" width="0" style="12" hidden="1" customWidth="1"/>
    <col min="29" max="29" width="11" style="12" hidden="1" customWidth="1"/>
    <col min="30" max="30" width="0" style="12" hidden="1" customWidth="1"/>
    <col min="31" max="31" width="10.28515625" style="12" hidden="1" customWidth="1"/>
    <col min="32" max="32" width="10.42578125" style="12" hidden="1" customWidth="1"/>
    <col min="33" max="34" width="0" style="12" hidden="1" customWidth="1"/>
    <col min="35" max="35" width="9.140625" style="12"/>
    <col min="36" max="36" width="10.42578125" style="12" customWidth="1"/>
    <col min="37" max="256" width="9.140625" style="12"/>
    <col min="257" max="270" width="0" style="12" hidden="1" customWidth="1"/>
    <col min="271" max="271" width="18.42578125" style="12" customWidth="1"/>
    <col min="272" max="272" width="9.140625" style="12"/>
    <col min="273" max="273" width="12.5703125" style="12" customWidth="1"/>
    <col min="274" max="274" width="13.140625" style="12" customWidth="1"/>
    <col min="275" max="275" width="15.28515625" style="12" customWidth="1"/>
    <col min="276" max="281" width="0" style="12" hidden="1" customWidth="1"/>
    <col min="282" max="282" width="22.28515625" style="12" customWidth="1"/>
    <col min="283" max="290" width="0" style="12" hidden="1" customWidth="1"/>
    <col min="291" max="291" width="9.140625" style="12"/>
    <col min="292" max="292" width="10.42578125" style="12" customWidth="1"/>
    <col min="293" max="512" width="9.140625" style="12"/>
    <col min="513" max="526" width="0" style="12" hidden="1" customWidth="1"/>
    <col min="527" max="527" width="18.42578125" style="12" customWidth="1"/>
    <col min="528" max="528" width="9.140625" style="12"/>
    <col min="529" max="529" width="12.5703125" style="12" customWidth="1"/>
    <col min="530" max="530" width="13.140625" style="12" customWidth="1"/>
    <col min="531" max="531" width="15.28515625" style="12" customWidth="1"/>
    <col min="532" max="537" width="0" style="12" hidden="1" customWidth="1"/>
    <col min="538" max="538" width="22.28515625" style="12" customWidth="1"/>
    <col min="539" max="546" width="0" style="12" hidden="1" customWidth="1"/>
    <col min="547" max="547" width="9.140625" style="12"/>
    <col min="548" max="548" width="10.42578125" style="12" customWidth="1"/>
    <col min="549" max="768" width="9.140625" style="12"/>
    <col min="769" max="782" width="0" style="12" hidden="1" customWidth="1"/>
    <col min="783" max="783" width="18.42578125" style="12" customWidth="1"/>
    <col min="784" max="784" width="9.140625" style="12"/>
    <col min="785" max="785" width="12.5703125" style="12" customWidth="1"/>
    <col min="786" max="786" width="13.140625" style="12" customWidth="1"/>
    <col min="787" max="787" width="15.28515625" style="12" customWidth="1"/>
    <col min="788" max="793" width="0" style="12" hidden="1" customWidth="1"/>
    <col min="794" max="794" width="22.28515625" style="12" customWidth="1"/>
    <col min="795" max="802" width="0" style="12" hidden="1" customWidth="1"/>
    <col min="803" max="803" width="9.140625" style="12"/>
    <col min="804" max="804" width="10.42578125" style="12" customWidth="1"/>
    <col min="805" max="1024" width="9.140625" style="12"/>
    <col min="1025" max="1038" width="0" style="12" hidden="1" customWidth="1"/>
    <col min="1039" max="1039" width="18.42578125" style="12" customWidth="1"/>
    <col min="1040" max="1040" width="9.140625" style="12"/>
    <col min="1041" max="1041" width="12.5703125" style="12" customWidth="1"/>
    <col min="1042" max="1042" width="13.140625" style="12" customWidth="1"/>
    <col min="1043" max="1043" width="15.28515625" style="12" customWidth="1"/>
    <col min="1044" max="1049" width="0" style="12" hidden="1" customWidth="1"/>
    <col min="1050" max="1050" width="22.28515625" style="12" customWidth="1"/>
    <col min="1051" max="1058" width="0" style="12" hidden="1" customWidth="1"/>
    <col min="1059" max="1059" width="9.140625" style="12"/>
    <col min="1060" max="1060" width="10.42578125" style="12" customWidth="1"/>
    <col min="1061" max="1280" width="9.140625" style="12"/>
    <col min="1281" max="1294" width="0" style="12" hidden="1" customWidth="1"/>
    <col min="1295" max="1295" width="18.42578125" style="12" customWidth="1"/>
    <col min="1296" max="1296" width="9.140625" style="12"/>
    <col min="1297" max="1297" width="12.5703125" style="12" customWidth="1"/>
    <col min="1298" max="1298" width="13.140625" style="12" customWidth="1"/>
    <col min="1299" max="1299" width="15.28515625" style="12" customWidth="1"/>
    <col min="1300" max="1305" width="0" style="12" hidden="1" customWidth="1"/>
    <col min="1306" max="1306" width="22.28515625" style="12" customWidth="1"/>
    <col min="1307" max="1314" width="0" style="12" hidden="1" customWidth="1"/>
    <col min="1315" max="1315" width="9.140625" style="12"/>
    <col min="1316" max="1316" width="10.42578125" style="12" customWidth="1"/>
    <col min="1317" max="1536" width="9.140625" style="12"/>
    <col min="1537" max="1550" width="0" style="12" hidden="1" customWidth="1"/>
    <col min="1551" max="1551" width="18.42578125" style="12" customWidth="1"/>
    <col min="1552" max="1552" width="9.140625" style="12"/>
    <col min="1553" max="1553" width="12.5703125" style="12" customWidth="1"/>
    <col min="1554" max="1554" width="13.140625" style="12" customWidth="1"/>
    <col min="1555" max="1555" width="15.28515625" style="12" customWidth="1"/>
    <col min="1556" max="1561" width="0" style="12" hidden="1" customWidth="1"/>
    <col min="1562" max="1562" width="22.28515625" style="12" customWidth="1"/>
    <col min="1563" max="1570" width="0" style="12" hidden="1" customWidth="1"/>
    <col min="1571" max="1571" width="9.140625" style="12"/>
    <col min="1572" max="1572" width="10.42578125" style="12" customWidth="1"/>
    <col min="1573" max="1792" width="9.140625" style="12"/>
    <col min="1793" max="1806" width="0" style="12" hidden="1" customWidth="1"/>
    <col min="1807" max="1807" width="18.42578125" style="12" customWidth="1"/>
    <col min="1808" max="1808" width="9.140625" style="12"/>
    <col min="1809" max="1809" width="12.5703125" style="12" customWidth="1"/>
    <col min="1810" max="1810" width="13.140625" style="12" customWidth="1"/>
    <col min="1811" max="1811" width="15.28515625" style="12" customWidth="1"/>
    <col min="1812" max="1817" width="0" style="12" hidden="1" customWidth="1"/>
    <col min="1818" max="1818" width="22.28515625" style="12" customWidth="1"/>
    <col min="1819" max="1826" width="0" style="12" hidden="1" customWidth="1"/>
    <col min="1827" max="1827" width="9.140625" style="12"/>
    <col min="1828" max="1828" width="10.42578125" style="12" customWidth="1"/>
    <col min="1829" max="2048" width="9.140625" style="12"/>
    <col min="2049" max="2062" width="0" style="12" hidden="1" customWidth="1"/>
    <col min="2063" max="2063" width="18.42578125" style="12" customWidth="1"/>
    <col min="2064" max="2064" width="9.140625" style="12"/>
    <col min="2065" max="2065" width="12.5703125" style="12" customWidth="1"/>
    <col min="2066" max="2066" width="13.140625" style="12" customWidth="1"/>
    <col min="2067" max="2067" width="15.28515625" style="12" customWidth="1"/>
    <col min="2068" max="2073" width="0" style="12" hidden="1" customWidth="1"/>
    <col min="2074" max="2074" width="22.28515625" style="12" customWidth="1"/>
    <col min="2075" max="2082" width="0" style="12" hidden="1" customWidth="1"/>
    <col min="2083" max="2083" width="9.140625" style="12"/>
    <col min="2084" max="2084" width="10.42578125" style="12" customWidth="1"/>
    <col min="2085" max="2304" width="9.140625" style="12"/>
    <col min="2305" max="2318" width="0" style="12" hidden="1" customWidth="1"/>
    <col min="2319" max="2319" width="18.42578125" style="12" customWidth="1"/>
    <col min="2320" max="2320" width="9.140625" style="12"/>
    <col min="2321" max="2321" width="12.5703125" style="12" customWidth="1"/>
    <col min="2322" max="2322" width="13.140625" style="12" customWidth="1"/>
    <col min="2323" max="2323" width="15.28515625" style="12" customWidth="1"/>
    <col min="2324" max="2329" width="0" style="12" hidden="1" customWidth="1"/>
    <col min="2330" max="2330" width="22.28515625" style="12" customWidth="1"/>
    <col min="2331" max="2338" width="0" style="12" hidden="1" customWidth="1"/>
    <col min="2339" max="2339" width="9.140625" style="12"/>
    <col min="2340" max="2340" width="10.42578125" style="12" customWidth="1"/>
    <col min="2341" max="2560" width="9.140625" style="12"/>
    <col min="2561" max="2574" width="0" style="12" hidden="1" customWidth="1"/>
    <col min="2575" max="2575" width="18.42578125" style="12" customWidth="1"/>
    <col min="2576" max="2576" width="9.140625" style="12"/>
    <col min="2577" max="2577" width="12.5703125" style="12" customWidth="1"/>
    <col min="2578" max="2578" width="13.140625" style="12" customWidth="1"/>
    <col min="2579" max="2579" width="15.28515625" style="12" customWidth="1"/>
    <col min="2580" max="2585" width="0" style="12" hidden="1" customWidth="1"/>
    <col min="2586" max="2586" width="22.28515625" style="12" customWidth="1"/>
    <col min="2587" max="2594" width="0" style="12" hidden="1" customWidth="1"/>
    <col min="2595" max="2595" width="9.140625" style="12"/>
    <col min="2596" max="2596" width="10.42578125" style="12" customWidth="1"/>
    <col min="2597" max="2816" width="9.140625" style="12"/>
    <col min="2817" max="2830" width="0" style="12" hidden="1" customWidth="1"/>
    <col min="2831" max="2831" width="18.42578125" style="12" customWidth="1"/>
    <col min="2832" max="2832" width="9.140625" style="12"/>
    <col min="2833" max="2833" width="12.5703125" style="12" customWidth="1"/>
    <col min="2834" max="2834" width="13.140625" style="12" customWidth="1"/>
    <col min="2835" max="2835" width="15.28515625" style="12" customWidth="1"/>
    <col min="2836" max="2841" width="0" style="12" hidden="1" customWidth="1"/>
    <col min="2842" max="2842" width="22.28515625" style="12" customWidth="1"/>
    <col min="2843" max="2850" width="0" style="12" hidden="1" customWidth="1"/>
    <col min="2851" max="2851" width="9.140625" style="12"/>
    <col min="2852" max="2852" width="10.42578125" style="12" customWidth="1"/>
    <col min="2853" max="3072" width="9.140625" style="12"/>
    <col min="3073" max="3086" width="0" style="12" hidden="1" customWidth="1"/>
    <col min="3087" max="3087" width="18.42578125" style="12" customWidth="1"/>
    <col min="3088" max="3088" width="9.140625" style="12"/>
    <col min="3089" max="3089" width="12.5703125" style="12" customWidth="1"/>
    <col min="3090" max="3090" width="13.140625" style="12" customWidth="1"/>
    <col min="3091" max="3091" width="15.28515625" style="12" customWidth="1"/>
    <col min="3092" max="3097" width="0" style="12" hidden="1" customWidth="1"/>
    <col min="3098" max="3098" width="22.28515625" style="12" customWidth="1"/>
    <col min="3099" max="3106" width="0" style="12" hidden="1" customWidth="1"/>
    <col min="3107" max="3107" width="9.140625" style="12"/>
    <col min="3108" max="3108" width="10.42578125" style="12" customWidth="1"/>
    <col min="3109" max="3328" width="9.140625" style="12"/>
    <col min="3329" max="3342" width="0" style="12" hidden="1" customWidth="1"/>
    <col min="3343" max="3343" width="18.42578125" style="12" customWidth="1"/>
    <col min="3344" max="3344" width="9.140625" style="12"/>
    <col min="3345" max="3345" width="12.5703125" style="12" customWidth="1"/>
    <col min="3346" max="3346" width="13.140625" style="12" customWidth="1"/>
    <col min="3347" max="3347" width="15.28515625" style="12" customWidth="1"/>
    <col min="3348" max="3353" width="0" style="12" hidden="1" customWidth="1"/>
    <col min="3354" max="3354" width="22.28515625" style="12" customWidth="1"/>
    <col min="3355" max="3362" width="0" style="12" hidden="1" customWidth="1"/>
    <col min="3363" max="3363" width="9.140625" style="12"/>
    <col min="3364" max="3364" width="10.42578125" style="12" customWidth="1"/>
    <col min="3365" max="3584" width="9.140625" style="12"/>
    <col min="3585" max="3598" width="0" style="12" hidden="1" customWidth="1"/>
    <col min="3599" max="3599" width="18.42578125" style="12" customWidth="1"/>
    <col min="3600" max="3600" width="9.140625" style="12"/>
    <col min="3601" max="3601" width="12.5703125" style="12" customWidth="1"/>
    <col min="3602" max="3602" width="13.140625" style="12" customWidth="1"/>
    <col min="3603" max="3603" width="15.28515625" style="12" customWidth="1"/>
    <col min="3604" max="3609" width="0" style="12" hidden="1" customWidth="1"/>
    <col min="3610" max="3610" width="22.28515625" style="12" customWidth="1"/>
    <col min="3611" max="3618" width="0" style="12" hidden="1" customWidth="1"/>
    <col min="3619" max="3619" width="9.140625" style="12"/>
    <col min="3620" max="3620" width="10.42578125" style="12" customWidth="1"/>
    <col min="3621" max="3840" width="9.140625" style="12"/>
    <col min="3841" max="3854" width="0" style="12" hidden="1" customWidth="1"/>
    <col min="3855" max="3855" width="18.42578125" style="12" customWidth="1"/>
    <col min="3856" max="3856" width="9.140625" style="12"/>
    <col min="3857" max="3857" width="12.5703125" style="12" customWidth="1"/>
    <col min="3858" max="3858" width="13.140625" style="12" customWidth="1"/>
    <col min="3859" max="3859" width="15.28515625" style="12" customWidth="1"/>
    <col min="3860" max="3865" width="0" style="12" hidden="1" customWidth="1"/>
    <col min="3866" max="3866" width="22.28515625" style="12" customWidth="1"/>
    <col min="3867" max="3874" width="0" style="12" hidden="1" customWidth="1"/>
    <col min="3875" max="3875" width="9.140625" style="12"/>
    <col min="3876" max="3876" width="10.42578125" style="12" customWidth="1"/>
    <col min="3877" max="4096" width="9.140625" style="12"/>
    <col min="4097" max="4110" width="0" style="12" hidden="1" customWidth="1"/>
    <col min="4111" max="4111" width="18.42578125" style="12" customWidth="1"/>
    <col min="4112" max="4112" width="9.140625" style="12"/>
    <col min="4113" max="4113" width="12.5703125" style="12" customWidth="1"/>
    <col min="4114" max="4114" width="13.140625" style="12" customWidth="1"/>
    <col min="4115" max="4115" width="15.28515625" style="12" customWidth="1"/>
    <col min="4116" max="4121" width="0" style="12" hidden="1" customWidth="1"/>
    <col min="4122" max="4122" width="22.28515625" style="12" customWidth="1"/>
    <col min="4123" max="4130" width="0" style="12" hidden="1" customWidth="1"/>
    <col min="4131" max="4131" width="9.140625" style="12"/>
    <col min="4132" max="4132" width="10.42578125" style="12" customWidth="1"/>
    <col min="4133" max="4352" width="9.140625" style="12"/>
    <col min="4353" max="4366" width="0" style="12" hidden="1" customWidth="1"/>
    <col min="4367" max="4367" width="18.42578125" style="12" customWidth="1"/>
    <col min="4368" max="4368" width="9.140625" style="12"/>
    <col min="4369" max="4369" width="12.5703125" style="12" customWidth="1"/>
    <col min="4370" max="4370" width="13.140625" style="12" customWidth="1"/>
    <col min="4371" max="4371" width="15.28515625" style="12" customWidth="1"/>
    <col min="4372" max="4377" width="0" style="12" hidden="1" customWidth="1"/>
    <col min="4378" max="4378" width="22.28515625" style="12" customWidth="1"/>
    <col min="4379" max="4386" width="0" style="12" hidden="1" customWidth="1"/>
    <col min="4387" max="4387" width="9.140625" style="12"/>
    <col min="4388" max="4388" width="10.42578125" style="12" customWidth="1"/>
    <col min="4389" max="4608" width="9.140625" style="12"/>
    <col min="4609" max="4622" width="0" style="12" hidden="1" customWidth="1"/>
    <col min="4623" max="4623" width="18.42578125" style="12" customWidth="1"/>
    <col min="4624" max="4624" width="9.140625" style="12"/>
    <col min="4625" max="4625" width="12.5703125" style="12" customWidth="1"/>
    <col min="4626" max="4626" width="13.140625" style="12" customWidth="1"/>
    <col min="4627" max="4627" width="15.28515625" style="12" customWidth="1"/>
    <col min="4628" max="4633" width="0" style="12" hidden="1" customWidth="1"/>
    <col min="4634" max="4634" width="22.28515625" style="12" customWidth="1"/>
    <col min="4635" max="4642" width="0" style="12" hidden="1" customWidth="1"/>
    <col min="4643" max="4643" width="9.140625" style="12"/>
    <col min="4644" max="4644" width="10.42578125" style="12" customWidth="1"/>
    <col min="4645" max="4864" width="9.140625" style="12"/>
    <col min="4865" max="4878" width="0" style="12" hidden="1" customWidth="1"/>
    <col min="4879" max="4879" width="18.42578125" style="12" customWidth="1"/>
    <col min="4880" max="4880" width="9.140625" style="12"/>
    <col min="4881" max="4881" width="12.5703125" style="12" customWidth="1"/>
    <col min="4882" max="4882" width="13.140625" style="12" customWidth="1"/>
    <col min="4883" max="4883" width="15.28515625" style="12" customWidth="1"/>
    <col min="4884" max="4889" width="0" style="12" hidden="1" customWidth="1"/>
    <col min="4890" max="4890" width="22.28515625" style="12" customWidth="1"/>
    <col min="4891" max="4898" width="0" style="12" hidden="1" customWidth="1"/>
    <col min="4899" max="4899" width="9.140625" style="12"/>
    <col min="4900" max="4900" width="10.42578125" style="12" customWidth="1"/>
    <col min="4901" max="5120" width="9.140625" style="12"/>
    <col min="5121" max="5134" width="0" style="12" hidden="1" customWidth="1"/>
    <col min="5135" max="5135" width="18.42578125" style="12" customWidth="1"/>
    <col min="5136" max="5136" width="9.140625" style="12"/>
    <col min="5137" max="5137" width="12.5703125" style="12" customWidth="1"/>
    <col min="5138" max="5138" width="13.140625" style="12" customWidth="1"/>
    <col min="5139" max="5139" width="15.28515625" style="12" customWidth="1"/>
    <col min="5140" max="5145" width="0" style="12" hidden="1" customWidth="1"/>
    <col min="5146" max="5146" width="22.28515625" style="12" customWidth="1"/>
    <col min="5147" max="5154" width="0" style="12" hidden="1" customWidth="1"/>
    <col min="5155" max="5155" width="9.140625" style="12"/>
    <col min="5156" max="5156" width="10.42578125" style="12" customWidth="1"/>
    <col min="5157" max="5376" width="9.140625" style="12"/>
    <col min="5377" max="5390" width="0" style="12" hidden="1" customWidth="1"/>
    <col min="5391" max="5391" width="18.42578125" style="12" customWidth="1"/>
    <col min="5392" max="5392" width="9.140625" style="12"/>
    <col min="5393" max="5393" width="12.5703125" style="12" customWidth="1"/>
    <col min="5394" max="5394" width="13.140625" style="12" customWidth="1"/>
    <col min="5395" max="5395" width="15.28515625" style="12" customWidth="1"/>
    <col min="5396" max="5401" width="0" style="12" hidden="1" customWidth="1"/>
    <col min="5402" max="5402" width="22.28515625" style="12" customWidth="1"/>
    <col min="5403" max="5410" width="0" style="12" hidden="1" customWidth="1"/>
    <col min="5411" max="5411" width="9.140625" style="12"/>
    <col min="5412" max="5412" width="10.42578125" style="12" customWidth="1"/>
    <col min="5413" max="5632" width="9.140625" style="12"/>
    <col min="5633" max="5646" width="0" style="12" hidden="1" customWidth="1"/>
    <col min="5647" max="5647" width="18.42578125" style="12" customWidth="1"/>
    <col min="5648" max="5648" width="9.140625" style="12"/>
    <col min="5649" max="5649" width="12.5703125" style="12" customWidth="1"/>
    <col min="5650" max="5650" width="13.140625" style="12" customWidth="1"/>
    <col min="5651" max="5651" width="15.28515625" style="12" customWidth="1"/>
    <col min="5652" max="5657" width="0" style="12" hidden="1" customWidth="1"/>
    <col min="5658" max="5658" width="22.28515625" style="12" customWidth="1"/>
    <col min="5659" max="5666" width="0" style="12" hidden="1" customWidth="1"/>
    <col min="5667" max="5667" width="9.140625" style="12"/>
    <col min="5668" max="5668" width="10.42578125" style="12" customWidth="1"/>
    <col min="5669" max="5888" width="9.140625" style="12"/>
    <col min="5889" max="5902" width="0" style="12" hidden="1" customWidth="1"/>
    <col min="5903" max="5903" width="18.42578125" style="12" customWidth="1"/>
    <col min="5904" max="5904" width="9.140625" style="12"/>
    <col min="5905" max="5905" width="12.5703125" style="12" customWidth="1"/>
    <col min="5906" max="5906" width="13.140625" style="12" customWidth="1"/>
    <col min="5907" max="5907" width="15.28515625" style="12" customWidth="1"/>
    <col min="5908" max="5913" width="0" style="12" hidden="1" customWidth="1"/>
    <col min="5914" max="5914" width="22.28515625" style="12" customWidth="1"/>
    <col min="5915" max="5922" width="0" style="12" hidden="1" customWidth="1"/>
    <col min="5923" max="5923" width="9.140625" style="12"/>
    <col min="5924" max="5924" width="10.42578125" style="12" customWidth="1"/>
    <col min="5925" max="6144" width="9.140625" style="12"/>
    <col min="6145" max="6158" width="0" style="12" hidden="1" customWidth="1"/>
    <col min="6159" max="6159" width="18.42578125" style="12" customWidth="1"/>
    <col min="6160" max="6160" width="9.140625" style="12"/>
    <col min="6161" max="6161" width="12.5703125" style="12" customWidth="1"/>
    <col min="6162" max="6162" width="13.140625" style="12" customWidth="1"/>
    <col min="6163" max="6163" width="15.28515625" style="12" customWidth="1"/>
    <col min="6164" max="6169" width="0" style="12" hidden="1" customWidth="1"/>
    <col min="6170" max="6170" width="22.28515625" style="12" customWidth="1"/>
    <col min="6171" max="6178" width="0" style="12" hidden="1" customWidth="1"/>
    <col min="6179" max="6179" width="9.140625" style="12"/>
    <col min="6180" max="6180" width="10.42578125" style="12" customWidth="1"/>
    <col min="6181" max="6400" width="9.140625" style="12"/>
    <col min="6401" max="6414" width="0" style="12" hidden="1" customWidth="1"/>
    <col min="6415" max="6415" width="18.42578125" style="12" customWidth="1"/>
    <col min="6416" max="6416" width="9.140625" style="12"/>
    <col min="6417" max="6417" width="12.5703125" style="12" customWidth="1"/>
    <col min="6418" max="6418" width="13.140625" style="12" customWidth="1"/>
    <col min="6419" max="6419" width="15.28515625" style="12" customWidth="1"/>
    <col min="6420" max="6425" width="0" style="12" hidden="1" customWidth="1"/>
    <col min="6426" max="6426" width="22.28515625" style="12" customWidth="1"/>
    <col min="6427" max="6434" width="0" style="12" hidden="1" customWidth="1"/>
    <col min="6435" max="6435" width="9.140625" style="12"/>
    <col min="6436" max="6436" width="10.42578125" style="12" customWidth="1"/>
    <col min="6437" max="6656" width="9.140625" style="12"/>
    <col min="6657" max="6670" width="0" style="12" hidden="1" customWidth="1"/>
    <col min="6671" max="6671" width="18.42578125" style="12" customWidth="1"/>
    <col min="6672" max="6672" width="9.140625" style="12"/>
    <col min="6673" max="6673" width="12.5703125" style="12" customWidth="1"/>
    <col min="6674" max="6674" width="13.140625" style="12" customWidth="1"/>
    <col min="6675" max="6675" width="15.28515625" style="12" customWidth="1"/>
    <col min="6676" max="6681" width="0" style="12" hidden="1" customWidth="1"/>
    <col min="6682" max="6682" width="22.28515625" style="12" customWidth="1"/>
    <col min="6683" max="6690" width="0" style="12" hidden="1" customWidth="1"/>
    <col min="6691" max="6691" width="9.140625" style="12"/>
    <col min="6692" max="6692" width="10.42578125" style="12" customWidth="1"/>
    <col min="6693" max="6912" width="9.140625" style="12"/>
    <col min="6913" max="6926" width="0" style="12" hidden="1" customWidth="1"/>
    <col min="6927" max="6927" width="18.42578125" style="12" customWidth="1"/>
    <col min="6928" max="6928" width="9.140625" style="12"/>
    <col min="6929" max="6929" width="12.5703125" style="12" customWidth="1"/>
    <col min="6930" max="6930" width="13.140625" style="12" customWidth="1"/>
    <col min="6931" max="6931" width="15.28515625" style="12" customWidth="1"/>
    <col min="6932" max="6937" width="0" style="12" hidden="1" customWidth="1"/>
    <col min="6938" max="6938" width="22.28515625" style="12" customWidth="1"/>
    <col min="6939" max="6946" width="0" style="12" hidden="1" customWidth="1"/>
    <col min="6947" max="6947" width="9.140625" style="12"/>
    <col min="6948" max="6948" width="10.42578125" style="12" customWidth="1"/>
    <col min="6949" max="7168" width="9.140625" style="12"/>
    <col min="7169" max="7182" width="0" style="12" hidden="1" customWidth="1"/>
    <col min="7183" max="7183" width="18.42578125" style="12" customWidth="1"/>
    <col min="7184" max="7184" width="9.140625" style="12"/>
    <col min="7185" max="7185" width="12.5703125" style="12" customWidth="1"/>
    <col min="7186" max="7186" width="13.140625" style="12" customWidth="1"/>
    <col min="7187" max="7187" width="15.28515625" style="12" customWidth="1"/>
    <col min="7188" max="7193" width="0" style="12" hidden="1" customWidth="1"/>
    <col min="7194" max="7194" width="22.28515625" style="12" customWidth="1"/>
    <col min="7195" max="7202" width="0" style="12" hidden="1" customWidth="1"/>
    <col min="7203" max="7203" width="9.140625" style="12"/>
    <col min="7204" max="7204" width="10.42578125" style="12" customWidth="1"/>
    <col min="7205" max="7424" width="9.140625" style="12"/>
    <col min="7425" max="7438" width="0" style="12" hidden="1" customWidth="1"/>
    <col min="7439" max="7439" width="18.42578125" style="12" customWidth="1"/>
    <col min="7440" max="7440" width="9.140625" style="12"/>
    <col min="7441" max="7441" width="12.5703125" style="12" customWidth="1"/>
    <col min="7442" max="7442" width="13.140625" style="12" customWidth="1"/>
    <col min="7443" max="7443" width="15.28515625" style="12" customWidth="1"/>
    <col min="7444" max="7449" width="0" style="12" hidden="1" customWidth="1"/>
    <col min="7450" max="7450" width="22.28515625" style="12" customWidth="1"/>
    <col min="7451" max="7458" width="0" style="12" hidden="1" customWidth="1"/>
    <col min="7459" max="7459" width="9.140625" style="12"/>
    <col min="7460" max="7460" width="10.42578125" style="12" customWidth="1"/>
    <col min="7461" max="7680" width="9.140625" style="12"/>
    <col min="7681" max="7694" width="0" style="12" hidden="1" customWidth="1"/>
    <col min="7695" max="7695" width="18.42578125" style="12" customWidth="1"/>
    <col min="7696" max="7696" width="9.140625" style="12"/>
    <col min="7697" max="7697" width="12.5703125" style="12" customWidth="1"/>
    <col min="7698" max="7698" width="13.140625" style="12" customWidth="1"/>
    <col min="7699" max="7699" width="15.28515625" style="12" customWidth="1"/>
    <col min="7700" max="7705" width="0" style="12" hidden="1" customWidth="1"/>
    <col min="7706" max="7706" width="22.28515625" style="12" customWidth="1"/>
    <col min="7707" max="7714" width="0" style="12" hidden="1" customWidth="1"/>
    <col min="7715" max="7715" width="9.140625" style="12"/>
    <col min="7716" max="7716" width="10.42578125" style="12" customWidth="1"/>
    <col min="7717" max="7936" width="9.140625" style="12"/>
    <col min="7937" max="7950" width="0" style="12" hidden="1" customWidth="1"/>
    <col min="7951" max="7951" width="18.42578125" style="12" customWidth="1"/>
    <col min="7952" max="7952" width="9.140625" style="12"/>
    <col min="7953" max="7953" width="12.5703125" style="12" customWidth="1"/>
    <col min="7954" max="7954" width="13.140625" style="12" customWidth="1"/>
    <col min="7955" max="7955" width="15.28515625" style="12" customWidth="1"/>
    <col min="7956" max="7961" width="0" style="12" hidden="1" customWidth="1"/>
    <col min="7962" max="7962" width="22.28515625" style="12" customWidth="1"/>
    <col min="7963" max="7970" width="0" style="12" hidden="1" customWidth="1"/>
    <col min="7971" max="7971" width="9.140625" style="12"/>
    <col min="7972" max="7972" width="10.42578125" style="12" customWidth="1"/>
    <col min="7973" max="8192" width="9.140625" style="12"/>
    <col min="8193" max="8206" width="0" style="12" hidden="1" customWidth="1"/>
    <col min="8207" max="8207" width="18.42578125" style="12" customWidth="1"/>
    <col min="8208" max="8208" width="9.140625" style="12"/>
    <col min="8209" max="8209" width="12.5703125" style="12" customWidth="1"/>
    <col min="8210" max="8210" width="13.140625" style="12" customWidth="1"/>
    <col min="8211" max="8211" width="15.28515625" style="12" customWidth="1"/>
    <col min="8212" max="8217" width="0" style="12" hidden="1" customWidth="1"/>
    <col min="8218" max="8218" width="22.28515625" style="12" customWidth="1"/>
    <col min="8219" max="8226" width="0" style="12" hidden="1" customWidth="1"/>
    <col min="8227" max="8227" width="9.140625" style="12"/>
    <col min="8228" max="8228" width="10.42578125" style="12" customWidth="1"/>
    <col min="8229" max="8448" width="9.140625" style="12"/>
    <col min="8449" max="8462" width="0" style="12" hidden="1" customWidth="1"/>
    <col min="8463" max="8463" width="18.42578125" style="12" customWidth="1"/>
    <col min="8464" max="8464" width="9.140625" style="12"/>
    <col min="8465" max="8465" width="12.5703125" style="12" customWidth="1"/>
    <col min="8466" max="8466" width="13.140625" style="12" customWidth="1"/>
    <col min="8467" max="8467" width="15.28515625" style="12" customWidth="1"/>
    <col min="8468" max="8473" width="0" style="12" hidden="1" customWidth="1"/>
    <col min="8474" max="8474" width="22.28515625" style="12" customWidth="1"/>
    <col min="8475" max="8482" width="0" style="12" hidden="1" customWidth="1"/>
    <col min="8483" max="8483" width="9.140625" style="12"/>
    <col min="8484" max="8484" width="10.42578125" style="12" customWidth="1"/>
    <col min="8485" max="8704" width="9.140625" style="12"/>
    <col min="8705" max="8718" width="0" style="12" hidden="1" customWidth="1"/>
    <col min="8719" max="8719" width="18.42578125" style="12" customWidth="1"/>
    <col min="8720" max="8720" width="9.140625" style="12"/>
    <col min="8721" max="8721" width="12.5703125" style="12" customWidth="1"/>
    <col min="8722" max="8722" width="13.140625" style="12" customWidth="1"/>
    <col min="8723" max="8723" width="15.28515625" style="12" customWidth="1"/>
    <col min="8724" max="8729" width="0" style="12" hidden="1" customWidth="1"/>
    <col min="8730" max="8730" width="22.28515625" style="12" customWidth="1"/>
    <col min="8731" max="8738" width="0" style="12" hidden="1" customWidth="1"/>
    <col min="8739" max="8739" width="9.140625" style="12"/>
    <col min="8740" max="8740" width="10.42578125" style="12" customWidth="1"/>
    <col min="8741" max="8960" width="9.140625" style="12"/>
    <col min="8961" max="8974" width="0" style="12" hidden="1" customWidth="1"/>
    <col min="8975" max="8975" width="18.42578125" style="12" customWidth="1"/>
    <col min="8976" max="8976" width="9.140625" style="12"/>
    <col min="8977" max="8977" width="12.5703125" style="12" customWidth="1"/>
    <col min="8978" max="8978" width="13.140625" style="12" customWidth="1"/>
    <col min="8979" max="8979" width="15.28515625" style="12" customWidth="1"/>
    <col min="8980" max="8985" width="0" style="12" hidden="1" customWidth="1"/>
    <col min="8986" max="8986" width="22.28515625" style="12" customWidth="1"/>
    <col min="8987" max="8994" width="0" style="12" hidden="1" customWidth="1"/>
    <col min="8995" max="8995" width="9.140625" style="12"/>
    <col min="8996" max="8996" width="10.42578125" style="12" customWidth="1"/>
    <col min="8997" max="9216" width="9.140625" style="12"/>
    <col min="9217" max="9230" width="0" style="12" hidden="1" customWidth="1"/>
    <col min="9231" max="9231" width="18.42578125" style="12" customWidth="1"/>
    <col min="9232" max="9232" width="9.140625" style="12"/>
    <col min="9233" max="9233" width="12.5703125" style="12" customWidth="1"/>
    <col min="9234" max="9234" width="13.140625" style="12" customWidth="1"/>
    <col min="9235" max="9235" width="15.28515625" style="12" customWidth="1"/>
    <col min="9236" max="9241" width="0" style="12" hidden="1" customWidth="1"/>
    <col min="9242" max="9242" width="22.28515625" style="12" customWidth="1"/>
    <col min="9243" max="9250" width="0" style="12" hidden="1" customWidth="1"/>
    <col min="9251" max="9251" width="9.140625" style="12"/>
    <col min="9252" max="9252" width="10.42578125" style="12" customWidth="1"/>
    <col min="9253" max="9472" width="9.140625" style="12"/>
    <col min="9473" max="9486" width="0" style="12" hidden="1" customWidth="1"/>
    <col min="9487" max="9487" width="18.42578125" style="12" customWidth="1"/>
    <col min="9488" max="9488" width="9.140625" style="12"/>
    <col min="9489" max="9489" width="12.5703125" style="12" customWidth="1"/>
    <col min="9490" max="9490" width="13.140625" style="12" customWidth="1"/>
    <col min="9491" max="9491" width="15.28515625" style="12" customWidth="1"/>
    <col min="9492" max="9497" width="0" style="12" hidden="1" customWidth="1"/>
    <col min="9498" max="9498" width="22.28515625" style="12" customWidth="1"/>
    <col min="9499" max="9506" width="0" style="12" hidden="1" customWidth="1"/>
    <col min="9507" max="9507" width="9.140625" style="12"/>
    <col min="9508" max="9508" width="10.42578125" style="12" customWidth="1"/>
    <col min="9509" max="9728" width="9.140625" style="12"/>
    <col min="9729" max="9742" width="0" style="12" hidden="1" customWidth="1"/>
    <col min="9743" max="9743" width="18.42578125" style="12" customWidth="1"/>
    <col min="9744" max="9744" width="9.140625" style="12"/>
    <col min="9745" max="9745" width="12.5703125" style="12" customWidth="1"/>
    <col min="9746" max="9746" width="13.140625" style="12" customWidth="1"/>
    <col min="9747" max="9747" width="15.28515625" style="12" customWidth="1"/>
    <col min="9748" max="9753" width="0" style="12" hidden="1" customWidth="1"/>
    <col min="9754" max="9754" width="22.28515625" style="12" customWidth="1"/>
    <col min="9755" max="9762" width="0" style="12" hidden="1" customWidth="1"/>
    <col min="9763" max="9763" width="9.140625" style="12"/>
    <col min="9764" max="9764" width="10.42578125" style="12" customWidth="1"/>
    <col min="9765" max="9984" width="9.140625" style="12"/>
    <col min="9985" max="9998" width="0" style="12" hidden="1" customWidth="1"/>
    <col min="9999" max="9999" width="18.42578125" style="12" customWidth="1"/>
    <col min="10000" max="10000" width="9.140625" style="12"/>
    <col min="10001" max="10001" width="12.5703125" style="12" customWidth="1"/>
    <col min="10002" max="10002" width="13.140625" style="12" customWidth="1"/>
    <col min="10003" max="10003" width="15.28515625" style="12" customWidth="1"/>
    <col min="10004" max="10009" width="0" style="12" hidden="1" customWidth="1"/>
    <col min="10010" max="10010" width="22.28515625" style="12" customWidth="1"/>
    <col min="10011" max="10018" width="0" style="12" hidden="1" customWidth="1"/>
    <col min="10019" max="10019" width="9.140625" style="12"/>
    <col min="10020" max="10020" width="10.42578125" style="12" customWidth="1"/>
    <col min="10021" max="10240" width="9.140625" style="12"/>
    <col min="10241" max="10254" width="0" style="12" hidden="1" customWidth="1"/>
    <col min="10255" max="10255" width="18.42578125" style="12" customWidth="1"/>
    <col min="10256" max="10256" width="9.140625" style="12"/>
    <col min="10257" max="10257" width="12.5703125" style="12" customWidth="1"/>
    <col min="10258" max="10258" width="13.140625" style="12" customWidth="1"/>
    <col min="10259" max="10259" width="15.28515625" style="12" customWidth="1"/>
    <col min="10260" max="10265" width="0" style="12" hidden="1" customWidth="1"/>
    <col min="10266" max="10266" width="22.28515625" style="12" customWidth="1"/>
    <col min="10267" max="10274" width="0" style="12" hidden="1" customWidth="1"/>
    <col min="10275" max="10275" width="9.140625" style="12"/>
    <col min="10276" max="10276" width="10.42578125" style="12" customWidth="1"/>
    <col min="10277" max="10496" width="9.140625" style="12"/>
    <col min="10497" max="10510" width="0" style="12" hidden="1" customWidth="1"/>
    <col min="10511" max="10511" width="18.42578125" style="12" customWidth="1"/>
    <col min="10512" max="10512" width="9.140625" style="12"/>
    <col min="10513" max="10513" width="12.5703125" style="12" customWidth="1"/>
    <col min="10514" max="10514" width="13.140625" style="12" customWidth="1"/>
    <col min="10515" max="10515" width="15.28515625" style="12" customWidth="1"/>
    <col min="10516" max="10521" width="0" style="12" hidden="1" customWidth="1"/>
    <col min="10522" max="10522" width="22.28515625" style="12" customWidth="1"/>
    <col min="10523" max="10530" width="0" style="12" hidden="1" customWidth="1"/>
    <col min="10531" max="10531" width="9.140625" style="12"/>
    <col min="10532" max="10532" width="10.42578125" style="12" customWidth="1"/>
    <col min="10533" max="10752" width="9.140625" style="12"/>
    <col min="10753" max="10766" width="0" style="12" hidden="1" customWidth="1"/>
    <col min="10767" max="10767" width="18.42578125" style="12" customWidth="1"/>
    <col min="10768" max="10768" width="9.140625" style="12"/>
    <col min="10769" max="10769" width="12.5703125" style="12" customWidth="1"/>
    <col min="10770" max="10770" width="13.140625" style="12" customWidth="1"/>
    <col min="10771" max="10771" width="15.28515625" style="12" customWidth="1"/>
    <col min="10772" max="10777" width="0" style="12" hidden="1" customWidth="1"/>
    <col min="10778" max="10778" width="22.28515625" style="12" customWidth="1"/>
    <col min="10779" max="10786" width="0" style="12" hidden="1" customWidth="1"/>
    <col min="10787" max="10787" width="9.140625" style="12"/>
    <col min="10788" max="10788" width="10.42578125" style="12" customWidth="1"/>
    <col min="10789" max="11008" width="9.140625" style="12"/>
    <col min="11009" max="11022" width="0" style="12" hidden="1" customWidth="1"/>
    <col min="11023" max="11023" width="18.42578125" style="12" customWidth="1"/>
    <col min="11024" max="11024" width="9.140625" style="12"/>
    <col min="11025" max="11025" width="12.5703125" style="12" customWidth="1"/>
    <col min="11026" max="11026" width="13.140625" style="12" customWidth="1"/>
    <col min="11027" max="11027" width="15.28515625" style="12" customWidth="1"/>
    <col min="11028" max="11033" width="0" style="12" hidden="1" customWidth="1"/>
    <col min="11034" max="11034" width="22.28515625" style="12" customWidth="1"/>
    <col min="11035" max="11042" width="0" style="12" hidden="1" customWidth="1"/>
    <col min="11043" max="11043" width="9.140625" style="12"/>
    <col min="11044" max="11044" width="10.42578125" style="12" customWidth="1"/>
    <col min="11045" max="11264" width="9.140625" style="12"/>
    <col min="11265" max="11278" width="0" style="12" hidden="1" customWidth="1"/>
    <col min="11279" max="11279" width="18.42578125" style="12" customWidth="1"/>
    <col min="11280" max="11280" width="9.140625" style="12"/>
    <col min="11281" max="11281" width="12.5703125" style="12" customWidth="1"/>
    <col min="11282" max="11282" width="13.140625" style="12" customWidth="1"/>
    <col min="11283" max="11283" width="15.28515625" style="12" customWidth="1"/>
    <col min="11284" max="11289" width="0" style="12" hidden="1" customWidth="1"/>
    <col min="11290" max="11290" width="22.28515625" style="12" customWidth="1"/>
    <col min="11291" max="11298" width="0" style="12" hidden="1" customWidth="1"/>
    <col min="11299" max="11299" width="9.140625" style="12"/>
    <col min="11300" max="11300" width="10.42578125" style="12" customWidth="1"/>
    <col min="11301" max="11520" width="9.140625" style="12"/>
    <col min="11521" max="11534" width="0" style="12" hidden="1" customWidth="1"/>
    <col min="11535" max="11535" width="18.42578125" style="12" customWidth="1"/>
    <col min="11536" max="11536" width="9.140625" style="12"/>
    <col min="11537" max="11537" width="12.5703125" style="12" customWidth="1"/>
    <col min="11538" max="11538" width="13.140625" style="12" customWidth="1"/>
    <col min="11539" max="11539" width="15.28515625" style="12" customWidth="1"/>
    <col min="11540" max="11545" width="0" style="12" hidden="1" customWidth="1"/>
    <col min="11546" max="11546" width="22.28515625" style="12" customWidth="1"/>
    <col min="11547" max="11554" width="0" style="12" hidden="1" customWidth="1"/>
    <col min="11555" max="11555" width="9.140625" style="12"/>
    <col min="11556" max="11556" width="10.42578125" style="12" customWidth="1"/>
    <col min="11557" max="11776" width="9.140625" style="12"/>
    <col min="11777" max="11790" width="0" style="12" hidden="1" customWidth="1"/>
    <col min="11791" max="11791" width="18.42578125" style="12" customWidth="1"/>
    <col min="11792" max="11792" width="9.140625" style="12"/>
    <col min="11793" max="11793" width="12.5703125" style="12" customWidth="1"/>
    <col min="11794" max="11794" width="13.140625" style="12" customWidth="1"/>
    <col min="11795" max="11795" width="15.28515625" style="12" customWidth="1"/>
    <col min="11796" max="11801" width="0" style="12" hidden="1" customWidth="1"/>
    <col min="11802" max="11802" width="22.28515625" style="12" customWidth="1"/>
    <col min="11803" max="11810" width="0" style="12" hidden="1" customWidth="1"/>
    <col min="11811" max="11811" width="9.140625" style="12"/>
    <col min="11812" max="11812" width="10.42578125" style="12" customWidth="1"/>
    <col min="11813" max="12032" width="9.140625" style="12"/>
    <col min="12033" max="12046" width="0" style="12" hidden="1" customWidth="1"/>
    <col min="12047" max="12047" width="18.42578125" style="12" customWidth="1"/>
    <col min="12048" max="12048" width="9.140625" style="12"/>
    <col min="12049" max="12049" width="12.5703125" style="12" customWidth="1"/>
    <col min="12050" max="12050" width="13.140625" style="12" customWidth="1"/>
    <col min="12051" max="12051" width="15.28515625" style="12" customWidth="1"/>
    <col min="12052" max="12057" width="0" style="12" hidden="1" customWidth="1"/>
    <col min="12058" max="12058" width="22.28515625" style="12" customWidth="1"/>
    <col min="12059" max="12066" width="0" style="12" hidden="1" customWidth="1"/>
    <col min="12067" max="12067" width="9.140625" style="12"/>
    <col min="12068" max="12068" width="10.42578125" style="12" customWidth="1"/>
    <col min="12069" max="12288" width="9.140625" style="12"/>
    <col min="12289" max="12302" width="0" style="12" hidden="1" customWidth="1"/>
    <col min="12303" max="12303" width="18.42578125" style="12" customWidth="1"/>
    <col min="12304" max="12304" width="9.140625" style="12"/>
    <col min="12305" max="12305" width="12.5703125" style="12" customWidth="1"/>
    <col min="12306" max="12306" width="13.140625" style="12" customWidth="1"/>
    <col min="12307" max="12307" width="15.28515625" style="12" customWidth="1"/>
    <col min="12308" max="12313" width="0" style="12" hidden="1" customWidth="1"/>
    <col min="12314" max="12314" width="22.28515625" style="12" customWidth="1"/>
    <col min="12315" max="12322" width="0" style="12" hidden="1" customWidth="1"/>
    <col min="12323" max="12323" width="9.140625" style="12"/>
    <col min="12324" max="12324" width="10.42578125" style="12" customWidth="1"/>
    <col min="12325" max="12544" width="9.140625" style="12"/>
    <col min="12545" max="12558" width="0" style="12" hidden="1" customWidth="1"/>
    <col min="12559" max="12559" width="18.42578125" style="12" customWidth="1"/>
    <col min="12560" max="12560" width="9.140625" style="12"/>
    <col min="12561" max="12561" width="12.5703125" style="12" customWidth="1"/>
    <col min="12562" max="12562" width="13.140625" style="12" customWidth="1"/>
    <col min="12563" max="12563" width="15.28515625" style="12" customWidth="1"/>
    <col min="12564" max="12569" width="0" style="12" hidden="1" customWidth="1"/>
    <col min="12570" max="12570" width="22.28515625" style="12" customWidth="1"/>
    <col min="12571" max="12578" width="0" style="12" hidden="1" customWidth="1"/>
    <col min="12579" max="12579" width="9.140625" style="12"/>
    <col min="12580" max="12580" width="10.42578125" style="12" customWidth="1"/>
    <col min="12581" max="12800" width="9.140625" style="12"/>
    <col min="12801" max="12814" width="0" style="12" hidden="1" customWidth="1"/>
    <col min="12815" max="12815" width="18.42578125" style="12" customWidth="1"/>
    <col min="12816" max="12816" width="9.140625" style="12"/>
    <col min="12817" max="12817" width="12.5703125" style="12" customWidth="1"/>
    <col min="12818" max="12818" width="13.140625" style="12" customWidth="1"/>
    <col min="12819" max="12819" width="15.28515625" style="12" customWidth="1"/>
    <col min="12820" max="12825" width="0" style="12" hidden="1" customWidth="1"/>
    <col min="12826" max="12826" width="22.28515625" style="12" customWidth="1"/>
    <col min="12827" max="12834" width="0" style="12" hidden="1" customWidth="1"/>
    <col min="12835" max="12835" width="9.140625" style="12"/>
    <col min="12836" max="12836" width="10.42578125" style="12" customWidth="1"/>
    <col min="12837" max="13056" width="9.140625" style="12"/>
    <col min="13057" max="13070" width="0" style="12" hidden="1" customWidth="1"/>
    <col min="13071" max="13071" width="18.42578125" style="12" customWidth="1"/>
    <col min="13072" max="13072" width="9.140625" style="12"/>
    <col min="13073" max="13073" width="12.5703125" style="12" customWidth="1"/>
    <col min="13074" max="13074" width="13.140625" style="12" customWidth="1"/>
    <col min="13075" max="13075" width="15.28515625" style="12" customWidth="1"/>
    <col min="13076" max="13081" width="0" style="12" hidden="1" customWidth="1"/>
    <col min="13082" max="13082" width="22.28515625" style="12" customWidth="1"/>
    <col min="13083" max="13090" width="0" style="12" hidden="1" customWidth="1"/>
    <col min="13091" max="13091" width="9.140625" style="12"/>
    <col min="13092" max="13092" width="10.42578125" style="12" customWidth="1"/>
    <col min="13093" max="13312" width="9.140625" style="12"/>
    <col min="13313" max="13326" width="0" style="12" hidden="1" customWidth="1"/>
    <col min="13327" max="13327" width="18.42578125" style="12" customWidth="1"/>
    <col min="13328" max="13328" width="9.140625" style="12"/>
    <col min="13329" max="13329" width="12.5703125" style="12" customWidth="1"/>
    <col min="13330" max="13330" width="13.140625" style="12" customWidth="1"/>
    <col min="13331" max="13331" width="15.28515625" style="12" customWidth="1"/>
    <col min="13332" max="13337" width="0" style="12" hidden="1" customWidth="1"/>
    <col min="13338" max="13338" width="22.28515625" style="12" customWidth="1"/>
    <col min="13339" max="13346" width="0" style="12" hidden="1" customWidth="1"/>
    <col min="13347" max="13347" width="9.140625" style="12"/>
    <col min="13348" max="13348" width="10.42578125" style="12" customWidth="1"/>
    <col min="13349" max="13568" width="9.140625" style="12"/>
    <col min="13569" max="13582" width="0" style="12" hidden="1" customWidth="1"/>
    <col min="13583" max="13583" width="18.42578125" style="12" customWidth="1"/>
    <col min="13584" max="13584" width="9.140625" style="12"/>
    <col min="13585" max="13585" width="12.5703125" style="12" customWidth="1"/>
    <col min="13586" max="13586" width="13.140625" style="12" customWidth="1"/>
    <col min="13587" max="13587" width="15.28515625" style="12" customWidth="1"/>
    <col min="13588" max="13593" width="0" style="12" hidden="1" customWidth="1"/>
    <col min="13594" max="13594" width="22.28515625" style="12" customWidth="1"/>
    <col min="13595" max="13602" width="0" style="12" hidden="1" customWidth="1"/>
    <col min="13603" max="13603" width="9.140625" style="12"/>
    <col min="13604" max="13604" width="10.42578125" style="12" customWidth="1"/>
    <col min="13605" max="13824" width="9.140625" style="12"/>
    <col min="13825" max="13838" width="0" style="12" hidden="1" customWidth="1"/>
    <col min="13839" max="13839" width="18.42578125" style="12" customWidth="1"/>
    <col min="13840" max="13840" width="9.140625" style="12"/>
    <col min="13841" max="13841" width="12.5703125" style="12" customWidth="1"/>
    <col min="13842" max="13842" width="13.140625" style="12" customWidth="1"/>
    <col min="13843" max="13843" width="15.28515625" style="12" customWidth="1"/>
    <col min="13844" max="13849" width="0" style="12" hidden="1" customWidth="1"/>
    <col min="13850" max="13850" width="22.28515625" style="12" customWidth="1"/>
    <col min="13851" max="13858" width="0" style="12" hidden="1" customWidth="1"/>
    <col min="13859" max="13859" width="9.140625" style="12"/>
    <col min="13860" max="13860" width="10.42578125" style="12" customWidth="1"/>
    <col min="13861" max="14080" width="9.140625" style="12"/>
    <col min="14081" max="14094" width="0" style="12" hidden="1" customWidth="1"/>
    <col min="14095" max="14095" width="18.42578125" style="12" customWidth="1"/>
    <col min="14096" max="14096" width="9.140625" style="12"/>
    <col min="14097" max="14097" width="12.5703125" style="12" customWidth="1"/>
    <col min="14098" max="14098" width="13.140625" style="12" customWidth="1"/>
    <col min="14099" max="14099" width="15.28515625" style="12" customWidth="1"/>
    <col min="14100" max="14105" width="0" style="12" hidden="1" customWidth="1"/>
    <col min="14106" max="14106" width="22.28515625" style="12" customWidth="1"/>
    <col min="14107" max="14114" width="0" style="12" hidden="1" customWidth="1"/>
    <col min="14115" max="14115" width="9.140625" style="12"/>
    <col min="14116" max="14116" width="10.42578125" style="12" customWidth="1"/>
    <col min="14117" max="14336" width="9.140625" style="12"/>
    <col min="14337" max="14350" width="0" style="12" hidden="1" customWidth="1"/>
    <col min="14351" max="14351" width="18.42578125" style="12" customWidth="1"/>
    <col min="14352" max="14352" width="9.140625" style="12"/>
    <col min="14353" max="14353" width="12.5703125" style="12" customWidth="1"/>
    <col min="14354" max="14354" width="13.140625" style="12" customWidth="1"/>
    <col min="14355" max="14355" width="15.28515625" style="12" customWidth="1"/>
    <col min="14356" max="14361" width="0" style="12" hidden="1" customWidth="1"/>
    <col min="14362" max="14362" width="22.28515625" style="12" customWidth="1"/>
    <col min="14363" max="14370" width="0" style="12" hidden="1" customWidth="1"/>
    <col min="14371" max="14371" width="9.140625" style="12"/>
    <col min="14372" max="14372" width="10.42578125" style="12" customWidth="1"/>
    <col min="14373" max="14592" width="9.140625" style="12"/>
    <col min="14593" max="14606" width="0" style="12" hidden="1" customWidth="1"/>
    <col min="14607" max="14607" width="18.42578125" style="12" customWidth="1"/>
    <col min="14608" max="14608" width="9.140625" style="12"/>
    <col min="14609" max="14609" width="12.5703125" style="12" customWidth="1"/>
    <col min="14610" max="14610" width="13.140625" style="12" customWidth="1"/>
    <col min="14611" max="14611" width="15.28515625" style="12" customWidth="1"/>
    <col min="14612" max="14617" width="0" style="12" hidden="1" customWidth="1"/>
    <col min="14618" max="14618" width="22.28515625" style="12" customWidth="1"/>
    <col min="14619" max="14626" width="0" style="12" hidden="1" customWidth="1"/>
    <col min="14627" max="14627" width="9.140625" style="12"/>
    <col min="14628" max="14628" width="10.42578125" style="12" customWidth="1"/>
    <col min="14629" max="14848" width="9.140625" style="12"/>
    <col min="14849" max="14862" width="0" style="12" hidden="1" customWidth="1"/>
    <col min="14863" max="14863" width="18.42578125" style="12" customWidth="1"/>
    <col min="14864" max="14864" width="9.140625" style="12"/>
    <col min="14865" max="14865" width="12.5703125" style="12" customWidth="1"/>
    <col min="14866" max="14866" width="13.140625" style="12" customWidth="1"/>
    <col min="14867" max="14867" width="15.28515625" style="12" customWidth="1"/>
    <col min="14868" max="14873" width="0" style="12" hidden="1" customWidth="1"/>
    <col min="14874" max="14874" width="22.28515625" style="12" customWidth="1"/>
    <col min="14875" max="14882" width="0" style="12" hidden="1" customWidth="1"/>
    <col min="14883" max="14883" width="9.140625" style="12"/>
    <col min="14884" max="14884" width="10.42578125" style="12" customWidth="1"/>
    <col min="14885" max="15104" width="9.140625" style="12"/>
    <col min="15105" max="15118" width="0" style="12" hidden="1" customWidth="1"/>
    <col min="15119" max="15119" width="18.42578125" style="12" customWidth="1"/>
    <col min="15120" max="15120" width="9.140625" style="12"/>
    <col min="15121" max="15121" width="12.5703125" style="12" customWidth="1"/>
    <col min="15122" max="15122" width="13.140625" style="12" customWidth="1"/>
    <col min="15123" max="15123" width="15.28515625" style="12" customWidth="1"/>
    <col min="15124" max="15129" width="0" style="12" hidden="1" customWidth="1"/>
    <col min="15130" max="15130" width="22.28515625" style="12" customWidth="1"/>
    <col min="15131" max="15138" width="0" style="12" hidden="1" customWidth="1"/>
    <col min="15139" max="15139" width="9.140625" style="12"/>
    <col min="15140" max="15140" width="10.42578125" style="12" customWidth="1"/>
    <col min="15141" max="15360" width="9.140625" style="12"/>
    <col min="15361" max="15374" width="0" style="12" hidden="1" customWidth="1"/>
    <col min="15375" max="15375" width="18.42578125" style="12" customWidth="1"/>
    <col min="15376" max="15376" width="9.140625" style="12"/>
    <col min="15377" max="15377" width="12.5703125" style="12" customWidth="1"/>
    <col min="15378" max="15378" width="13.140625" style="12" customWidth="1"/>
    <col min="15379" max="15379" width="15.28515625" style="12" customWidth="1"/>
    <col min="15380" max="15385" width="0" style="12" hidden="1" customWidth="1"/>
    <col min="15386" max="15386" width="22.28515625" style="12" customWidth="1"/>
    <col min="15387" max="15394" width="0" style="12" hidden="1" customWidth="1"/>
    <col min="15395" max="15395" width="9.140625" style="12"/>
    <col min="15396" max="15396" width="10.42578125" style="12" customWidth="1"/>
    <col min="15397" max="15616" width="9.140625" style="12"/>
    <col min="15617" max="15630" width="0" style="12" hidden="1" customWidth="1"/>
    <col min="15631" max="15631" width="18.42578125" style="12" customWidth="1"/>
    <col min="15632" max="15632" width="9.140625" style="12"/>
    <col min="15633" max="15633" width="12.5703125" style="12" customWidth="1"/>
    <col min="15634" max="15634" width="13.140625" style="12" customWidth="1"/>
    <col min="15635" max="15635" width="15.28515625" style="12" customWidth="1"/>
    <col min="15636" max="15641" width="0" style="12" hidden="1" customWidth="1"/>
    <col min="15642" max="15642" width="22.28515625" style="12" customWidth="1"/>
    <col min="15643" max="15650" width="0" style="12" hidden="1" customWidth="1"/>
    <col min="15651" max="15651" width="9.140625" style="12"/>
    <col min="15652" max="15652" width="10.42578125" style="12" customWidth="1"/>
    <col min="15653" max="15872" width="9.140625" style="12"/>
    <col min="15873" max="15886" width="0" style="12" hidden="1" customWidth="1"/>
    <col min="15887" max="15887" width="18.42578125" style="12" customWidth="1"/>
    <col min="15888" max="15888" width="9.140625" style="12"/>
    <col min="15889" max="15889" width="12.5703125" style="12" customWidth="1"/>
    <col min="15890" max="15890" width="13.140625" style="12" customWidth="1"/>
    <col min="15891" max="15891" width="15.28515625" style="12" customWidth="1"/>
    <col min="15892" max="15897" width="0" style="12" hidden="1" customWidth="1"/>
    <col min="15898" max="15898" width="22.28515625" style="12" customWidth="1"/>
    <col min="15899" max="15906" width="0" style="12" hidden="1" customWidth="1"/>
    <col min="15907" max="15907" width="9.140625" style="12"/>
    <col min="15908" max="15908" width="10.42578125" style="12" customWidth="1"/>
    <col min="15909" max="16128" width="9.140625" style="12"/>
    <col min="16129" max="16142" width="0" style="12" hidden="1" customWidth="1"/>
    <col min="16143" max="16143" width="18.42578125" style="12" customWidth="1"/>
    <col min="16144" max="16144" width="9.140625" style="12"/>
    <col min="16145" max="16145" width="12.5703125" style="12" customWidth="1"/>
    <col min="16146" max="16146" width="13.140625" style="12" customWidth="1"/>
    <col min="16147" max="16147" width="15.28515625" style="12" customWidth="1"/>
    <col min="16148" max="16153" width="0" style="12" hidden="1" customWidth="1"/>
    <col min="16154" max="16154" width="22.28515625" style="12" customWidth="1"/>
    <col min="16155" max="16162" width="0" style="12" hidden="1" customWidth="1"/>
    <col min="16163" max="16163" width="9.140625" style="12"/>
    <col min="16164" max="16164" width="10.42578125" style="12" customWidth="1"/>
    <col min="16165" max="16384" width="9.140625" style="12"/>
  </cols>
  <sheetData>
    <row r="1" spans="1:38">
      <c r="O1" s="12" t="s">
        <v>81</v>
      </c>
    </row>
    <row r="2" spans="1:38" ht="15.75">
      <c r="O2" s="15" t="s">
        <v>114</v>
      </c>
    </row>
    <row r="3" spans="1:38" ht="15.75">
      <c r="O3" s="15"/>
    </row>
    <row r="4" spans="1:38" ht="18">
      <c r="O4" s="16"/>
    </row>
    <row r="5" spans="1:38">
      <c r="A5" s="13" t="s">
        <v>115</v>
      </c>
      <c r="B5" s="13" t="s">
        <v>116</v>
      </c>
      <c r="C5" s="13" t="s">
        <v>117</v>
      </c>
      <c r="D5" s="13" t="s">
        <v>118</v>
      </c>
      <c r="E5" s="13" t="s">
        <v>119</v>
      </c>
      <c r="F5" s="13" t="s">
        <v>120</v>
      </c>
      <c r="G5" s="13" t="s">
        <v>121</v>
      </c>
      <c r="H5" s="13" t="s">
        <v>122</v>
      </c>
      <c r="I5" s="13" t="s">
        <v>123</v>
      </c>
      <c r="J5" s="13" t="s">
        <v>124</v>
      </c>
      <c r="K5" s="13" t="s">
        <v>125</v>
      </c>
      <c r="L5" s="13" t="s">
        <v>126</v>
      </c>
      <c r="M5" s="13" t="s">
        <v>127</v>
      </c>
      <c r="N5" s="13" t="s">
        <v>128</v>
      </c>
      <c r="O5" s="17" t="s">
        <v>129</v>
      </c>
      <c r="P5" s="17" t="s">
        <v>63</v>
      </c>
      <c r="Q5" s="17" t="s">
        <v>130</v>
      </c>
      <c r="R5" s="17" t="s">
        <v>131</v>
      </c>
      <c r="S5" s="17" t="s">
        <v>1</v>
      </c>
      <c r="T5" s="17" t="s">
        <v>65</v>
      </c>
      <c r="U5" s="17" t="s">
        <v>132</v>
      </c>
      <c r="V5" s="17" t="s">
        <v>133</v>
      </c>
      <c r="W5" s="17" t="s">
        <v>134</v>
      </c>
      <c r="X5" s="17" t="s">
        <v>135</v>
      </c>
      <c r="Y5" s="17" t="s">
        <v>136</v>
      </c>
      <c r="Z5" s="17" t="s">
        <v>137</v>
      </c>
      <c r="AA5" s="17" t="s">
        <v>138</v>
      </c>
      <c r="AB5" s="17" t="s">
        <v>139</v>
      </c>
      <c r="AC5" s="17" t="s">
        <v>140</v>
      </c>
      <c r="AD5" s="17" t="s">
        <v>141</v>
      </c>
      <c r="AE5" s="18" t="s">
        <v>142</v>
      </c>
      <c r="AF5" s="18" t="s">
        <v>143</v>
      </c>
      <c r="AG5" s="18" t="s">
        <v>144</v>
      </c>
      <c r="AH5" s="18" t="s">
        <v>145</v>
      </c>
      <c r="AI5" s="19"/>
      <c r="AJ5" s="18"/>
      <c r="AK5" s="18"/>
    </row>
    <row r="6" spans="1:38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0" t="s">
        <v>54</v>
      </c>
      <c r="P6" s="20" t="s">
        <v>5</v>
      </c>
      <c r="Q6" s="20" t="s">
        <v>106</v>
      </c>
      <c r="R6" s="20" t="s">
        <v>68</v>
      </c>
      <c r="S6" s="20" t="s">
        <v>16</v>
      </c>
      <c r="T6" s="20" t="s">
        <v>2</v>
      </c>
      <c r="U6" s="20" t="s">
        <v>146</v>
      </c>
      <c r="V6" s="20" t="s">
        <v>2</v>
      </c>
      <c r="W6" s="20" t="s">
        <v>2</v>
      </c>
      <c r="X6" s="20" t="s">
        <v>2</v>
      </c>
      <c r="Y6" s="20" t="s">
        <v>82</v>
      </c>
      <c r="Z6" s="20" t="s">
        <v>97</v>
      </c>
      <c r="AA6" s="20"/>
      <c r="AB6" s="20"/>
      <c r="AC6" s="20"/>
      <c r="AD6" s="20"/>
      <c r="AE6" s="21"/>
      <c r="AF6" s="20"/>
      <c r="AG6" s="20"/>
      <c r="AH6" s="20"/>
      <c r="AI6" s="22"/>
      <c r="AJ6" s="23"/>
    </row>
    <row r="7" spans="1:38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0" t="s">
        <v>56</v>
      </c>
      <c r="P7" s="20" t="s">
        <v>4</v>
      </c>
      <c r="Q7" s="20"/>
      <c r="R7" s="20" t="s">
        <v>69</v>
      </c>
      <c r="S7" s="20" t="s">
        <v>16</v>
      </c>
      <c r="T7" s="20"/>
      <c r="U7" s="20"/>
      <c r="V7" s="20"/>
      <c r="W7" s="20"/>
      <c r="X7" s="20"/>
      <c r="Y7" s="20"/>
      <c r="Z7" s="11" t="s">
        <v>98</v>
      </c>
      <c r="AA7" s="20"/>
      <c r="AB7" s="20"/>
      <c r="AC7" s="20"/>
      <c r="AD7" s="20"/>
      <c r="AE7" s="21"/>
      <c r="AF7" s="20"/>
      <c r="AG7" s="20"/>
      <c r="AH7" s="20"/>
      <c r="AI7" s="22"/>
      <c r="AJ7" s="23"/>
    </row>
    <row r="8" spans="1:38">
      <c r="A8" s="14" t="s">
        <v>147</v>
      </c>
      <c r="B8" s="14" t="s">
        <v>148</v>
      </c>
      <c r="C8" s="14" t="s">
        <v>2</v>
      </c>
      <c r="D8" s="14" t="s">
        <v>149</v>
      </c>
      <c r="E8" s="14" t="s">
        <v>150</v>
      </c>
      <c r="F8" s="14" t="s">
        <v>151</v>
      </c>
      <c r="G8" s="14" t="s">
        <v>152</v>
      </c>
      <c r="H8" s="14" t="s">
        <v>2</v>
      </c>
      <c r="I8" s="14" t="s">
        <v>153</v>
      </c>
      <c r="J8" s="14" t="s">
        <v>154</v>
      </c>
      <c r="K8" s="14" t="s">
        <v>155</v>
      </c>
      <c r="L8" s="14" t="s">
        <v>2</v>
      </c>
      <c r="M8" s="14" t="s">
        <v>151</v>
      </c>
      <c r="N8" s="14" t="s">
        <v>2</v>
      </c>
      <c r="O8" s="20" t="s">
        <v>71</v>
      </c>
      <c r="P8" s="20" t="s">
        <v>107</v>
      </c>
      <c r="Q8" s="20" t="s">
        <v>108</v>
      </c>
      <c r="R8" s="20" t="s">
        <v>72</v>
      </c>
      <c r="S8" s="20" t="s">
        <v>16</v>
      </c>
      <c r="T8" s="20" t="s">
        <v>2</v>
      </c>
      <c r="U8" s="20" t="s">
        <v>156</v>
      </c>
      <c r="V8" s="20" t="s">
        <v>2</v>
      </c>
      <c r="W8" s="20" t="s">
        <v>2</v>
      </c>
      <c r="X8" s="20" t="s">
        <v>2</v>
      </c>
      <c r="Y8" s="20" t="s">
        <v>66</v>
      </c>
      <c r="Z8" s="1" t="s">
        <v>99</v>
      </c>
      <c r="AA8" s="20" t="s">
        <v>157</v>
      </c>
      <c r="AB8" s="20" t="s">
        <v>2</v>
      </c>
      <c r="AC8" s="20" t="s">
        <v>158</v>
      </c>
      <c r="AD8" s="20" t="s">
        <v>2</v>
      </c>
      <c r="AE8" s="21">
        <v>2958465</v>
      </c>
      <c r="AF8" s="20" t="s">
        <v>2</v>
      </c>
      <c r="AG8" s="20" t="s">
        <v>159</v>
      </c>
      <c r="AH8" s="20" t="s">
        <v>160</v>
      </c>
      <c r="AI8" s="22"/>
      <c r="AJ8" s="23"/>
    </row>
    <row r="9" spans="1:38">
      <c r="A9" s="14" t="s">
        <v>147</v>
      </c>
      <c r="B9" s="14" t="s">
        <v>148</v>
      </c>
      <c r="C9" s="14" t="s">
        <v>2</v>
      </c>
      <c r="D9" s="14" t="s">
        <v>149</v>
      </c>
      <c r="E9" s="14" t="s">
        <v>161</v>
      </c>
      <c r="F9" s="14" t="s">
        <v>162</v>
      </c>
      <c r="G9" s="14" t="s">
        <v>163</v>
      </c>
      <c r="H9" s="14" t="s">
        <v>2</v>
      </c>
      <c r="I9" s="14" t="s">
        <v>153</v>
      </c>
      <c r="J9" s="14" t="s">
        <v>164</v>
      </c>
      <c r="K9" s="14" t="s">
        <v>155</v>
      </c>
      <c r="L9" s="14" t="s">
        <v>2</v>
      </c>
      <c r="M9" s="14" t="s">
        <v>165</v>
      </c>
      <c r="N9" s="14" t="s">
        <v>166</v>
      </c>
      <c r="O9" s="20" t="s">
        <v>17</v>
      </c>
      <c r="P9" s="20" t="s">
        <v>109</v>
      </c>
      <c r="Q9" s="20" t="s">
        <v>110</v>
      </c>
      <c r="R9" s="20" t="s">
        <v>73</v>
      </c>
      <c r="S9" s="20" t="s">
        <v>16</v>
      </c>
      <c r="T9" s="20" t="s">
        <v>2</v>
      </c>
      <c r="U9" s="20" t="s">
        <v>167</v>
      </c>
      <c r="V9" s="20" t="s">
        <v>2</v>
      </c>
      <c r="W9" s="20" t="s">
        <v>2</v>
      </c>
      <c r="X9" s="20" t="s">
        <v>2</v>
      </c>
      <c r="Y9" s="20" t="s">
        <v>66</v>
      </c>
      <c r="Z9" s="1" t="s">
        <v>100</v>
      </c>
      <c r="AA9" s="20" t="s">
        <v>168</v>
      </c>
      <c r="AB9" s="20" t="s">
        <v>169</v>
      </c>
      <c r="AC9" s="20" t="s">
        <v>170</v>
      </c>
      <c r="AD9" s="20" t="s">
        <v>2</v>
      </c>
      <c r="AE9" s="21">
        <v>2958465</v>
      </c>
      <c r="AF9" s="20" t="s">
        <v>9</v>
      </c>
      <c r="AG9" s="20" t="s">
        <v>171</v>
      </c>
      <c r="AH9" s="20" t="s">
        <v>172</v>
      </c>
      <c r="AI9" s="22"/>
      <c r="AL9" s="23"/>
    </row>
    <row r="10" spans="1:38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" t="s">
        <v>18</v>
      </c>
      <c r="P10" s="1" t="s">
        <v>5</v>
      </c>
      <c r="Q10" s="20"/>
      <c r="R10" s="1" t="s">
        <v>76</v>
      </c>
      <c r="S10" s="1" t="s">
        <v>16</v>
      </c>
      <c r="T10" s="20"/>
      <c r="U10" s="20"/>
      <c r="V10" s="20"/>
      <c r="W10" s="20"/>
      <c r="X10" s="20"/>
      <c r="Y10" s="20"/>
      <c r="Z10" s="1" t="s">
        <v>101</v>
      </c>
      <c r="AA10" s="20"/>
      <c r="AB10" s="20"/>
      <c r="AC10" s="20"/>
      <c r="AD10" s="20"/>
      <c r="AE10" s="21"/>
      <c r="AF10" s="20"/>
      <c r="AG10" s="20"/>
      <c r="AH10" s="20"/>
      <c r="AI10" s="22"/>
      <c r="AJ10" s="23"/>
      <c r="AL10" s="23"/>
    </row>
    <row r="11" spans="1:38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0" t="s">
        <v>67</v>
      </c>
      <c r="P11" s="20" t="s">
        <v>111</v>
      </c>
      <c r="Q11" s="20" t="s">
        <v>112</v>
      </c>
      <c r="R11" s="20" t="s">
        <v>77</v>
      </c>
      <c r="S11" s="20" t="s">
        <v>16</v>
      </c>
      <c r="T11" s="20" t="s">
        <v>2</v>
      </c>
      <c r="U11" s="20" t="s">
        <v>173</v>
      </c>
      <c r="V11" s="20" t="s">
        <v>2</v>
      </c>
      <c r="W11" s="20" t="s">
        <v>2</v>
      </c>
      <c r="X11" s="20" t="s">
        <v>2</v>
      </c>
      <c r="Y11" s="20" t="s">
        <v>66</v>
      </c>
      <c r="Z11" s="20" t="s">
        <v>102</v>
      </c>
      <c r="AA11" s="20"/>
      <c r="AB11" s="20"/>
      <c r="AC11" s="20"/>
      <c r="AD11" s="20"/>
      <c r="AE11" s="21"/>
      <c r="AF11" s="20"/>
      <c r="AG11" s="20"/>
      <c r="AH11" s="20"/>
      <c r="AI11" s="22"/>
      <c r="AJ11" s="23"/>
    </row>
    <row r="12" spans="1:38">
      <c r="A12" s="14" t="s">
        <v>174</v>
      </c>
      <c r="B12" s="14" t="s">
        <v>148</v>
      </c>
      <c r="C12" s="14" t="s">
        <v>175</v>
      </c>
      <c r="D12" s="14" t="s">
        <v>175</v>
      </c>
      <c r="E12" s="14" t="s">
        <v>176</v>
      </c>
      <c r="F12" s="14" t="s">
        <v>2</v>
      </c>
      <c r="G12" s="14" t="s">
        <v>81</v>
      </c>
      <c r="H12" s="14" t="s">
        <v>177</v>
      </c>
      <c r="I12" s="14" t="s">
        <v>153</v>
      </c>
      <c r="J12" s="14" t="s">
        <v>178</v>
      </c>
      <c r="K12" s="14" t="s">
        <v>155</v>
      </c>
      <c r="L12" s="14" t="s">
        <v>2</v>
      </c>
      <c r="M12" s="14" t="s">
        <v>179</v>
      </c>
      <c r="N12" s="14" t="s">
        <v>180</v>
      </c>
      <c r="O12" s="20" t="s">
        <v>19</v>
      </c>
      <c r="P12" s="20" t="s">
        <v>13</v>
      </c>
      <c r="Q12" s="20" t="s">
        <v>80</v>
      </c>
      <c r="R12" s="20" t="s">
        <v>79</v>
      </c>
      <c r="S12" s="1" t="s">
        <v>16</v>
      </c>
      <c r="T12" s="20" t="s">
        <v>181</v>
      </c>
      <c r="U12" s="20" t="s">
        <v>2</v>
      </c>
      <c r="V12" s="20" t="s">
        <v>2</v>
      </c>
      <c r="W12" s="20" t="s">
        <v>2</v>
      </c>
      <c r="X12" s="20" t="s">
        <v>78</v>
      </c>
      <c r="Y12" s="1" t="s">
        <v>103</v>
      </c>
      <c r="Z12" s="1" t="s">
        <v>103</v>
      </c>
      <c r="AA12" s="1" t="s">
        <v>182</v>
      </c>
      <c r="AB12" s="20" t="s">
        <v>2</v>
      </c>
      <c r="AC12" s="20" t="s">
        <v>183</v>
      </c>
      <c r="AD12" s="20" t="s">
        <v>184</v>
      </c>
      <c r="AE12" s="21">
        <v>2958465</v>
      </c>
      <c r="AF12" s="20" t="s">
        <v>10</v>
      </c>
      <c r="AG12" s="20" t="s">
        <v>185</v>
      </c>
      <c r="AH12" s="20" t="s">
        <v>186</v>
      </c>
      <c r="AI12" s="22"/>
      <c r="AJ12" s="1"/>
    </row>
    <row r="13" spans="1:38">
      <c r="A13" s="14" t="s">
        <v>174</v>
      </c>
      <c r="B13" s="14" t="s">
        <v>148</v>
      </c>
      <c r="C13" s="14" t="s">
        <v>175</v>
      </c>
      <c r="D13" s="14" t="s">
        <v>175</v>
      </c>
      <c r="E13" s="14" t="s">
        <v>176</v>
      </c>
      <c r="F13" s="14" t="s">
        <v>2</v>
      </c>
      <c r="G13" s="14" t="s">
        <v>81</v>
      </c>
      <c r="H13" s="14" t="s">
        <v>177</v>
      </c>
      <c r="I13" s="14" t="s">
        <v>153</v>
      </c>
      <c r="J13" s="14" t="s">
        <v>187</v>
      </c>
      <c r="K13" s="14" t="s">
        <v>155</v>
      </c>
      <c r="L13" s="14" t="s">
        <v>2</v>
      </c>
      <c r="M13" s="14" t="s">
        <v>188</v>
      </c>
      <c r="N13" s="14" t="s">
        <v>180</v>
      </c>
      <c r="O13" s="1" t="s">
        <v>6</v>
      </c>
      <c r="P13" s="20" t="s">
        <v>4</v>
      </c>
      <c r="Q13" s="20" t="s">
        <v>75</v>
      </c>
      <c r="R13" s="20" t="s">
        <v>74</v>
      </c>
      <c r="S13" s="1" t="s">
        <v>16</v>
      </c>
      <c r="T13" s="20" t="s">
        <v>2</v>
      </c>
      <c r="U13" s="20" t="s">
        <v>2</v>
      </c>
      <c r="V13" s="20" t="s">
        <v>189</v>
      </c>
      <c r="W13" s="20" t="s">
        <v>78</v>
      </c>
      <c r="X13" s="20" t="s">
        <v>104</v>
      </c>
      <c r="Y13" s="20" t="s">
        <v>104</v>
      </c>
      <c r="Z13" s="20" t="s">
        <v>104</v>
      </c>
      <c r="AA13" s="1" t="s">
        <v>190</v>
      </c>
      <c r="AB13" s="20" t="s">
        <v>2</v>
      </c>
      <c r="AC13" s="21">
        <v>37256</v>
      </c>
      <c r="AD13" s="20" t="s">
        <v>10</v>
      </c>
      <c r="AE13" s="20" t="s">
        <v>191</v>
      </c>
      <c r="AF13" s="20"/>
      <c r="AG13" s="20" t="s">
        <v>192</v>
      </c>
      <c r="AH13" s="24"/>
      <c r="AI13" s="22"/>
    </row>
    <row r="14" spans="1:38" s="5" customForma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1" t="s">
        <v>113</v>
      </c>
      <c r="P14" s="11" t="s">
        <v>4</v>
      </c>
      <c r="Q14" s="20"/>
      <c r="R14" s="11" t="s">
        <v>70</v>
      </c>
      <c r="S14" s="11" t="s">
        <v>16</v>
      </c>
      <c r="T14" s="20"/>
      <c r="U14" s="20"/>
      <c r="V14" s="20"/>
      <c r="W14" s="20"/>
      <c r="X14" s="20"/>
      <c r="Y14" s="20"/>
      <c r="Z14" s="11" t="s">
        <v>105</v>
      </c>
      <c r="AA14" s="1"/>
      <c r="AB14" s="20"/>
      <c r="AC14" s="20"/>
      <c r="AD14" s="20"/>
      <c r="AE14" s="20"/>
      <c r="AF14" s="20"/>
      <c r="AG14" s="20"/>
      <c r="AH14" s="24"/>
      <c r="AI14" s="20"/>
    </row>
    <row r="15" spans="1:38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1"/>
      <c r="AF15" s="20"/>
      <c r="AG15" s="20"/>
      <c r="AH15" s="20"/>
      <c r="AI15" s="25"/>
    </row>
    <row r="16" spans="1:38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1"/>
      <c r="AF16" s="20"/>
      <c r="AG16" s="20"/>
      <c r="AH16" s="20"/>
      <c r="AI16" s="25"/>
    </row>
    <row r="17" spans="1:3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1"/>
      <c r="AF17" s="20"/>
      <c r="AG17" s="20"/>
      <c r="AH17" s="20"/>
      <c r="AI17" s="25"/>
    </row>
    <row r="18" spans="1:3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1"/>
      <c r="AF18" s="20"/>
      <c r="AG18" s="20"/>
      <c r="AH18" s="20"/>
      <c r="AI18" s="25"/>
    </row>
    <row r="19" spans="1:3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1"/>
      <c r="AF19" s="20"/>
      <c r="AG19" s="20"/>
      <c r="AH19" s="20"/>
      <c r="AI19" s="25"/>
    </row>
    <row r="20" spans="1:35">
      <c r="A20" s="14" t="s">
        <v>147</v>
      </c>
      <c r="B20" s="14" t="s">
        <v>148</v>
      </c>
      <c r="C20" s="14" t="s">
        <v>2</v>
      </c>
      <c r="D20" s="14" t="s">
        <v>149</v>
      </c>
      <c r="E20" s="14" t="s">
        <v>193</v>
      </c>
      <c r="F20" s="14" t="s">
        <v>194</v>
      </c>
      <c r="G20" s="14" t="s">
        <v>152</v>
      </c>
      <c r="H20" s="14" t="s">
        <v>2</v>
      </c>
      <c r="I20" s="14" t="s">
        <v>153</v>
      </c>
      <c r="J20" s="14" t="s">
        <v>195</v>
      </c>
      <c r="K20" s="14" t="s">
        <v>155</v>
      </c>
      <c r="L20" s="14" t="s">
        <v>2</v>
      </c>
      <c r="M20" s="14" t="s">
        <v>194</v>
      </c>
      <c r="N20" s="14" t="s">
        <v>2</v>
      </c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 t="s">
        <v>196</v>
      </c>
      <c r="AB20" s="20" t="s">
        <v>2</v>
      </c>
      <c r="AC20" s="20" t="s">
        <v>197</v>
      </c>
      <c r="AD20" s="20" t="s">
        <v>2</v>
      </c>
      <c r="AE20" s="21">
        <v>2958465</v>
      </c>
      <c r="AF20" s="20" t="s">
        <v>8</v>
      </c>
      <c r="AG20" s="20" t="s">
        <v>198</v>
      </c>
      <c r="AH20" s="20" t="s">
        <v>199</v>
      </c>
      <c r="AI20" s="25"/>
    </row>
    <row r="21" spans="1:3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1"/>
      <c r="AF21" s="20"/>
      <c r="AG21" s="20"/>
      <c r="AH21" s="20"/>
      <c r="AI21" s="25"/>
    </row>
    <row r="22" spans="1:35">
      <c r="A22" s="14" t="s">
        <v>147</v>
      </c>
      <c r="B22" s="14" t="s">
        <v>148</v>
      </c>
      <c r="C22" s="14" t="s">
        <v>2</v>
      </c>
      <c r="D22" s="14" t="s">
        <v>149</v>
      </c>
      <c r="E22" s="14" t="s">
        <v>161</v>
      </c>
      <c r="F22" s="14" t="s">
        <v>162</v>
      </c>
      <c r="G22" s="14" t="s">
        <v>163</v>
      </c>
      <c r="H22" s="14" t="s">
        <v>2</v>
      </c>
      <c r="I22" s="14" t="s">
        <v>153</v>
      </c>
      <c r="J22" s="14" t="s">
        <v>200</v>
      </c>
      <c r="K22" s="14" t="s">
        <v>155</v>
      </c>
      <c r="L22" s="14" t="s">
        <v>2</v>
      </c>
      <c r="M22" s="14" t="s">
        <v>201</v>
      </c>
      <c r="N22" s="14" t="s">
        <v>202</v>
      </c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 t="s">
        <v>168</v>
      </c>
      <c r="AB22" s="20" t="s">
        <v>169</v>
      </c>
      <c r="AC22" s="20" t="s">
        <v>203</v>
      </c>
      <c r="AD22" s="20" t="s">
        <v>2</v>
      </c>
      <c r="AE22" s="21">
        <v>2958465</v>
      </c>
      <c r="AF22" s="20" t="s">
        <v>9</v>
      </c>
      <c r="AG22" s="20" t="s">
        <v>204</v>
      </c>
      <c r="AH22" s="20" t="s">
        <v>205</v>
      </c>
      <c r="AI22" s="25"/>
    </row>
    <row r="23" spans="1: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1"/>
      <c r="AF23" s="20"/>
      <c r="AG23" s="20"/>
      <c r="AH23" s="20"/>
      <c r="AI23" s="25"/>
    </row>
    <row r="24" spans="1:35" s="2" customFormat="1"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" customFormat="1"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" customFormat="1"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" customFormat="1"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" customFormat="1"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" customFormat="1"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" customFormat="1"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" customFormat="1"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49"/>
  <sheetViews>
    <sheetView workbookViewId="0">
      <selection activeCell="A2" sqref="A2"/>
    </sheetView>
  </sheetViews>
  <sheetFormatPr defaultRowHeight="15"/>
  <cols>
    <col min="1" max="1" width="21" customWidth="1"/>
    <col min="2" max="2" width="9.7109375" customWidth="1"/>
    <col min="3" max="3" width="17.28515625" customWidth="1"/>
    <col min="4" max="4" width="20.140625" customWidth="1"/>
    <col min="5" max="5" width="35" bestFit="1" customWidth="1"/>
    <col min="6" max="6" width="27.28515625" bestFit="1" customWidth="1"/>
    <col min="7" max="7" width="9.28515625" bestFit="1" customWidth="1"/>
    <col min="8" max="8" width="13.5703125" bestFit="1" customWidth="1"/>
    <col min="9" max="9" width="11.42578125" bestFit="1" customWidth="1"/>
    <col min="10" max="10" width="9.5703125" bestFit="1" customWidth="1"/>
    <col min="11" max="11" width="14.7109375" bestFit="1" customWidth="1"/>
    <col min="12" max="12" width="14.85546875" bestFit="1" customWidth="1"/>
    <col min="13" max="13" width="11" bestFit="1" customWidth="1"/>
  </cols>
  <sheetData>
    <row r="1" spans="1:13" s="110" customFormat="1">
      <c r="F1" s="110" t="s">
        <v>726</v>
      </c>
      <c r="G1" s="110">
        <f>SUM(M7:M49)</f>
        <v>854797</v>
      </c>
    </row>
    <row r="2" spans="1:13" s="110" customFormat="1">
      <c r="F2" s="110" t="s">
        <v>727</v>
      </c>
      <c r="G2" s="110">
        <v>60707</v>
      </c>
    </row>
    <row r="3" spans="1:13" s="110" customFormat="1">
      <c r="F3" s="110" t="s">
        <v>728</v>
      </c>
      <c r="G3" s="110">
        <f>SUM(G1:G2)</f>
        <v>915504</v>
      </c>
    </row>
    <row r="4" spans="1:13" s="110" customFormat="1"/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1" t="s">
        <v>589</v>
      </c>
      <c r="B6" s="110" t="s">
        <v>550</v>
      </c>
      <c r="C6" s="110" t="s">
        <v>551</v>
      </c>
      <c r="D6" s="110" t="s">
        <v>91</v>
      </c>
      <c r="E6" s="110" t="s">
        <v>590</v>
      </c>
      <c r="F6" s="110" t="s">
        <v>591</v>
      </c>
      <c r="G6" s="110">
        <v>134</v>
      </c>
      <c r="H6" s="110"/>
      <c r="I6" s="110" t="s">
        <v>592</v>
      </c>
      <c r="J6" s="110" t="s">
        <v>533</v>
      </c>
      <c r="K6" s="110" t="s">
        <v>593</v>
      </c>
      <c r="L6" s="110" t="s">
        <v>360</v>
      </c>
      <c r="M6" s="114">
        <f>VLOOKUP(A6,[1]Actieve_Aansluitingen_Gas!A:I,9,0)</f>
        <v>60707</v>
      </c>
    </row>
    <row r="7" spans="1:13">
      <c r="A7" s="111" t="s">
        <v>459</v>
      </c>
      <c r="B7" s="110" t="s">
        <v>550</v>
      </c>
      <c r="C7" s="110" t="s">
        <v>551</v>
      </c>
      <c r="D7" s="110" t="s">
        <v>91</v>
      </c>
      <c r="E7" s="110" t="s">
        <v>563</v>
      </c>
      <c r="F7" s="110" t="s">
        <v>410</v>
      </c>
      <c r="G7" s="110">
        <v>2</v>
      </c>
      <c r="H7" s="110"/>
      <c r="I7" s="110" t="s">
        <v>411</v>
      </c>
      <c r="J7" s="110" t="s">
        <v>533</v>
      </c>
      <c r="K7" s="110" t="s">
        <v>359</v>
      </c>
      <c r="L7" s="110" t="s">
        <v>278</v>
      </c>
      <c r="M7" s="114">
        <f>VLOOKUP(A7,[1]Actieve_Aansluitingen_Gas!A:I,9,0)</f>
        <v>112269</v>
      </c>
    </row>
    <row r="8" spans="1:13">
      <c r="A8" s="111" t="s">
        <v>464</v>
      </c>
      <c r="B8" s="110" t="s">
        <v>550</v>
      </c>
      <c r="C8" s="110" t="s">
        <v>551</v>
      </c>
      <c r="D8" s="110" t="s">
        <v>91</v>
      </c>
      <c r="E8" s="110" t="s">
        <v>552</v>
      </c>
      <c r="F8" s="110" t="s">
        <v>418</v>
      </c>
      <c r="G8" s="110">
        <v>7</v>
      </c>
      <c r="H8" s="110"/>
      <c r="I8" s="110" t="s">
        <v>419</v>
      </c>
      <c r="J8" s="110" t="s">
        <v>533</v>
      </c>
      <c r="K8" s="110" t="s">
        <v>359</v>
      </c>
      <c r="L8" s="110" t="s">
        <v>261</v>
      </c>
      <c r="M8" s="114">
        <f>VLOOKUP(A8,[1]Actieve_Aansluitingen_Gas!A:I,9,0)</f>
        <v>103381</v>
      </c>
    </row>
    <row r="9" spans="1:13">
      <c r="A9" s="111" t="s">
        <v>456</v>
      </c>
      <c r="B9" s="110" t="s">
        <v>550</v>
      </c>
      <c r="C9" s="110" t="s">
        <v>551</v>
      </c>
      <c r="D9" s="110" t="s">
        <v>91</v>
      </c>
      <c r="E9" s="110" t="s">
        <v>552</v>
      </c>
      <c r="F9" s="110" t="s">
        <v>402</v>
      </c>
      <c r="G9" s="110">
        <v>47</v>
      </c>
      <c r="H9" s="110"/>
      <c r="I9" s="110" t="s">
        <v>403</v>
      </c>
      <c r="J9" s="110" t="s">
        <v>533</v>
      </c>
      <c r="K9" s="110" t="s">
        <v>359</v>
      </c>
      <c r="L9" s="110" t="s">
        <v>261</v>
      </c>
      <c r="M9" s="114">
        <f>VLOOKUP(A9,[1]Actieve_Aansluitingen_Gas!A:I,9,0)</f>
        <v>90764</v>
      </c>
    </row>
    <row r="10" spans="1:13">
      <c r="A10" s="111" t="s">
        <v>483</v>
      </c>
      <c r="B10" s="110" t="s">
        <v>550</v>
      </c>
      <c r="C10" s="110" t="s">
        <v>551</v>
      </c>
      <c r="D10" s="110" t="s">
        <v>91</v>
      </c>
      <c r="E10" s="110" t="s">
        <v>552</v>
      </c>
      <c r="F10" s="110" t="s">
        <v>446</v>
      </c>
      <c r="G10" s="110">
        <v>93</v>
      </c>
      <c r="H10" s="110"/>
      <c r="I10" s="110" t="s">
        <v>447</v>
      </c>
      <c r="J10" s="110" t="s">
        <v>533</v>
      </c>
      <c r="K10" s="110" t="s">
        <v>359</v>
      </c>
      <c r="L10" s="110" t="s">
        <v>278</v>
      </c>
      <c r="M10" s="114">
        <f>VLOOKUP(A10,[1]Actieve_Aansluitingen_Gas!A:I,9,0)</f>
        <v>74482</v>
      </c>
    </row>
    <row r="11" spans="1:13">
      <c r="A11" s="111" t="s">
        <v>486</v>
      </c>
      <c r="B11" s="110" t="s">
        <v>550</v>
      </c>
      <c r="C11" s="110" t="s">
        <v>551</v>
      </c>
      <c r="D11" s="110" t="s">
        <v>91</v>
      </c>
      <c r="E11" s="110" t="s">
        <v>563</v>
      </c>
      <c r="F11" s="110" t="s">
        <v>404</v>
      </c>
      <c r="G11" s="110">
        <v>2</v>
      </c>
      <c r="H11" s="110"/>
      <c r="I11" s="110" t="s">
        <v>405</v>
      </c>
      <c r="J11" s="110" t="s">
        <v>533</v>
      </c>
      <c r="K11" s="110" t="s">
        <v>359</v>
      </c>
      <c r="L11" s="110" t="s">
        <v>278</v>
      </c>
      <c r="M11" s="114">
        <f>VLOOKUP(A11,[1]Actieve_Aansluitingen_Gas!A:I,9,0)</f>
        <v>57864</v>
      </c>
    </row>
    <row r="12" spans="1:13">
      <c r="A12" s="111" t="s">
        <v>556</v>
      </c>
      <c r="B12" s="110" t="s">
        <v>550</v>
      </c>
      <c r="C12" s="110" t="s">
        <v>551</v>
      </c>
      <c r="D12" s="110" t="s">
        <v>91</v>
      </c>
      <c r="E12" s="110" t="s">
        <v>555</v>
      </c>
      <c r="F12" s="110" t="s">
        <v>557</v>
      </c>
      <c r="G12" s="110">
        <v>1</v>
      </c>
      <c r="H12" s="110"/>
      <c r="I12" s="110" t="s">
        <v>558</v>
      </c>
      <c r="J12" s="110" t="s">
        <v>533</v>
      </c>
      <c r="K12" s="110" t="s">
        <v>359</v>
      </c>
      <c r="L12" s="110" t="s">
        <v>242</v>
      </c>
      <c r="M12" s="114">
        <f>VLOOKUP(A12,[1]Actieve_Aansluitingen_Gas!A:I,9,0)</f>
        <v>35692</v>
      </c>
    </row>
    <row r="13" spans="1:13">
      <c r="A13" s="111" t="s">
        <v>480</v>
      </c>
      <c r="B13" s="110" t="s">
        <v>550</v>
      </c>
      <c r="C13" s="110" t="s">
        <v>551</v>
      </c>
      <c r="D13" s="110" t="s">
        <v>91</v>
      </c>
      <c r="E13" s="110" t="s">
        <v>563</v>
      </c>
      <c r="F13" s="110" t="s">
        <v>444</v>
      </c>
      <c r="G13" s="110">
        <v>1</v>
      </c>
      <c r="H13" s="110" t="s">
        <v>564</v>
      </c>
      <c r="I13" s="110" t="s">
        <v>445</v>
      </c>
      <c r="J13" s="110" t="s">
        <v>533</v>
      </c>
      <c r="K13" s="110" t="s">
        <v>359</v>
      </c>
      <c r="L13" s="110" t="s">
        <v>278</v>
      </c>
      <c r="M13" s="114">
        <f>VLOOKUP(A13,[1]Actieve_Aansluitingen_Gas!A:I,9,0)</f>
        <v>27640</v>
      </c>
    </row>
    <row r="14" spans="1:13">
      <c r="A14" s="111" t="s">
        <v>481</v>
      </c>
      <c r="B14" s="110" t="s">
        <v>550</v>
      </c>
      <c r="C14" s="110" t="s">
        <v>551</v>
      </c>
      <c r="D14" s="110" t="s">
        <v>91</v>
      </c>
      <c r="E14" s="110" t="s">
        <v>552</v>
      </c>
      <c r="F14" s="110" t="s">
        <v>570</v>
      </c>
      <c r="G14" s="110">
        <v>2</v>
      </c>
      <c r="H14" s="110"/>
      <c r="I14" s="110" t="s">
        <v>571</v>
      </c>
      <c r="J14" s="110" t="s">
        <v>533</v>
      </c>
      <c r="K14" s="110" t="s">
        <v>359</v>
      </c>
      <c r="L14" s="110" t="s">
        <v>242</v>
      </c>
      <c r="M14" s="114">
        <f>VLOOKUP(A14,[1]Actieve_Aansluitingen_Gas!A:I,9,0)</f>
        <v>20811</v>
      </c>
    </row>
    <row r="15" spans="1:13">
      <c r="A15" s="111" t="s">
        <v>479</v>
      </c>
      <c r="B15" s="110" t="s">
        <v>550</v>
      </c>
      <c r="C15" s="110" t="s">
        <v>551</v>
      </c>
      <c r="D15" s="110" t="s">
        <v>91</v>
      </c>
      <c r="E15" s="110" t="s">
        <v>552</v>
      </c>
      <c r="F15" s="110" t="s">
        <v>442</v>
      </c>
      <c r="G15" s="110">
        <v>78</v>
      </c>
      <c r="H15" s="110"/>
      <c r="I15" s="110" t="s">
        <v>443</v>
      </c>
      <c r="J15" s="110" t="s">
        <v>533</v>
      </c>
      <c r="K15" s="110" t="s">
        <v>359</v>
      </c>
      <c r="L15" s="110" t="s">
        <v>242</v>
      </c>
      <c r="M15" s="114">
        <f>VLOOKUP(A15,[1]Actieve_Aansluitingen_Gas!A:I,9,0)</f>
        <v>19535</v>
      </c>
    </row>
    <row r="16" spans="1:13">
      <c r="A16" s="111" t="s">
        <v>565</v>
      </c>
      <c r="B16" s="110" t="s">
        <v>550</v>
      </c>
      <c r="C16" s="110" t="s">
        <v>554</v>
      </c>
      <c r="D16" s="110" t="s">
        <v>91</v>
      </c>
      <c r="E16" s="110" t="s">
        <v>555</v>
      </c>
      <c r="F16" s="110" t="s">
        <v>566</v>
      </c>
      <c r="G16" s="110">
        <v>997</v>
      </c>
      <c r="H16" s="110"/>
      <c r="I16" s="110" t="s">
        <v>567</v>
      </c>
      <c r="J16" s="110" t="s">
        <v>533</v>
      </c>
      <c r="K16" s="110" t="s">
        <v>357</v>
      </c>
      <c r="L16" s="110" t="s">
        <v>239</v>
      </c>
      <c r="M16" s="114">
        <f>VLOOKUP(A16,[1]Actieve_Aansluitingen_Gas!A:I,9,0)</f>
        <v>47606</v>
      </c>
    </row>
    <row r="17" spans="1:13">
      <c r="A17" s="111" t="s">
        <v>472</v>
      </c>
      <c r="B17" s="110" t="s">
        <v>550</v>
      </c>
      <c r="C17" s="110" t="s">
        <v>554</v>
      </c>
      <c r="D17" s="110" t="s">
        <v>91</v>
      </c>
      <c r="E17" s="110" t="s">
        <v>552</v>
      </c>
      <c r="F17" s="110" t="s">
        <v>434</v>
      </c>
      <c r="G17" s="110">
        <v>60</v>
      </c>
      <c r="H17" s="110"/>
      <c r="I17" s="110" t="s">
        <v>435</v>
      </c>
      <c r="J17" s="110" t="s">
        <v>533</v>
      </c>
      <c r="K17" s="110" t="s">
        <v>357</v>
      </c>
      <c r="L17" s="110" t="s">
        <v>225</v>
      </c>
      <c r="M17" s="114">
        <f>VLOOKUP(A17,[1]Actieve_Aansluitingen_Gas!A:I,9,0)</f>
        <v>37158</v>
      </c>
    </row>
    <row r="18" spans="1:13">
      <c r="A18" s="111" t="s">
        <v>559</v>
      </c>
      <c r="B18" s="110" t="s">
        <v>550</v>
      </c>
      <c r="C18" s="110" t="s">
        <v>554</v>
      </c>
      <c r="D18" s="110" t="s">
        <v>91</v>
      </c>
      <c r="E18" s="110" t="s">
        <v>552</v>
      </c>
      <c r="F18" s="110" t="s">
        <v>560</v>
      </c>
      <c r="G18" s="110">
        <v>47</v>
      </c>
      <c r="H18" s="110"/>
      <c r="I18" s="110" t="s">
        <v>561</v>
      </c>
      <c r="J18" s="110" t="s">
        <v>533</v>
      </c>
      <c r="K18" s="110" t="s">
        <v>357</v>
      </c>
      <c r="L18" s="110" t="s">
        <v>225</v>
      </c>
      <c r="M18" s="114">
        <f>VLOOKUP(A18,[1]Actieve_Aansluitingen_Gas!A:I,9,0)</f>
        <v>22883</v>
      </c>
    </row>
    <row r="19" spans="1:13">
      <c r="A19" s="111" t="s">
        <v>461</v>
      </c>
      <c r="B19" s="110" t="s">
        <v>550</v>
      </c>
      <c r="C19" s="110" t="s">
        <v>554</v>
      </c>
      <c r="D19" s="110" t="s">
        <v>91</v>
      </c>
      <c r="E19" s="110" t="s">
        <v>552</v>
      </c>
      <c r="F19" s="110" t="s">
        <v>414</v>
      </c>
      <c r="G19" s="110">
        <v>70</v>
      </c>
      <c r="H19" s="110"/>
      <c r="I19" s="110" t="s">
        <v>415</v>
      </c>
      <c r="J19" s="110" t="s">
        <v>533</v>
      </c>
      <c r="K19" s="110" t="s">
        <v>357</v>
      </c>
      <c r="L19" s="110" t="s">
        <v>225</v>
      </c>
      <c r="M19" s="114">
        <f>VLOOKUP(A19,[1]Actieve_Aansluitingen_Gas!A:I,9,0)</f>
        <v>21892</v>
      </c>
    </row>
    <row r="20" spans="1:13">
      <c r="A20" s="111" t="s">
        <v>457</v>
      </c>
      <c r="B20" s="110" t="s">
        <v>550</v>
      </c>
      <c r="C20" s="110" t="s">
        <v>554</v>
      </c>
      <c r="D20" s="110" t="s">
        <v>91</v>
      </c>
      <c r="E20" s="110" t="s">
        <v>552</v>
      </c>
      <c r="F20" s="110" t="s">
        <v>406</v>
      </c>
      <c r="G20" s="110">
        <v>22</v>
      </c>
      <c r="H20" s="110"/>
      <c r="I20" s="110" t="s">
        <v>407</v>
      </c>
      <c r="J20" s="110" t="s">
        <v>533</v>
      </c>
      <c r="K20" s="110" t="s">
        <v>357</v>
      </c>
      <c r="L20" s="110" t="s">
        <v>225</v>
      </c>
      <c r="M20" s="114">
        <f>VLOOKUP(A20,[1]Actieve_Aansluitingen_Gas!A:I,9,0)</f>
        <v>15351</v>
      </c>
    </row>
    <row r="21" spans="1:13">
      <c r="A21" s="111" t="s">
        <v>485</v>
      </c>
      <c r="B21" s="110" t="s">
        <v>550</v>
      </c>
      <c r="C21" s="110" t="s">
        <v>554</v>
      </c>
      <c r="D21" s="110" t="s">
        <v>91</v>
      </c>
      <c r="E21" s="110" t="s">
        <v>555</v>
      </c>
      <c r="F21" s="110" t="s">
        <v>448</v>
      </c>
      <c r="G21" s="110">
        <v>36</v>
      </c>
      <c r="H21" s="110" t="s">
        <v>574</v>
      </c>
      <c r="I21" s="110" t="s">
        <v>449</v>
      </c>
      <c r="J21" s="110" t="s">
        <v>533</v>
      </c>
      <c r="K21" s="110" t="s">
        <v>357</v>
      </c>
      <c r="L21" s="110" t="s">
        <v>396</v>
      </c>
      <c r="M21" s="114">
        <f>VLOOKUP(A21,[1]Actieve_Aansluitingen_Gas!A:I,9,0)</f>
        <v>13965</v>
      </c>
    </row>
    <row r="22" spans="1:13">
      <c r="A22" s="111" t="s">
        <v>453</v>
      </c>
      <c r="B22" s="110" t="s">
        <v>550</v>
      </c>
      <c r="C22" s="110" t="s">
        <v>554</v>
      </c>
      <c r="D22" s="110" t="s">
        <v>91</v>
      </c>
      <c r="E22" s="110" t="s">
        <v>552</v>
      </c>
      <c r="F22" s="110" t="s">
        <v>398</v>
      </c>
      <c r="G22" s="110">
        <v>20</v>
      </c>
      <c r="H22" s="110"/>
      <c r="I22" s="110" t="s">
        <v>399</v>
      </c>
      <c r="J22" s="110" t="s">
        <v>533</v>
      </c>
      <c r="K22" s="110" t="s">
        <v>357</v>
      </c>
      <c r="L22" s="110" t="s">
        <v>225</v>
      </c>
      <c r="M22" s="114">
        <f>VLOOKUP(A22,[1]Actieve_Aansluitingen_Gas!A:I,9,0)</f>
        <v>13319</v>
      </c>
    </row>
    <row r="23" spans="1:13">
      <c r="A23" s="111" t="s">
        <v>478</v>
      </c>
      <c r="B23" s="110" t="s">
        <v>550</v>
      </c>
      <c r="C23" s="110" t="s">
        <v>554</v>
      </c>
      <c r="D23" s="110" t="s">
        <v>91</v>
      </c>
      <c r="E23" s="110" t="s">
        <v>563</v>
      </c>
      <c r="F23" s="110" t="s">
        <v>440</v>
      </c>
      <c r="G23" s="110">
        <v>12</v>
      </c>
      <c r="H23" s="110"/>
      <c r="I23" s="110" t="s">
        <v>441</v>
      </c>
      <c r="J23" s="110" t="s">
        <v>533</v>
      </c>
      <c r="K23" s="110" t="s">
        <v>357</v>
      </c>
      <c r="L23" s="110" t="s">
        <v>228</v>
      </c>
      <c r="M23" s="114">
        <f>VLOOKUP(A23,[1]Actieve_Aansluitingen_Gas!A:I,9,0)</f>
        <v>12576</v>
      </c>
    </row>
    <row r="24" spans="1:13">
      <c r="A24" s="111" t="s">
        <v>482</v>
      </c>
      <c r="B24" s="110" t="s">
        <v>550</v>
      </c>
      <c r="C24" s="110" t="s">
        <v>554</v>
      </c>
      <c r="D24" s="110" t="s">
        <v>91</v>
      </c>
      <c r="E24" s="110" t="s">
        <v>552</v>
      </c>
      <c r="F24" s="110" t="s">
        <v>446</v>
      </c>
      <c r="G24" s="110">
        <v>91</v>
      </c>
      <c r="H24" s="110"/>
      <c r="I24" s="110" t="s">
        <v>447</v>
      </c>
      <c r="J24" s="110" t="s">
        <v>533</v>
      </c>
      <c r="K24" s="110" t="s">
        <v>357</v>
      </c>
      <c r="L24" s="110" t="s">
        <v>228</v>
      </c>
      <c r="M24" s="114">
        <f>VLOOKUP(A24,[1]Actieve_Aansluitingen_Gas!A:I,9,0)</f>
        <v>10280</v>
      </c>
    </row>
    <row r="25" spans="1:13">
      <c r="A25" s="111" t="s">
        <v>475</v>
      </c>
      <c r="B25" s="110" t="s">
        <v>550</v>
      </c>
      <c r="C25" s="110" t="s">
        <v>554</v>
      </c>
      <c r="D25" s="110" t="s">
        <v>91</v>
      </c>
      <c r="E25" s="110" t="s">
        <v>563</v>
      </c>
      <c r="F25" s="110" t="s">
        <v>438</v>
      </c>
      <c r="G25" s="110">
        <v>271</v>
      </c>
      <c r="H25" s="110" t="s">
        <v>587</v>
      </c>
      <c r="I25" s="110" t="s">
        <v>439</v>
      </c>
      <c r="J25" s="110" t="s">
        <v>533</v>
      </c>
      <c r="K25" s="110" t="s">
        <v>357</v>
      </c>
      <c r="L25" s="110" t="s">
        <v>228</v>
      </c>
      <c r="M25" s="114">
        <f>VLOOKUP(A25,[1]Actieve_Aansluitingen_Gas!A:I,9,0)</f>
        <v>9137</v>
      </c>
    </row>
    <row r="26" spans="1:13">
      <c r="A26" s="111" t="s">
        <v>458</v>
      </c>
      <c r="B26" s="110" t="s">
        <v>550</v>
      </c>
      <c r="C26" s="110" t="s">
        <v>554</v>
      </c>
      <c r="D26" s="110" t="s">
        <v>91</v>
      </c>
      <c r="E26" s="110" t="s">
        <v>552</v>
      </c>
      <c r="F26" s="110" t="s">
        <v>408</v>
      </c>
      <c r="G26" s="110">
        <v>5</v>
      </c>
      <c r="H26" s="110"/>
      <c r="I26" s="110" t="s">
        <v>409</v>
      </c>
      <c r="J26" s="110" t="s">
        <v>533</v>
      </c>
      <c r="K26" s="110" t="s">
        <v>357</v>
      </c>
      <c r="L26" s="110" t="s">
        <v>396</v>
      </c>
      <c r="M26" s="114">
        <f>VLOOKUP(A26,[1]Actieve_Aansluitingen_Gas!A:I,9,0)</f>
        <v>8910</v>
      </c>
    </row>
    <row r="27" spans="1:13">
      <c r="A27" s="111" t="s">
        <v>473</v>
      </c>
      <c r="B27" s="110" t="s">
        <v>550</v>
      </c>
      <c r="C27" s="110" t="s">
        <v>554</v>
      </c>
      <c r="D27" s="110" t="s">
        <v>91</v>
      </c>
      <c r="E27" s="110" t="s">
        <v>552</v>
      </c>
      <c r="F27" s="110" t="s">
        <v>436</v>
      </c>
      <c r="G27" s="110">
        <v>62</v>
      </c>
      <c r="H27" s="110"/>
      <c r="I27" s="110" t="s">
        <v>437</v>
      </c>
      <c r="J27" s="110" t="s">
        <v>533</v>
      </c>
      <c r="K27" s="110" t="s">
        <v>357</v>
      </c>
      <c r="L27" s="110" t="s">
        <v>228</v>
      </c>
      <c r="M27" s="114">
        <f>VLOOKUP(A27,[1]Actieve_Aansluitingen_Gas!A:I,9,0)</f>
        <v>8373</v>
      </c>
    </row>
    <row r="28" spans="1:13">
      <c r="A28" s="111" t="s">
        <v>460</v>
      </c>
      <c r="B28" s="110" t="s">
        <v>550</v>
      </c>
      <c r="C28" s="110" t="s">
        <v>554</v>
      </c>
      <c r="D28" s="110" t="s">
        <v>91</v>
      </c>
      <c r="E28" s="110" t="s">
        <v>552</v>
      </c>
      <c r="F28" s="110" t="s">
        <v>412</v>
      </c>
      <c r="G28" s="110">
        <v>305</v>
      </c>
      <c r="H28" s="110" t="s">
        <v>575</v>
      </c>
      <c r="I28" s="110" t="s">
        <v>413</v>
      </c>
      <c r="J28" s="110" t="s">
        <v>533</v>
      </c>
      <c r="K28" s="110" t="s">
        <v>357</v>
      </c>
      <c r="L28" s="110" t="s">
        <v>225</v>
      </c>
      <c r="M28" s="114">
        <f>VLOOKUP(A28,[1]Actieve_Aansluitingen_Gas!A:I,9,0)</f>
        <v>7859</v>
      </c>
    </row>
    <row r="29" spans="1:13">
      <c r="A29" s="111" t="s">
        <v>553</v>
      </c>
      <c r="B29" s="110" t="s">
        <v>550</v>
      </c>
      <c r="C29" s="110" t="s">
        <v>554</v>
      </c>
      <c r="D29" s="110" t="s">
        <v>91</v>
      </c>
      <c r="E29" s="110" t="s">
        <v>555</v>
      </c>
      <c r="F29" s="110" t="s">
        <v>416</v>
      </c>
      <c r="G29" s="110">
        <v>11</v>
      </c>
      <c r="H29" s="110"/>
      <c r="I29" s="110" t="s">
        <v>417</v>
      </c>
      <c r="J29" s="110" t="s">
        <v>533</v>
      </c>
      <c r="K29" s="110" t="s">
        <v>357</v>
      </c>
      <c r="L29" s="110" t="s">
        <v>239</v>
      </c>
      <c r="M29" s="114">
        <f>VLOOKUP(A29,[1]Actieve_Aansluitingen_Gas!A:I,9,0)</f>
        <v>7791</v>
      </c>
    </row>
    <row r="30" spans="1:13">
      <c r="A30" s="111" t="s">
        <v>466</v>
      </c>
      <c r="B30" s="110" t="s">
        <v>550</v>
      </c>
      <c r="C30" s="110" t="s">
        <v>554</v>
      </c>
      <c r="D30" s="110" t="s">
        <v>91</v>
      </c>
      <c r="E30" s="110" t="s">
        <v>552</v>
      </c>
      <c r="F30" s="110" t="s">
        <v>422</v>
      </c>
      <c r="G30" s="110">
        <v>23</v>
      </c>
      <c r="H30" s="110"/>
      <c r="I30" s="110" t="s">
        <v>423</v>
      </c>
      <c r="J30" s="110" t="s">
        <v>533</v>
      </c>
      <c r="K30" s="110" t="s">
        <v>357</v>
      </c>
      <c r="L30" s="110" t="s">
        <v>239</v>
      </c>
      <c r="M30" s="114">
        <f>VLOOKUP(A30,[1]Actieve_Aansluitingen_Gas!A:I,9,0)</f>
        <v>7064</v>
      </c>
    </row>
    <row r="31" spans="1:13">
      <c r="A31" s="111" t="s">
        <v>583</v>
      </c>
      <c r="B31" s="110" t="s">
        <v>550</v>
      </c>
      <c r="C31" s="110" t="s">
        <v>554</v>
      </c>
      <c r="D31" s="110" t="s">
        <v>91</v>
      </c>
      <c r="E31" s="110" t="s">
        <v>555</v>
      </c>
      <c r="F31" s="110" t="s">
        <v>584</v>
      </c>
      <c r="G31" s="110">
        <v>2</v>
      </c>
      <c r="H31" s="110"/>
      <c r="I31" s="110" t="s">
        <v>585</v>
      </c>
      <c r="J31" s="110" t="s">
        <v>533</v>
      </c>
      <c r="K31" s="110" t="s">
        <v>357</v>
      </c>
      <c r="L31" s="110" t="s">
        <v>228</v>
      </c>
      <c r="M31" s="114">
        <f>VLOOKUP(A31,[1]Actieve_Aansluitingen_Gas!A:I,9,0)</f>
        <v>5694</v>
      </c>
    </row>
    <row r="32" spans="1:13">
      <c r="A32" s="111" t="s">
        <v>476</v>
      </c>
      <c r="B32" s="110" t="s">
        <v>550</v>
      </c>
      <c r="C32" s="110" t="s">
        <v>554</v>
      </c>
      <c r="D32" s="110" t="s">
        <v>91</v>
      </c>
      <c r="E32" s="110" t="s">
        <v>563</v>
      </c>
      <c r="F32" s="110" t="s">
        <v>438</v>
      </c>
      <c r="G32" s="110">
        <v>271</v>
      </c>
      <c r="H32" s="110" t="s">
        <v>586</v>
      </c>
      <c r="I32" s="110" t="s">
        <v>439</v>
      </c>
      <c r="J32" s="110" t="s">
        <v>533</v>
      </c>
      <c r="K32" s="110" t="s">
        <v>357</v>
      </c>
      <c r="L32" s="110" t="s">
        <v>228</v>
      </c>
      <c r="M32" s="114">
        <f>VLOOKUP(A32,[1]Actieve_Aansluitingen_Gas!A:I,9,0)</f>
        <v>4516</v>
      </c>
    </row>
    <row r="33" spans="1:13">
      <c r="A33" s="111" t="s">
        <v>572</v>
      </c>
      <c r="B33" s="110" t="s">
        <v>550</v>
      </c>
      <c r="C33" s="110" t="s">
        <v>554</v>
      </c>
      <c r="D33" s="110" t="s">
        <v>91</v>
      </c>
      <c r="E33" s="110" t="s">
        <v>555</v>
      </c>
      <c r="F33" s="110" t="s">
        <v>514</v>
      </c>
      <c r="G33" s="110">
        <v>18</v>
      </c>
      <c r="H33" s="110"/>
      <c r="I33" s="110" t="s">
        <v>573</v>
      </c>
      <c r="J33" s="110" t="s">
        <v>533</v>
      </c>
      <c r="K33" s="110" t="s">
        <v>357</v>
      </c>
      <c r="L33" s="110" t="s">
        <v>228</v>
      </c>
      <c r="M33" s="114">
        <f>VLOOKUP(A33,[1]Actieve_Aansluitingen_Gas!A:I,9,0)</f>
        <v>2779</v>
      </c>
    </row>
    <row r="34" spans="1:13">
      <c r="A34" s="111" t="s">
        <v>454</v>
      </c>
      <c r="B34" s="110" t="s">
        <v>550</v>
      </c>
      <c r="C34" s="110" t="s">
        <v>554</v>
      </c>
      <c r="D34" s="110" t="s">
        <v>91</v>
      </c>
      <c r="E34" s="110" t="s">
        <v>552</v>
      </c>
      <c r="F34" s="110" t="s">
        <v>576</v>
      </c>
      <c r="G34" s="110">
        <v>184</v>
      </c>
      <c r="H34" s="110"/>
      <c r="I34" s="110" t="s">
        <v>577</v>
      </c>
      <c r="J34" s="110" t="s">
        <v>533</v>
      </c>
      <c r="K34" s="110" t="s">
        <v>358</v>
      </c>
      <c r="L34" s="110" t="s">
        <v>247</v>
      </c>
      <c r="M34" s="114">
        <f>VLOOKUP(A34,[1]Actieve_Aansluitingen_Gas!A:I,9,0)</f>
        <v>14182</v>
      </c>
    </row>
    <row r="35" spans="1:13">
      <c r="A35" s="111" t="s">
        <v>462</v>
      </c>
      <c r="B35" s="110" t="s">
        <v>550</v>
      </c>
      <c r="C35" s="110" t="s">
        <v>554</v>
      </c>
      <c r="D35" s="110" t="s">
        <v>91</v>
      </c>
      <c r="E35" s="110" t="s">
        <v>563</v>
      </c>
      <c r="F35" s="110" t="s">
        <v>416</v>
      </c>
      <c r="G35" s="110">
        <v>1</v>
      </c>
      <c r="H35" s="110" t="s">
        <v>569</v>
      </c>
      <c r="I35" s="110" t="s">
        <v>417</v>
      </c>
      <c r="J35" s="110" t="s">
        <v>533</v>
      </c>
      <c r="K35" s="110" t="s">
        <v>358</v>
      </c>
      <c r="L35" s="110" t="s">
        <v>228</v>
      </c>
      <c r="M35" s="114">
        <f>VLOOKUP(A35,[1]Actieve_Aansluitingen_Gas!A:I,9,0)</f>
        <v>5607</v>
      </c>
    </row>
    <row r="36" spans="1:13">
      <c r="A36" s="111" t="s">
        <v>487</v>
      </c>
      <c r="B36" s="110" t="s">
        <v>550</v>
      </c>
      <c r="C36" s="110" t="s">
        <v>554</v>
      </c>
      <c r="D36" s="110" t="s">
        <v>91</v>
      </c>
      <c r="E36" s="110" t="s">
        <v>552</v>
      </c>
      <c r="F36" s="110" t="s">
        <v>450</v>
      </c>
      <c r="G36" s="110">
        <v>4</v>
      </c>
      <c r="H36" s="110"/>
      <c r="I36" s="110" t="s">
        <v>451</v>
      </c>
      <c r="J36" s="110" t="s">
        <v>533</v>
      </c>
      <c r="K36" s="110" t="s">
        <v>358</v>
      </c>
      <c r="L36" s="110" t="s">
        <v>228</v>
      </c>
      <c r="M36" s="114">
        <f>VLOOKUP(A36,[1]Actieve_Aansluitingen_Gas!A:I,9,0)</f>
        <v>5348</v>
      </c>
    </row>
    <row r="37" spans="1:13">
      <c r="A37" s="111" t="s">
        <v>470</v>
      </c>
      <c r="B37" s="110" t="s">
        <v>550</v>
      </c>
      <c r="C37" s="110" t="s">
        <v>554</v>
      </c>
      <c r="D37" s="110" t="s">
        <v>91</v>
      </c>
      <c r="E37" s="110" t="s">
        <v>563</v>
      </c>
      <c r="F37" s="110" t="s">
        <v>430</v>
      </c>
      <c r="G37" s="110">
        <v>1</v>
      </c>
      <c r="H37" s="110"/>
      <c r="I37" s="110" t="s">
        <v>431</v>
      </c>
      <c r="J37" s="110" t="s">
        <v>533</v>
      </c>
      <c r="K37" s="110" t="s">
        <v>358</v>
      </c>
      <c r="L37" s="110" t="s">
        <v>228</v>
      </c>
      <c r="M37" s="114">
        <f>VLOOKUP(A37,[1]Actieve_Aansluitingen_Gas!A:I,9,0)</f>
        <v>5337</v>
      </c>
    </row>
    <row r="38" spans="1:13">
      <c r="A38" s="111" t="s">
        <v>474</v>
      </c>
      <c r="B38" s="110" t="s">
        <v>550</v>
      </c>
      <c r="C38" s="110" t="s">
        <v>554</v>
      </c>
      <c r="D38" s="110" t="s">
        <v>91</v>
      </c>
      <c r="E38" s="110" t="s">
        <v>555</v>
      </c>
      <c r="F38" s="110" t="s">
        <v>436</v>
      </c>
      <c r="G38" s="110">
        <v>64</v>
      </c>
      <c r="H38" s="110"/>
      <c r="I38" s="110" t="s">
        <v>437</v>
      </c>
      <c r="J38" s="110" t="s">
        <v>533</v>
      </c>
      <c r="K38" s="110" t="s">
        <v>358</v>
      </c>
      <c r="L38" s="110" t="s">
        <v>228</v>
      </c>
      <c r="M38" s="114">
        <f>VLOOKUP(A38,[1]Actieve_Aansluitingen_Gas!A:I,9,0)</f>
        <v>4916</v>
      </c>
    </row>
    <row r="39" spans="1:13">
      <c r="A39" s="111" t="s">
        <v>484</v>
      </c>
      <c r="B39" s="110" t="s">
        <v>550</v>
      </c>
      <c r="C39" s="110" t="s">
        <v>554</v>
      </c>
      <c r="D39" s="110" t="s">
        <v>91</v>
      </c>
      <c r="E39" s="110" t="s">
        <v>552</v>
      </c>
      <c r="F39" s="110" t="s">
        <v>446</v>
      </c>
      <c r="G39" s="110">
        <v>95</v>
      </c>
      <c r="H39" s="110"/>
      <c r="I39" s="110" t="s">
        <v>447</v>
      </c>
      <c r="J39" s="110" t="s">
        <v>533</v>
      </c>
      <c r="K39" s="110" t="s">
        <v>358</v>
      </c>
      <c r="L39" s="110" t="s">
        <v>228</v>
      </c>
      <c r="M39" s="114">
        <f>VLOOKUP(A39,[1]Actieve_Aansluitingen_Gas!A:I,9,0)</f>
        <v>3869</v>
      </c>
    </row>
    <row r="40" spans="1:13">
      <c r="A40" s="111" t="s">
        <v>562</v>
      </c>
      <c r="B40" s="110" t="s">
        <v>550</v>
      </c>
      <c r="C40" s="110" t="s">
        <v>554</v>
      </c>
      <c r="D40" s="110" t="s">
        <v>91</v>
      </c>
      <c r="E40" s="110" t="s">
        <v>552</v>
      </c>
      <c r="F40" s="110" t="s">
        <v>560</v>
      </c>
      <c r="G40" s="110">
        <v>27</v>
      </c>
      <c r="H40" s="110">
        <v>27</v>
      </c>
      <c r="I40" s="110" t="s">
        <v>561</v>
      </c>
      <c r="J40" s="110" t="s">
        <v>533</v>
      </c>
      <c r="K40" s="110" t="s">
        <v>358</v>
      </c>
      <c r="L40" s="110" t="s">
        <v>228</v>
      </c>
      <c r="M40" s="114">
        <f>VLOOKUP(A40,[1]Actieve_Aansluitingen_Gas!A:I,9,0)</f>
        <v>3748</v>
      </c>
    </row>
    <row r="41" spans="1:13">
      <c r="A41" s="111" t="s">
        <v>469</v>
      </c>
      <c r="B41" s="110" t="s">
        <v>550</v>
      </c>
      <c r="C41" s="110" t="s">
        <v>554</v>
      </c>
      <c r="D41" s="110" t="s">
        <v>91</v>
      </c>
      <c r="E41" s="110" t="s">
        <v>552</v>
      </c>
      <c r="F41" s="110" t="s">
        <v>428</v>
      </c>
      <c r="G41" s="110">
        <v>4</v>
      </c>
      <c r="H41" s="110"/>
      <c r="I41" s="110" t="s">
        <v>429</v>
      </c>
      <c r="J41" s="110" t="s">
        <v>533</v>
      </c>
      <c r="K41" s="110" t="s">
        <v>358</v>
      </c>
      <c r="L41" s="110" t="s">
        <v>228</v>
      </c>
      <c r="M41" s="114">
        <f>VLOOKUP(A41,[1]Actieve_Aansluitingen_Gas!A:I,9,0)</f>
        <v>2155</v>
      </c>
    </row>
    <row r="42" spans="1:13">
      <c r="A42" s="111" t="s">
        <v>463</v>
      </c>
      <c r="B42" s="110" t="s">
        <v>550</v>
      </c>
      <c r="C42" s="110" t="s">
        <v>554</v>
      </c>
      <c r="D42" s="110" t="s">
        <v>91</v>
      </c>
      <c r="E42" s="110" t="s">
        <v>563</v>
      </c>
      <c r="F42" s="110" t="s">
        <v>416</v>
      </c>
      <c r="G42" s="110">
        <v>1</v>
      </c>
      <c r="H42" s="110">
        <v>-4</v>
      </c>
      <c r="I42" s="110" t="s">
        <v>417</v>
      </c>
      <c r="J42" s="110" t="s">
        <v>533</v>
      </c>
      <c r="K42" s="110" t="s">
        <v>358</v>
      </c>
      <c r="L42" s="110" t="s">
        <v>228</v>
      </c>
      <c r="M42" s="114">
        <f>VLOOKUP(A42,[1]Actieve_Aansluitingen_Gas!A:I,9,0)</f>
        <v>2145</v>
      </c>
    </row>
    <row r="43" spans="1:13">
      <c r="A43" s="111" t="s">
        <v>467</v>
      </c>
      <c r="B43" s="110" t="s">
        <v>550</v>
      </c>
      <c r="C43" s="110" t="s">
        <v>554</v>
      </c>
      <c r="D43" s="110" t="s">
        <v>91</v>
      </c>
      <c r="E43" s="110" t="s">
        <v>563</v>
      </c>
      <c r="F43" s="110" t="s">
        <v>424</v>
      </c>
      <c r="G43" s="110">
        <v>155</v>
      </c>
      <c r="H43" s="110" t="s">
        <v>568</v>
      </c>
      <c r="I43" s="110" t="s">
        <v>425</v>
      </c>
      <c r="J43" s="110" t="s">
        <v>533</v>
      </c>
      <c r="K43" s="110" t="s">
        <v>358</v>
      </c>
      <c r="L43" s="110" t="s">
        <v>247</v>
      </c>
      <c r="M43" s="114">
        <f>VLOOKUP(A43,[1]Actieve_Aansluitingen_Gas!A:I,9,0)</f>
        <v>1947</v>
      </c>
    </row>
    <row r="44" spans="1:13">
      <c r="A44" s="111" t="s">
        <v>468</v>
      </c>
      <c r="B44" s="110" t="s">
        <v>550</v>
      </c>
      <c r="C44" s="110" t="s">
        <v>554</v>
      </c>
      <c r="D44" s="110" t="s">
        <v>91</v>
      </c>
      <c r="E44" s="110" t="s">
        <v>552</v>
      </c>
      <c r="F44" s="110" t="s">
        <v>426</v>
      </c>
      <c r="G44" s="110">
        <v>5</v>
      </c>
      <c r="H44" s="110"/>
      <c r="I44" s="110" t="s">
        <v>427</v>
      </c>
      <c r="J44" s="110" t="s">
        <v>533</v>
      </c>
      <c r="K44" s="110" t="s">
        <v>358</v>
      </c>
      <c r="L44" s="110" t="s">
        <v>228</v>
      </c>
      <c r="M44" s="114">
        <f>VLOOKUP(A44,[1]Actieve_Aansluitingen_Gas!A:I,9,0)</f>
        <v>1679</v>
      </c>
    </row>
    <row r="45" spans="1:13">
      <c r="A45" s="111" t="s">
        <v>580</v>
      </c>
      <c r="B45" s="110" t="s">
        <v>550</v>
      </c>
      <c r="C45" s="110" t="s">
        <v>554</v>
      </c>
      <c r="D45" s="110" t="s">
        <v>91</v>
      </c>
      <c r="E45" s="110" t="s">
        <v>555</v>
      </c>
      <c r="F45" s="110" t="s">
        <v>581</v>
      </c>
      <c r="G45" s="110">
        <v>56</v>
      </c>
      <c r="H45" s="110" t="s">
        <v>574</v>
      </c>
      <c r="I45" s="110" t="s">
        <v>582</v>
      </c>
      <c r="J45" s="110" t="s">
        <v>397</v>
      </c>
      <c r="K45" s="110" t="s">
        <v>358</v>
      </c>
      <c r="L45" s="110" t="s">
        <v>247</v>
      </c>
      <c r="M45" s="114">
        <f>VLOOKUP(A45,[1]Actieve_Aansluitingen_Gas!A:I,9,0)</f>
        <v>1478</v>
      </c>
    </row>
    <row r="46" spans="1:13">
      <c r="A46" s="111" t="s">
        <v>455</v>
      </c>
      <c r="B46" s="110" t="s">
        <v>550</v>
      </c>
      <c r="C46" s="110" t="s">
        <v>554</v>
      </c>
      <c r="D46" s="110" t="s">
        <v>91</v>
      </c>
      <c r="E46" s="110" t="s">
        <v>555</v>
      </c>
      <c r="F46" s="110" t="s">
        <v>400</v>
      </c>
      <c r="G46" s="110">
        <v>29</v>
      </c>
      <c r="H46" s="110" t="s">
        <v>569</v>
      </c>
      <c r="I46" s="110" t="s">
        <v>401</v>
      </c>
      <c r="J46" s="110" t="s">
        <v>533</v>
      </c>
      <c r="K46" s="110" t="s">
        <v>358</v>
      </c>
      <c r="L46" s="110" t="s">
        <v>228</v>
      </c>
      <c r="M46" s="114">
        <f>VLOOKUP(A46,[1]Actieve_Aansluitingen_Gas!A:I,9,0)</f>
        <v>1137</v>
      </c>
    </row>
    <row r="47" spans="1:13">
      <c r="A47" s="111" t="s">
        <v>471</v>
      </c>
      <c r="B47" s="110" t="s">
        <v>550</v>
      </c>
      <c r="C47" s="110" t="s">
        <v>554</v>
      </c>
      <c r="D47" s="110" t="s">
        <v>91</v>
      </c>
      <c r="E47" s="110" t="s">
        <v>563</v>
      </c>
      <c r="F47" s="110" t="s">
        <v>432</v>
      </c>
      <c r="G47" s="110">
        <v>7</v>
      </c>
      <c r="H47" s="110" t="s">
        <v>588</v>
      </c>
      <c r="I47" s="110" t="s">
        <v>433</v>
      </c>
      <c r="J47" s="110" t="s">
        <v>533</v>
      </c>
      <c r="K47" s="110" t="s">
        <v>358</v>
      </c>
      <c r="L47" s="110" t="s">
        <v>228</v>
      </c>
      <c r="M47" s="114">
        <f>VLOOKUP(A47,[1]Actieve_Aansluitingen_Gas!A:I,9,0)</f>
        <v>1020</v>
      </c>
    </row>
    <row r="48" spans="1:13">
      <c r="A48" s="111" t="s">
        <v>477</v>
      </c>
      <c r="B48" s="110" t="s">
        <v>550</v>
      </c>
      <c r="C48" s="110" t="s">
        <v>554</v>
      </c>
      <c r="D48" s="110" t="s">
        <v>91</v>
      </c>
      <c r="E48" s="110" t="s">
        <v>563</v>
      </c>
      <c r="F48" s="110" t="s">
        <v>438</v>
      </c>
      <c r="G48" s="110">
        <v>271</v>
      </c>
      <c r="H48" s="110">
        <v>-1</v>
      </c>
      <c r="I48" s="110" t="s">
        <v>439</v>
      </c>
      <c r="J48" s="110" t="s">
        <v>533</v>
      </c>
      <c r="K48" s="110" t="s">
        <v>358</v>
      </c>
      <c r="L48" s="110" t="s">
        <v>228</v>
      </c>
      <c r="M48" s="114">
        <f>VLOOKUP(A48,[1]Actieve_Aansluitingen_Gas!A:I,9,0)</f>
        <v>613</v>
      </c>
    </row>
    <row r="49" spans="1:13">
      <c r="A49" s="111" t="s">
        <v>465</v>
      </c>
      <c r="B49" s="110" t="s">
        <v>550</v>
      </c>
      <c r="C49" s="110" t="s">
        <v>554</v>
      </c>
      <c r="D49" s="110" t="s">
        <v>91</v>
      </c>
      <c r="E49" s="110" t="s">
        <v>563</v>
      </c>
      <c r="F49" s="110" t="s">
        <v>420</v>
      </c>
      <c r="G49" s="110">
        <v>21</v>
      </c>
      <c r="H49" s="110" t="s">
        <v>579</v>
      </c>
      <c r="I49" s="110" t="s">
        <v>421</v>
      </c>
      <c r="J49" s="110" t="s">
        <v>533</v>
      </c>
      <c r="K49" s="110" t="s">
        <v>358</v>
      </c>
      <c r="L49" s="110" t="s">
        <v>247</v>
      </c>
      <c r="M49" s="114">
        <v>25</v>
      </c>
    </row>
  </sheetData>
  <autoFilter ref="A5:M49">
    <sortState ref="A6:M49">
      <sortCondition descending="1" ref="K5:K49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opLeftCell="A4" workbookViewId="0">
      <selection sqref="A1:XFD1048576"/>
    </sheetView>
  </sheetViews>
  <sheetFormatPr defaultRowHeight="15"/>
  <cols>
    <col min="2" max="2" width="9.140625" style="4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3"/>
  <sheetViews>
    <sheetView workbookViewId="0">
      <selection activeCell="N22" sqref="N22"/>
    </sheetView>
  </sheetViews>
  <sheetFormatPr defaultRowHeight="15"/>
  <cols>
    <col min="1" max="1" width="19.28515625" bestFit="1" customWidth="1"/>
    <col min="2" max="2" width="8" bestFit="1" customWidth="1"/>
    <col min="3" max="3" width="15.42578125" bestFit="1" customWidth="1"/>
    <col min="4" max="4" width="20.140625" bestFit="1" customWidth="1"/>
    <col min="5" max="5" width="13.5703125" bestFit="1" customWidth="1"/>
    <col min="6" max="6" width="27.28515625" bestFit="1" customWidth="1"/>
    <col min="7" max="7" width="9.28515625" bestFit="1" customWidth="1"/>
    <col min="8" max="8" width="13.5703125" bestFit="1" customWidth="1"/>
    <col min="9" max="9" width="11.42578125" bestFit="1" customWidth="1"/>
    <col min="10" max="10" width="10" bestFit="1" customWidth="1"/>
    <col min="11" max="11" width="14.7109375" bestFit="1" customWidth="1"/>
    <col min="12" max="12" width="14.85546875" bestFit="1" customWidth="1"/>
    <col min="13" max="13" width="11" bestFit="1" customWidth="1"/>
  </cols>
  <sheetData>
    <row r="1" spans="1:13" s="110" customFormat="1">
      <c r="F1" s="110" t="s">
        <v>726</v>
      </c>
      <c r="G1" s="110">
        <f>SUM(M6:M13)</f>
        <v>112201</v>
      </c>
    </row>
    <row r="2" spans="1:13" s="110" customFormat="1">
      <c r="F2" s="110" t="s">
        <v>727</v>
      </c>
      <c r="G2" s="110">
        <v>0</v>
      </c>
    </row>
    <row r="3" spans="1:13" s="110" customFormat="1">
      <c r="F3" s="110" t="s">
        <v>728</v>
      </c>
      <c r="G3" s="110">
        <f>SUM(G1:G2)</f>
        <v>112201</v>
      </c>
    </row>
    <row r="4" spans="1:13" s="110" customFormat="1"/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1" t="s">
        <v>490</v>
      </c>
      <c r="B6" s="110" t="s">
        <v>550</v>
      </c>
      <c r="C6" s="110" t="s">
        <v>554</v>
      </c>
      <c r="D6" s="110" t="s">
        <v>92</v>
      </c>
      <c r="E6" s="110" t="s">
        <v>594</v>
      </c>
      <c r="F6" s="110" t="s">
        <v>491</v>
      </c>
      <c r="G6" s="110">
        <v>5</v>
      </c>
      <c r="H6" s="110"/>
      <c r="I6" s="110" t="s">
        <v>492</v>
      </c>
      <c r="J6" s="110" t="s">
        <v>489</v>
      </c>
      <c r="K6" s="110" t="s">
        <v>357</v>
      </c>
      <c r="L6" s="110" t="s">
        <v>239</v>
      </c>
      <c r="M6" s="114">
        <f>VLOOKUP(A6,[1]Actieve_Aansluitingen_Gas!A:I,9,0)</f>
        <v>14585</v>
      </c>
    </row>
    <row r="7" spans="1:13">
      <c r="A7" s="111" t="s">
        <v>493</v>
      </c>
      <c r="B7" s="110" t="s">
        <v>550</v>
      </c>
      <c r="C7" s="110" t="s">
        <v>554</v>
      </c>
      <c r="D7" s="110" t="s">
        <v>92</v>
      </c>
      <c r="E7" s="110" t="s">
        <v>594</v>
      </c>
      <c r="F7" s="110" t="s">
        <v>494</v>
      </c>
      <c r="G7" s="110">
        <v>1</v>
      </c>
      <c r="H7" s="110"/>
      <c r="I7" s="110" t="s">
        <v>495</v>
      </c>
      <c r="J7" s="110" t="s">
        <v>489</v>
      </c>
      <c r="K7" s="110" t="s">
        <v>357</v>
      </c>
      <c r="L7" s="110" t="s">
        <v>239</v>
      </c>
      <c r="M7" s="114">
        <f>VLOOKUP(A7,[1]Actieve_Aansluitingen_Gas!A:I,9,0)</f>
        <v>15553</v>
      </c>
    </row>
    <row r="8" spans="1:13">
      <c r="A8" s="111" t="s">
        <v>501</v>
      </c>
      <c r="B8" s="110" t="s">
        <v>550</v>
      </c>
      <c r="C8" s="110" t="s">
        <v>554</v>
      </c>
      <c r="D8" s="110" t="s">
        <v>92</v>
      </c>
      <c r="E8" s="110" t="s">
        <v>595</v>
      </c>
      <c r="F8" s="110" t="s">
        <v>502</v>
      </c>
      <c r="G8" s="110">
        <v>1</v>
      </c>
      <c r="H8" s="110" t="s">
        <v>579</v>
      </c>
      <c r="I8" s="110" t="s">
        <v>503</v>
      </c>
      <c r="J8" s="110" t="s">
        <v>489</v>
      </c>
      <c r="K8" s="110" t="s">
        <v>358</v>
      </c>
      <c r="L8" s="110" t="s">
        <v>228</v>
      </c>
      <c r="M8" s="114">
        <f>VLOOKUP(A8,[1]Actieve_Aansluitingen_Gas!A:I,9,0)</f>
        <v>4179</v>
      </c>
    </row>
    <row r="9" spans="1:13">
      <c r="A9" s="111" t="s">
        <v>496</v>
      </c>
      <c r="B9" s="110" t="s">
        <v>550</v>
      </c>
      <c r="C9" s="110" t="s">
        <v>554</v>
      </c>
      <c r="D9" s="110" t="s">
        <v>92</v>
      </c>
      <c r="E9" s="110" t="s">
        <v>594</v>
      </c>
      <c r="F9" s="110" t="s">
        <v>596</v>
      </c>
      <c r="G9" s="110">
        <v>67</v>
      </c>
      <c r="H9" s="110"/>
      <c r="I9" s="110" t="s">
        <v>497</v>
      </c>
      <c r="J9" s="110" t="s">
        <v>489</v>
      </c>
      <c r="K9" s="110" t="s">
        <v>357</v>
      </c>
      <c r="L9" s="110" t="s">
        <v>228</v>
      </c>
      <c r="M9" s="114">
        <f>VLOOKUP(A9,[1]Actieve_Aansluitingen_Gas!A:I,9,0)</f>
        <v>6845</v>
      </c>
    </row>
    <row r="10" spans="1:13">
      <c r="A10" s="111" t="s">
        <v>498</v>
      </c>
      <c r="B10" s="110" t="s">
        <v>550</v>
      </c>
      <c r="C10" s="110" t="s">
        <v>554</v>
      </c>
      <c r="D10" s="110" t="s">
        <v>92</v>
      </c>
      <c r="E10" s="110" t="s">
        <v>594</v>
      </c>
      <c r="F10" s="110" t="s">
        <v>596</v>
      </c>
      <c r="G10" s="110">
        <v>67</v>
      </c>
      <c r="H10" s="110"/>
      <c r="I10" s="110" t="s">
        <v>497</v>
      </c>
      <c r="J10" s="110" t="s">
        <v>489</v>
      </c>
      <c r="K10" s="110" t="s">
        <v>358</v>
      </c>
      <c r="L10" s="110" t="s">
        <v>228</v>
      </c>
      <c r="M10" s="114">
        <f>VLOOKUP(A10,[1]Actieve_Aansluitingen_Gas!A:I,9,0)</f>
        <v>767</v>
      </c>
    </row>
    <row r="11" spans="1:13">
      <c r="A11" s="111" t="s">
        <v>597</v>
      </c>
      <c r="B11" s="110" t="s">
        <v>550</v>
      </c>
      <c r="C11" s="110" t="s">
        <v>554</v>
      </c>
      <c r="D11" s="110" t="s">
        <v>92</v>
      </c>
      <c r="E11" s="110" t="s">
        <v>550</v>
      </c>
      <c r="F11" s="110" t="s">
        <v>499</v>
      </c>
      <c r="G11" s="110">
        <v>10</v>
      </c>
      <c r="H11" s="110" t="s">
        <v>598</v>
      </c>
      <c r="I11" s="110" t="s">
        <v>500</v>
      </c>
      <c r="J11" s="110" t="s">
        <v>489</v>
      </c>
      <c r="K11" s="110" t="s">
        <v>357</v>
      </c>
      <c r="L11" s="110" t="s">
        <v>228</v>
      </c>
      <c r="M11" s="114">
        <f>VLOOKUP(A11,[1]Actieve_Aansluitingen_Gas!A:I,9,0)</f>
        <v>4653</v>
      </c>
    </row>
    <row r="12" spans="1:13">
      <c r="A12" s="111" t="s">
        <v>599</v>
      </c>
      <c r="B12" s="110" t="s">
        <v>550</v>
      </c>
      <c r="C12" s="110" t="s">
        <v>554</v>
      </c>
      <c r="D12" s="110" t="s">
        <v>92</v>
      </c>
      <c r="E12" s="110" t="s">
        <v>594</v>
      </c>
      <c r="F12" s="110" t="s">
        <v>499</v>
      </c>
      <c r="G12" s="110">
        <v>10</v>
      </c>
      <c r="H12" s="110"/>
      <c r="I12" s="110" t="s">
        <v>500</v>
      </c>
      <c r="J12" s="110" t="s">
        <v>489</v>
      </c>
      <c r="K12" s="110" t="s">
        <v>358</v>
      </c>
      <c r="L12" s="110" t="s">
        <v>247</v>
      </c>
      <c r="M12" s="114">
        <f>VLOOKUP(A12,[1]Actieve_Aansluitingen_Gas!A:I,9,0)</f>
        <v>1573</v>
      </c>
    </row>
    <row r="13" spans="1:13">
      <c r="A13" s="111" t="s">
        <v>600</v>
      </c>
      <c r="B13" s="110" t="s">
        <v>550</v>
      </c>
      <c r="C13" s="110" t="s">
        <v>551</v>
      </c>
      <c r="D13" s="110" t="s">
        <v>92</v>
      </c>
      <c r="E13" s="110" t="s">
        <v>601</v>
      </c>
      <c r="F13" s="110" t="s">
        <v>6</v>
      </c>
      <c r="G13" s="110">
        <v>16</v>
      </c>
      <c r="H13" s="110"/>
      <c r="I13" s="110" t="s">
        <v>602</v>
      </c>
      <c r="J13" s="110" t="s">
        <v>489</v>
      </c>
      <c r="K13" s="110" t="s">
        <v>359</v>
      </c>
      <c r="L13" s="110" t="s">
        <v>278</v>
      </c>
      <c r="M13" s="114">
        <f>VLOOKUP(A13,[1]Actieve_Aansluitingen_Gas!A:I,9,0)</f>
        <v>64046</v>
      </c>
    </row>
  </sheetData>
  <autoFilter ref="A5:M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5"/>
  <sheetViews>
    <sheetView workbookViewId="0">
      <selection activeCell="F38" sqref="F38"/>
    </sheetView>
  </sheetViews>
  <sheetFormatPr defaultRowHeight="15"/>
  <cols>
    <col min="1" max="1" width="22.140625" customWidth="1"/>
    <col min="2" max="2" width="8" bestFit="1" customWidth="1"/>
    <col min="3" max="3" width="15.42578125" bestFit="1" customWidth="1"/>
    <col min="4" max="4" width="17" customWidth="1"/>
    <col min="5" max="5" width="28.42578125" customWidth="1"/>
    <col min="6" max="6" width="27.28515625" bestFit="1" customWidth="1"/>
    <col min="7" max="7" width="9.28515625" bestFit="1" customWidth="1"/>
    <col min="8" max="8" width="13.5703125" bestFit="1" customWidth="1"/>
    <col min="9" max="9" width="11.42578125" bestFit="1" customWidth="1"/>
    <col min="10" max="10" width="10" bestFit="1" customWidth="1"/>
    <col min="11" max="11" width="14.7109375" bestFit="1" customWidth="1"/>
    <col min="12" max="12" width="14.85546875" bestFit="1" customWidth="1"/>
    <col min="13" max="13" width="11" bestFit="1" customWidth="1"/>
  </cols>
  <sheetData>
    <row r="1" spans="1:13" s="110" customFormat="1">
      <c r="F1" s="110" t="s">
        <v>726</v>
      </c>
      <c r="G1" s="110">
        <f>SUM(M6:M15)</f>
        <v>85451</v>
      </c>
    </row>
    <row r="2" spans="1:13" s="110" customFormat="1">
      <c r="F2" s="110" t="s">
        <v>727</v>
      </c>
      <c r="G2" s="110">
        <v>0</v>
      </c>
    </row>
    <row r="3" spans="1:13" s="110" customFormat="1">
      <c r="F3" s="110" t="s">
        <v>728</v>
      </c>
      <c r="G3" s="110">
        <f>SUM(G1:G2)</f>
        <v>85451</v>
      </c>
    </row>
    <row r="4" spans="1:13" s="110" customFormat="1"/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1" t="s">
        <v>603</v>
      </c>
      <c r="B6" s="110" t="s">
        <v>550</v>
      </c>
      <c r="C6" s="110" t="s">
        <v>554</v>
      </c>
      <c r="D6" s="110" t="s">
        <v>538</v>
      </c>
      <c r="E6" s="110" t="s">
        <v>604</v>
      </c>
      <c r="F6" s="110" t="s">
        <v>605</v>
      </c>
      <c r="G6" s="110">
        <v>4</v>
      </c>
      <c r="H6" s="110"/>
      <c r="I6" s="110" t="s">
        <v>606</v>
      </c>
      <c r="J6" s="110" t="s">
        <v>533</v>
      </c>
      <c r="K6" s="110" t="s">
        <v>358</v>
      </c>
      <c r="L6" s="110" t="s">
        <v>228</v>
      </c>
      <c r="M6" s="114">
        <f>VLOOKUP(A6,[1]Actieve_Aansluitingen_Gas!A:I,9,0)</f>
        <v>1195</v>
      </c>
    </row>
    <row r="7" spans="1:13">
      <c r="A7" s="111" t="s">
        <v>534</v>
      </c>
      <c r="B7" s="110" t="s">
        <v>550</v>
      </c>
      <c r="C7" s="110" t="s">
        <v>554</v>
      </c>
      <c r="D7" s="110" t="s">
        <v>538</v>
      </c>
      <c r="E7" s="110" t="s">
        <v>607</v>
      </c>
      <c r="F7" s="110" t="s">
        <v>535</v>
      </c>
      <c r="G7" s="110">
        <v>47</v>
      </c>
      <c r="H7" s="110"/>
      <c r="I7" s="110" t="s">
        <v>608</v>
      </c>
      <c r="J7" s="110" t="s">
        <v>533</v>
      </c>
      <c r="K7" s="110" t="s">
        <v>357</v>
      </c>
      <c r="L7" s="110" t="s">
        <v>239</v>
      </c>
      <c r="M7" s="114">
        <f>VLOOKUP(A7,[1]Actieve_Aansluitingen_Gas!A:I,9,0)</f>
        <v>15516</v>
      </c>
    </row>
    <row r="8" spans="1:13">
      <c r="A8" s="111" t="s">
        <v>609</v>
      </c>
      <c r="B8" s="110" t="s">
        <v>550</v>
      </c>
      <c r="C8" s="110" t="s">
        <v>554</v>
      </c>
      <c r="D8" s="110" t="s">
        <v>538</v>
      </c>
      <c r="E8" s="110" t="s">
        <v>607</v>
      </c>
      <c r="F8" s="110" t="s">
        <v>535</v>
      </c>
      <c r="G8" s="110">
        <v>45</v>
      </c>
      <c r="H8" s="110"/>
      <c r="I8" s="110" t="s">
        <v>608</v>
      </c>
      <c r="J8" s="110" t="s">
        <v>533</v>
      </c>
      <c r="K8" s="110" t="s">
        <v>357</v>
      </c>
      <c r="L8" s="110" t="s">
        <v>239</v>
      </c>
      <c r="M8" s="114">
        <f>VLOOKUP(A8,[1]Actieve_Aansluitingen_Gas!A:I,9,0)</f>
        <v>15206</v>
      </c>
    </row>
    <row r="9" spans="1:13">
      <c r="A9" s="111" t="s">
        <v>536</v>
      </c>
      <c r="B9" s="110" t="s">
        <v>550</v>
      </c>
      <c r="C9" s="110" t="s">
        <v>554</v>
      </c>
      <c r="D9" s="110" t="s">
        <v>538</v>
      </c>
      <c r="E9" s="110" t="s">
        <v>607</v>
      </c>
      <c r="F9" s="110" t="s">
        <v>537</v>
      </c>
      <c r="G9" s="110">
        <v>10</v>
      </c>
      <c r="H9" s="110"/>
      <c r="I9" s="110" t="s">
        <v>610</v>
      </c>
      <c r="J9" s="110" t="s">
        <v>533</v>
      </c>
      <c r="K9" s="110" t="s">
        <v>357</v>
      </c>
      <c r="L9" s="110" t="s">
        <v>228</v>
      </c>
      <c r="M9" s="114">
        <f>VLOOKUP(A9,[1]Actieve_Aansluitingen_Gas!A:I,9,0)</f>
        <v>13629</v>
      </c>
    </row>
    <row r="10" spans="1:13">
      <c r="A10" s="111" t="s">
        <v>531</v>
      </c>
      <c r="B10" s="110" t="s">
        <v>550</v>
      </c>
      <c r="C10" s="110" t="s">
        <v>554</v>
      </c>
      <c r="D10" s="110" t="s">
        <v>538</v>
      </c>
      <c r="E10" s="110" t="s">
        <v>607</v>
      </c>
      <c r="F10" s="110" t="s">
        <v>532</v>
      </c>
      <c r="G10" s="110">
        <v>40</v>
      </c>
      <c r="H10" s="110"/>
      <c r="I10" s="110" t="s">
        <v>611</v>
      </c>
      <c r="J10" s="110" t="s">
        <v>533</v>
      </c>
      <c r="K10" s="110" t="s">
        <v>357</v>
      </c>
      <c r="L10" s="110" t="s">
        <v>239</v>
      </c>
      <c r="M10" s="114">
        <f>VLOOKUP(A10,[1]Actieve_Aansluitingen_Gas!A:I,9,0)</f>
        <v>6235</v>
      </c>
    </row>
    <row r="11" spans="1:13">
      <c r="A11" s="111" t="s">
        <v>612</v>
      </c>
      <c r="B11" s="110" t="s">
        <v>550</v>
      </c>
      <c r="C11" s="110" t="s">
        <v>554</v>
      </c>
      <c r="D11" s="110" t="s">
        <v>538</v>
      </c>
      <c r="E11" s="110" t="s">
        <v>604</v>
      </c>
      <c r="F11" s="110" t="s">
        <v>613</v>
      </c>
      <c r="G11" s="110">
        <v>1</v>
      </c>
      <c r="H11" s="110" t="s">
        <v>598</v>
      </c>
      <c r="I11" s="110" t="s">
        <v>614</v>
      </c>
      <c r="J11" s="110" t="s">
        <v>533</v>
      </c>
      <c r="K11" s="110" t="s">
        <v>358</v>
      </c>
      <c r="L11" s="110" t="s">
        <v>247</v>
      </c>
      <c r="M11" s="114">
        <f>VLOOKUP(A11,[1]Actieve_Aansluitingen_Gas!A:I,9,0)</f>
        <v>865</v>
      </c>
    </row>
    <row r="12" spans="1:13">
      <c r="A12" s="111" t="s">
        <v>615</v>
      </c>
      <c r="B12" s="110" t="s">
        <v>550</v>
      </c>
      <c r="C12" s="110" t="s">
        <v>554</v>
      </c>
      <c r="D12" s="110" t="s">
        <v>538</v>
      </c>
      <c r="E12" s="110" t="s">
        <v>616</v>
      </c>
      <c r="F12" s="110" t="s">
        <v>617</v>
      </c>
      <c r="G12" s="110">
        <v>45</v>
      </c>
      <c r="H12" s="110"/>
      <c r="I12" s="110" t="s">
        <v>618</v>
      </c>
      <c r="J12" s="110" t="s">
        <v>533</v>
      </c>
      <c r="K12" s="110" t="s">
        <v>358</v>
      </c>
      <c r="L12" s="110" t="s">
        <v>247</v>
      </c>
      <c r="M12" s="114">
        <f>VLOOKUP(A12,[1]Actieve_Aansluitingen_Gas!A:I,9,0)</f>
        <v>1632</v>
      </c>
    </row>
    <row r="13" spans="1:13">
      <c r="A13" s="111" t="s">
        <v>619</v>
      </c>
      <c r="B13" s="110" t="s">
        <v>550</v>
      </c>
      <c r="C13" s="110" t="s">
        <v>551</v>
      </c>
      <c r="D13" s="110" t="s">
        <v>538</v>
      </c>
      <c r="E13" s="110" t="s">
        <v>489</v>
      </c>
      <c r="F13" s="110" t="s">
        <v>620</v>
      </c>
      <c r="G13" s="110">
        <v>20</v>
      </c>
      <c r="H13" s="110"/>
      <c r="I13" s="110" t="s">
        <v>621</v>
      </c>
      <c r="J13" s="110" t="s">
        <v>489</v>
      </c>
      <c r="K13" s="110" t="s">
        <v>359</v>
      </c>
      <c r="L13" s="110" t="s">
        <v>278</v>
      </c>
      <c r="M13" s="114">
        <f>VLOOKUP(A13,[1]Actieve_Aansluitingen_Gas!A:I,9,0)</f>
        <v>26994</v>
      </c>
    </row>
    <row r="14" spans="1:13">
      <c r="A14" s="111" t="s">
        <v>622</v>
      </c>
      <c r="B14" s="110" t="s">
        <v>550</v>
      </c>
      <c r="C14" s="110" t="s">
        <v>554</v>
      </c>
      <c r="D14" s="110" t="s">
        <v>538</v>
      </c>
      <c r="E14" s="110" t="s">
        <v>616</v>
      </c>
      <c r="F14" s="110" t="s">
        <v>623</v>
      </c>
      <c r="G14" s="110">
        <v>16</v>
      </c>
      <c r="H14" s="110" t="s">
        <v>579</v>
      </c>
      <c r="I14" s="110" t="s">
        <v>624</v>
      </c>
      <c r="J14" s="110" t="s">
        <v>533</v>
      </c>
      <c r="K14" s="110" t="s">
        <v>358</v>
      </c>
      <c r="L14" s="110" t="s">
        <v>247</v>
      </c>
      <c r="M14" s="114">
        <f>VLOOKUP(A14,[1]Actieve_Aansluitingen_Gas!A:I,9,0)</f>
        <v>2649</v>
      </c>
    </row>
    <row r="15" spans="1:13">
      <c r="A15" s="111" t="s">
        <v>625</v>
      </c>
      <c r="B15" s="110" t="s">
        <v>550</v>
      </c>
      <c r="C15" s="110" t="s">
        <v>554</v>
      </c>
      <c r="D15" s="110" t="s">
        <v>538</v>
      </c>
      <c r="E15" s="110" t="s">
        <v>616</v>
      </c>
      <c r="F15" s="110" t="s">
        <v>626</v>
      </c>
      <c r="G15" s="110">
        <v>64</v>
      </c>
      <c r="H15" s="110"/>
      <c r="I15" s="110" t="s">
        <v>627</v>
      </c>
      <c r="J15" s="110" t="s">
        <v>533</v>
      </c>
      <c r="K15" s="110" t="s">
        <v>358</v>
      </c>
      <c r="L15" s="110" t="s">
        <v>247</v>
      </c>
      <c r="M15" s="114">
        <f>VLOOKUP(A15,[1]Actieve_Aansluitingen_Gas!A:I,9,0)</f>
        <v>1530</v>
      </c>
    </row>
  </sheetData>
  <autoFilter ref="A5:M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2"/>
  <sheetViews>
    <sheetView workbookViewId="0">
      <selection activeCell="K20" sqref="K20"/>
    </sheetView>
  </sheetViews>
  <sheetFormatPr defaultRowHeight="15"/>
  <cols>
    <col min="1" max="1" width="19.28515625" bestFit="1" customWidth="1"/>
    <col min="2" max="2" width="8" bestFit="1" customWidth="1"/>
    <col min="3" max="3" width="15.42578125" bestFit="1" customWidth="1"/>
    <col min="4" max="4" width="19.5703125" bestFit="1" customWidth="1"/>
    <col min="5" max="5" width="10.7109375" bestFit="1" customWidth="1"/>
    <col min="6" max="6" width="27.28515625" bestFit="1" customWidth="1"/>
    <col min="7" max="7" width="9.28515625" bestFit="1" customWidth="1"/>
    <col min="8" max="8" width="13.5703125" bestFit="1" customWidth="1"/>
    <col min="9" max="9" width="11.42578125" bestFit="1" customWidth="1"/>
    <col min="10" max="10" width="11.140625" bestFit="1" customWidth="1"/>
    <col min="11" max="11" width="14.7109375" bestFit="1" customWidth="1"/>
    <col min="12" max="12" width="14.85546875" bestFit="1" customWidth="1"/>
    <col min="13" max="13" width="11" bestFit="1" customWidth="1"/>
  </cols>
  <sheetData>
    <row r="1" spans="1:13" s="110" customFormat="1">
      <c r="F1" s="110" t="s">
        <v>726</v>
      </c>
      <c r="G1" s="110">
        <f>SUM(M6:M12)</f>
        <v>51193</v>
      </c>
    </row>
    <row r="2" spans="1:13" s="110" customFormat="1">
      <c r="F2" s="110" t="s">
        <v>727</v>
      </c>
      <c r="G2" s="110">
        <v>0</v>
      </c>
    </row>
    <row r="3" spans="1:13" s="110" customFormat="1">
      <c r="F3" s="110" t="s">
        <v>728</v>
      </c>
      <c r="G3" s="110">
        <f>SUM(G1:G2)</f>
        <v>51193</v>
      </c>
    </row>
    <row r="4" spans="1:13" s="110" customFormat="1"/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1" t="s">
        <v>97</v>
      </c>
      <c r="B6" s="110" t="s">
        <v>550</v>
      </c>
      <c r="C6" s="110" t="s">
        <v>554</v>
      </c>
      <c r="D6" s="110" t="s">
        <v>81</v>
      </c>
      <c r="E6" s="110" t="s">
        <v>452</v>
      </c>
      <c r="F6" s="110" t="s">
        <v>54</v>
      </c>
      <c r="G6" s="110">
        <v>3</v>
      </c>
      <c r="H6" s="110"/>
      <c r="I6" s="110" t="s">
        <v>355</v>
      </c>
      <c r="J6" s="110" t="s">
        <v>628</v>
      </c>
      <c r="K6" s="110" t="s">
        <v>357</v>
      </c>
      <c r="L6" s="110" t="s">
        <v>239</v>
      </c>
      <c r="M6" s="114">
        <f>VLOOKUP(A6,[1]Actieve_Aansluitingen_Gas!A:I,9,0)</f>
        <v>7664</v>
      </c>
    </row>
    <row r="7" spans="1:13">
      <c r="A7" s="111" t="s">
        <v>99</v>
      </c>
      <c r="B7" s="110" t="s">
        <v>550</v>
      </c>
      <c r="C7" s="110" t="s">
        <v>554</v>
      </c>
      <c r="D7" s="110" t="s">
        <v>81</v>
      </c>
      <c r="E7" s="110" t="s">
        <v>452</v>
      </c>
      <c r="F7" s="110" t="s">
        <v>350</v>
      </c>
      <c r="G7" s="110">
        <v>1</v>
      </c>
      <c r="H7" s="110" t="s">
        <v>598</v>
      </c>
      <c r="I7" s="110" t="s">
        <v>352</v>
      </c>
      <c r="J7" s="110" t="s">
        <v>628</v>
      </c>
      <c r="K7" s="110" t="s">
        <v>358</v>
      </c>
      <c r="L7" s="110" t="s">
        <v>247</v>
      </c>
      <c r="M7" s="114">
        <f>VLOOKUP(A7,[1]Actieve_Aansluitingen_Gas!A:I,9,0)</f>
        <v>3309</v>
      </c>
    </row>
    <row r="8" spans="1:13">
      <c r="A8" s="111" t="s">
        <v>100</v>
      </c>
      <c r="B8" s="110" t="s">
        <v>550</v>
      </c>
      <c r="C8" s="110" t="s">
        <v>554</v>
      </c>
      <c r="D8" s="110" t="s">
        <v>81</v>
      </c>
      <c r="E8" s="110" t="s">
        <v>452</v>
      </c>
      <c r="F8" s="110" t="s">
        <v>17</v>
      </c>
      <c r="G8" s="110">
        <v>232</v>
      </c>
      <c r="H8" s="110" t="s">
        <v>569</v>
      </c>
      <c r="I8" s="110" t="s">
        <v>353</v>
      </c>
      <c r="J8" s="110" t="s">
        <v>628</v>
      </c>
      <c r="K8" s="110" t="s">
        <v>358</v>
      </c>
      <c r="L8" s="110" t="s">
        <v>247</v>
      </c>
      <c r="M8" s="114">
        <f>VLOOKUP(A8,[1]Actieve_Aansluitingen_Gas!A:I,9,0)</f>
        <v>3252</v>
      </c>
    </row>
    <row r="9" spans="1:13">
      <c r="A9" s="111" t="s">
        <v>104</v>
      </c>
      <c r="B9" s="110" t="s">
        <v>550</v>
      </c>
      <c r="C9" s="110" t="s">
        <v>551</v>
      </c>
      <c r="D9" s="110" t="s">
        <v>81</v>
      </c>
      <c r="E9" s="110" t="s">
        <v>452</v>
      </c>
      <c r="F9" s="110" t="s">
        <v>6</v>
      </c>
      <c r="G9" s="110">
        <v>1</v>
      </c>
      <c r="H9" s="110"/>
      <c r="I9" s="110" t="s">
        <v>356</v>
      </c>
      <c r="J9" s="110" t="s">
        <v>628</v>
      </c>
      <c r="K9" s="110" t="s">
        <v>359</v>
      </c>
      <c r="L9" s="110" t="s">
        <v>360</v>
      </c>
      <c r="M9" s="114">
        <f>VLOOKUP(A9,[1]Actieve_Aansluitingen_Gas!A:I,9,0)</f>
        <v>4686</v>
      </c>
    </row>
    <row r="10" spans="1:13">
      <c r="A10" s="111" t="s">
        <v>629</v>
      </c>
      <c r="B10" s="110" t="s">
        <v>550</v>
      </c>
      <c r="C10" s="110" t="s">
        <v>554</v>
      </c>
      <c r="D10" s="110" t="s">
        <v>81</v>
      </c>
      <c r="E10" s="110" t="s">
        <v>630</v>
      </c>
      <c r="F10" s="110" t="s">
        <v>349</v>
      </c>
      <c r="G10" s="110">
        <v>1</v>
      </c>
      <c r="H10" s="110"/>
      <c r="I10" s="110" t="s">
        <v>351</v>
      </c>
      <c r="J10" s="110" t="s">
        <v>631</v>
      </c>
      <c r="K10" s="110" t="s">
        <v>578</v>
      </c>
      <c r="L10" s="110" t="s">
        <v>247</v>
      </c>
      <c r="M10" s="114">
        <f>VLOOKUP(A10,[1]Actieve_Aansluitingen_Gas!A:I,9,0)</f>
        <v>2254</v>
      </c>
    </row>
    <row r="11" spans="1:13">
      <c r="A11" s="111" t="s">
        <v>103</v>
      </c>
      <c r="B11" s="110" t="s">
        <v>550</v>
      </c>
      <c r="C11" s="110" t="s">
        <v>551</v>
      </c>
      <c r="D11" s="110" t="s">
        <v>81</v>
      </c>
      <c r="E11" s="110" t="s">
        <v>594</v>
      </c>
      <c r="F11" s="110" t="s">
        <v>19</v>
      </c>
      <c r="G11" s="110">
        <v>77</v>
      </c>
      <c r="H11" s="110" t="s">
        <v>598</v>
      </c>
      <c r="I11" s="110" t="s">
        <v>354</v>
      </c>
      <c r="J11" s="110" t="s">
        <v>628</v>
      </c>
      <c r="K11" s="110" t="s">
        <v>359</v>
      </c>
      <c r="L11" s="110" t="s">
        <v>242</v>
      </c>
      <c r="M11" s="114">
        <f>VLOOKUP(A11,[1]Actieve_Aansluitingen_Gas!A:I,9,0)</f>
        <v>26599</v>
      </c>
    </row>
    <row r="12" spans="1:13">
      <c r="A12" s="111" t="s">
        <v>632</v>
      </c>
      <c r="B12" s="110" t="s">
        <v>550</v>
      </c>
      <c r="C12" s="110" t="s">
        <v>554</v>
      </c>
      <c r="D12" s="110" t="s">
        <v>81</v>
      </c>
      <c r="E12" s="110" t="s">
        <v>452</v>
      </c>
      <c r="F12" s="110" t="s">
        <v>350</v>
      </c>
      <c r="G12" s="110">
        <v>13</v>
      </c>
      <c r="H12" s="110"/>
      <c r="I12" s="110" t="s">
        <v>352</v>
      </c>
      <c r="J12" s="110" t="s">
        <v>628</v>
      </c>
      <c r="K12" s="110" t="s">
        <v>578</v>
      </c>
      <c r="L12" s="110" t="s">
        <v>247</v>
      </c>
      <c r="M12" s="114">
        <f>VLOOKUP(A12,[1]Actieve_Aansluitingen_Gas!A:I,9,0)</f>
        <v>3429</v>
      </c>
    </row>
  </sheetData>
  <autoFilter ref="A5:M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44"/>
  <sheetViews>
    <sheetView workbookViewId="0">
      <selection activeCell="Q10" sqref="Q10"/>
    </sheetView>
  </sheetViews>
  <sheetFormatPr defaultRowHeight="15"/>
  <cols>
    <col min="1" max="1" width="19.28515625" style="111" bestFit="1" customWidth="1"/>
    <col min="2" max="2" width="8" style="110" bestFit="1" customWidth="1"/>
    <col min="3" max="3" width="15.42578125" style="110" bestFit="1" customWidth="1"/>
    <col min="4" max="4" width="22" style="110" bestFit="1" customWidth="1"/>
    <col min="5" max="5" width="9.28515625" style="110" bestFit="1" customWidth="1"/>
    <col min="6" max="6" width="27.28515625" style="110" bestFit="1" customWidth="1"/>
    <col min="7" max="7" width="9.28515625" style="110" bestFit="1" customWidth="1"/>
    <col min="8" max="8" width="13.5703125" style="110" bestFit="1" customWidth="1"/>
    <col min="9" max="9" width="11.42578125" style="110" bestFit="1" customWidth="1"/>
    <col min="10" max="10" width="12.5703125" style="110" bestFit="1" customWidth="1"/>
    <col min="11" max="11" width="14.7109375" style="110" bestFit="1" customWidth="1"/>
    <col min="12" max="12" width="14.85546875" style="110" bestFit="1" customWidth="1"/>
    <col min="13" max="13" width="11" style="114" bestFit="1" customWidth="1"/>
  </cols>
  <sheetData>
    <row r="1" spans="1:13" s="110" customFormat="1">
      <c r="A1" s="111"/>
      <c r="F1" s="110" t="s">
        <v>726</v>
      </c>
      <c r="G1" s="110">
        <f>SUM(M6:M44)</f>
        <v>513281</v>
      </c>
      <c r="M1" s="114"/>
    </row>
    <row r="2" spans="1:13" s="110" customFormat="1">
      <c r="A2" s="111"/>
      <c r="F2" s="110" t="s">
        <v>727</v>
      </c>
      <c r="G2" s="110">
        <v>0</v>
      </c>
      <c r="M2" s="114"/>
    </row>
    <row r="3" spans="1:13" s="110" customFormat="1">
      <c r="A3" s="111"/>
      <c r="F3" s="110" t="s">
        <v>728</v>
      </c>
      <c r="G3" s="110">
        <f>SUM(G1:G2)</f>
        <v>513281</v>
      </c>
      <c r="M3" s="114"/>
    </row>
    <row r="4" spans="1:13" s="110" customFormat="1">
      <c r="A4" s="111"/>
      <c r="M4" s="114"/>
    </row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1" t="s">
        <v>385</v>
      </c>
      <c r="B6" s="110" t="s">
        <v>550</v>
      </c>
      <c r="C6" s="110" t="s">
        <v>551</v>
      </c>
      <c r="D6" s="110" t="s">
        <v>93</v>
      </c>
      <c r="E6" s="110" t="s">
        <v>594</v>
      </c>
      <c r="F6" s="110" t="s">
        <v>389</v>
      </c>
      <c r="G6" s="110">
        <v>292</v>
      </c>
      <c r="I6" s="110" t="s">
        <v>51</v>
      </c>
      <c r="J6" s="110" t="s">
        <v>634</v>
      </c>
      <c r="K6" s="110" t="s">
        <v>359</v>
      </c>
      <c r="L6" s="110" t="s">
        <v>278</v>
      </c>
      <c r="M6" s="114">
        <f>VLOOKUP(A6,[1]Actieve_Aansluitingen_Gas!A:I,9,0)</f>
        <v>72099</v>
      </c>
    </row>
    <row r="7" spans="1:13">
      <c r="A7" s="111" t="s">
        <v>376</v>
      </c>
      <c r="B7" s="110" t="s">
        <v>550</v>
      </c>
      <c r="C7" s="110" t="s">
        <v>551</v>
      </c>
      <c r="D7" s="110" t="s">
        <v>93</v>
      </c>
      <c r="E7" s="110" t="s">
        <v>594</v>
      </c>
      <c r="F7" s="110" t="s">
        <v>35</v>
      </c>
      <c r="G7" s="110">
        <v>1</v>
      </c>
      <c r="H7" s="110">
        <v>-7</v>
      </c>
      <c r="I7" s="110" t="s">
        <v>37</v>
      </c>
      <c r="J7" s="110" t="s">
        <v>221</v>
      </c>
      <c r="K7" s="110" t="s">
        <v>359</v>
      </c>
      <c r="L7" s="110" t="s">
        <v>278</v>
      </c>
      <c r="M7" s="114">
        <f>VLOOKUP(A7,[1]Actieve_Aansluitingen_Gas!A:I,9,0)</f>
        <v>27564</v>
      </c>
    </row>
    <row r="8" spans="1:13">
      <c r="A8" s="111" t="s">
        <v>377</v>
      </c>
      <c r="B8" s="110" t="s">
        <v>550</v>
      </c>
      <c r="C8" s="110" t="s">
        <v>551</v>
      </c>
      <c r="D8" s="110" t="s">
        <v>93</v>
      </c>
      <c r="E8" s="110" t="s">
        <v>594</v>
      </c>
      <c r="F8" s="110" t="s">
        <v>38</v>
      </c>
      <c r="G8" s="110">
        <v>1</v>
      </c>
      <c r="H8" s="110">
        <v>-7</v>
      </c>
      <c r="I8" s="110" t="s">
        <v>39</v>
      </c>
      <c r="J8" s="110" t="s">
        <v>221</v>
      </c>
      <c r="K8" s="110" t="s">
        <v>359</v>
      </c>
      <c r="L8" s="110" t="s">
        <v>278</v>
      </c>
      <c r="M8" s="114">
        <f>VLOOKUP(A8,[1]Actieve_Aansluitingen_Gas!A:I,9,0)</f>
        <v>20422</v>
      </c>
    </row>
    <row r="9" spans="1:13">
      <c r="A9" s="111" t="s">
        <v>371</v>
      </c>
      <c r="B9" s="110" t="s">
        <v>550</v>
      </c>
      <c r="C9" s="110" t="s">
        <v>551</v>
      </c>
      <c r="D9" s="110" t="s">
        <v>93</v>
      </c>
      <c r="E9" s="110" t="s">
        <v>594</v>
      </c>
      <c r="F9" s="110" t="s">
        <v>11</v>
      </c>
      <c r="G9" s="110">
        <v>53</v>
      </c>
      <c r="I9" s="110" t="s">
        <v>48</v>
      </c>
      <c r="J9" s="110" t="s">
        <v>221</v>
      </c>
      <c r="K9" s="110" t="s">
        <v>359</v>
      </c>
      <c r="L9" s="110" t="s">
        <v>278</v>
      </c>
      <c r="M9" s="114">
        <f>VLOOKUP(A9,[1]Actieve_Aansluitingen_Gas!A:I,9,0)</f>
        <v>29826</v>
      </c>
    </row>
    <row r="10" spans="1:13">
      <c r="A10" s="111" t="s">
        <v>362</v>
      </c>
      <c r="B10" s="110" t="s">
        <v>550</v>
      </c>
      <c r="C10" s="110" t="s">
        <v>554</v>
      </c>
      <c r="D10" s="110" t="s">
        <v>93</v>
      </c>
      <c r="E10" s="110" t="s">
        <v>594</v>
      </c>
      <c r="F10" s="110" t="s">
        <v>389</v>
      </c>
      <c r="G10" s="110">
        <v>273</v>
      </c>
      <c r="H10" s="110" t="s">
        <v>633</v>
      </c>
      <c r="I10" s="110" t="s">
        <v>51</v>
      </c>
      <c r="J10" s="110" t="s">
        <v>634</v>
      </c>
      <c r="K10" s="110" t="s">
        <v>357</v>
      </c>
      <c r="L10" s="110" t="s">
        <v>228</v>
      </c>
      <c r="M10" s="114">
        <f>VLOOKUP(A10,[1]Actieve_Aansluitingen_Gas!A:I,9,0)</f>
        <v>5674</v>
      </c>
    </row>
    <row r="11" spans="1:13">
      <c r="A11" s="111" t="s">
        <v>379</v>
      </c>
      <c r="B11" s="110" t="s">
        <v>550</v>
      </c>
      <c r="C11" s="110" t="s">
        <v>554</v>
      </c>
      <c r="D11" s="110" t="s">
        <v>93</v>
      </c>
      <c r="E11" s="110" t="s">
        <v>594</v>
      </c>
      <c r="F11" s="110" t="s">
        <v>391</v>
      </c>
      <c r="G11" s="110">
        <v>271</v>
      </c>
      <c r="I11" s="110" t="s">
        <v>57</v>
      </c>
      <c r="J11" s="110" t="s">
        <v>221</v>
      </c>
      <c r="K11" s="110" t="s">
        <v>358</v>
      </c>
      <c r="L11" s="110" t="s">
        <v>228</v>
      </c>
      <c r="M11" s="114">
        <f>VLOOKUP(A11,[1]Actieve_Aansluitingen_Gas!A:I,9,0)</f>
        <v>1991</v>
      </c>
    </row>
    <row r="12" spans="1:13">
      <c r="A12" s="111" t="s">
        <v>367</v>
      </c>
      <c r="B12" s="110" t="s">
        <v>550</v>
      </c>
      <c r="C12" s="110" t="s">
        <v>554</v>
      </c>
      <c r="D12" s="110" t="s">
        <v>93</v>
      </c>
      <c r="E12" s="110" t="s">
        <v>594</v>
      </c>
      <c r="F12" s="110" t="s">
        <v>21</v>
      </c>
      <c r="G12" s="110">
        <v>26</v>
      </c>
      <c r="I12" s="110" t="s">
        <v>22</v>
      </c>
      <c r="J12" s="110" t="s">
        <v>221</v>
      </c>
      <c r="K12" s="110" t="s">
        <v>358</v>
      </c>
      <c r="L12" s="110" t="s">
        <v>228</v>
      </c>
      <c r="M12" s="114">
        <f>VLOOKUP(A12,[1]Actieve_Aansluitingen_Gas!A:I,9,0)</f>
        <v>1218</v>
      </c>
    </row>
    <row r="13" spans="1:13">
      <c r="A13" s="111" t="s">
        <v>374</v>
      </c>
      <c r="B13" s="110" t="s">
        <v>550</v>
      </c>
      <c r="C13" s="110" t="s">
        <v>554</v>
      </c>
      <c r="D13" s="110" t="s">
        <v>93</v>
      </c>
      <c r="E13" s="110" t="s">
        <v>594</v>
      </c>
      <c r="F13" s="110" t="s">
        <v>12</v>
      </c>
      <c r="G13" s="110">
        <v>31</v>
      </c>
      <c r="H13" s="110" t="s">
        <v>598</v>
      </c>
      <c r="I13" s="110" t="s">
        <v>26</v>
      </c>
      <c r="J13" s="110" t="s">
        <v>221</v>
      </c>
      <c r="K13" s="110" t="s">
        <v>358</v>
      </c>
      <c r="L13" s="110" t="s">
        <v>228</v>
      </c>
      <c r="M13" s="114">
        <f>VLOOKUP(A13,[1]Actieve_Aansluitingen_Gas!A:I,9,0)</f>
        <v>3449</v>
      </c>
    </row>
    <row r="14" spans="1:13">
      <c r="A14" s="111" t="s">
        <v>384</v>
      </c>
      <c r="B14" s="110" t="s">
        <v>550</v>
      </c>
      <c r="C14" s="110" t="s">
        <v>554</v>
      </c>
      <c r="D14" s="110" t="s">
        <v>93</v>
      </c>
      <c r="E14" s="110" t="s">
        <v>594</v>
      </c>
      <c r="F14" s="110" t="s">
        <v>390</v>
      </c>
      <c r="G14" s="110">
        <v>4</v>
      </c>
      <c r="H14" s="110" t="s">
        <v>639</v>
      </c>
      <c r="I14" s="110" t="s">
        <v>25</v>
      </c>
      <c r="J14" s="110" t="s">
        <v>221</v>
      </c>
      <c r="K14" s="110" t="s">
        <v>358</v>
      </c>
      <c r="L14" s="110" t="s">
        <v>228</v>
      </c>
      <c r="M14" s="114">
        <f>VLOOKUP(A14,[1]Actieve_Aansluitingen_Gas!A:I,9,0)</f>
        <v>129</v>
      </c>
    </row>
    <row r="15" spans="1:13">
      <c r="A15" s="111" t="s">
        <v>372</v>
      </c>
      <c r="B15" s="110" t="s">
        <v>550</v>
      </c>
      <c r="C15" s="110" t="s">
        <v>551</v>
      </c>
      <c r="D15" s="110" t="s">
        <v>93</v>
      </c>
      <c r="E15" s="110" t="s">
        <v>594</v>
      </c>
      <c r="F15" s="110" t="s">
        <v>40</v>
      </c>
      <c r="G15" s="110">
        <v>3</v>
      </c>
      <c r="I15" s="110" t="s">
        <v>41</v>
      </c>
      <c r="J15" s="110" t="s">
        <v>221</v>
      </c>
      <c r="K15" s="110" t="s">
        <v>359</v>
      </c>
      <c r="L15" s="110" t="s">
        <v>242</v>
      </c>
      <c r="M15" s="114">
        <f>VLOOKUP(A15,[1]Actieve_Aansluitingen_Gas!A:I,9,0)</f>
        <v>24808</v>
      </c>
    </row>
    <row r="16" spans="1:13">
      <c r="A16" s="111" t="s">
        <v>364</v>
      </c>
      <c r="B16" s="110" t="s">
        <v>550</v>
      </c>
      <c r="C16" s="110" t="s">
        <v>554</v>
      </c>
      <c r="D16" s="110" t="s">
        <v>93</v>
      </c>
      <c r="E16" s="110" t="s">
        <v>594</v>
      </c>
      <c r="F16" s="110" t="s">
        <v>389</v>
      </c>
      <c r="G16" s="110">
        <v>292</v>
      </c>
      <c r="I16" s="110" t="s">
        <v>51</v>
      </c>
      <c r="J16" s="110" t="s">
        <v>634</v>
      </c>
      <c r="K16" s="110" t="s">
        <v>358</v>
      </c>
      <c r="L16" s="110" t="s">
        <v>247</v>
      </c>
      <c r="M16" s="114">
        <f>VLOOKUP(A16,[1]Actieve_Aansluitingen_Gas!A:I,9,0)</f>
        <v>4402</v>
      </c>
    </row>
    <row r="17" spans="1:13">
      <c r="A17" s="111" t="s">
        <v>378</v>
      </c>
      <c r="B17" s="110" t="s">
        <v>550</v>
      </c>
      <c r="C17" s="110" t="s">
        <v>554</v>
      </c>
      <c r="D17" s="110" t="s">
        <v>93</v>
      </c>
      <c r="E17" s="110" t="s">
        <v>594</v>
      </c>
      <c r="F17" s="110" t="s">
        <v>391</v>
      </c>
      <c r="G17" s="110">
        <v>24</v>
      </c>
      <c r="I17" s="110" t="s">
        <v>392</v>
      </c>
      <c r="J17" s="110" t="s">
        <v>221</v>
      </c>
      <c r="K17" s="110" t="s">
        <v>358</v>
      </c>
      <c r="L17" s="110" t="s">
        <v>247</v>
      </c>
      <c r="M17" s="114">
        <f>VLOOKUP(A17,[1]Actieve_Aansluitingen_Gas!A:I,9,0)</f>
        <v>740</v>
      </c>
    </row>
    <row r="18" spans="1:13">
      <c r="A18" s="111" t="s">
        <v>381</v>
      </c>
      <c r="B18" s="110" t="s">
        <v>550</v>
      </c>
      <c r="C18" s="110" t="s">
        <v>554</v>
      </c>
      <c r="D18" s="110" t="s">
        <v>93</v>
      </c>
      <c r="E18" s="110" t="s">
        <v>594</v>
      </c>
      <c r="F18" s="110" t="s">
        <v>44</v>
      </c>
      <c r="G18" s="110">
        <v>66</v>
      </c>
      <c r="H18" s="110" t="s">
        <v>598</v>
      </c>
      <c r="I18" s="110" t="s">
        <v>45</v>
      </c>
      <c r="J18" s="110" t="s">
        <v>221</v>
      </c>
      <c r="K18" s="110" t="s">
        <v>358</v>
      </c>
      <c r="L18" s="110" t="s">
        <v>247</v>
      </c>
      <c r="M18" s="114">
        <f>VLOOKUP(A18,[1]Actieve_Aansluitingen_Gas!A:I,9,0)</f>
        <v>1704</v>
      </c>
    </row>
    <row r="19" spans="1:13">
      <c r="A19" s="111" t="s">
        <v>387</v>
      </c>
      <c r="B19" s="110" t="s">
        <v>550</v>
      </c>
      <c r="C19" s="110" t="s">
        <v>554</v>
      </c>
      <c r="D19" s="110" t="s">
        <v>93</v>
      </c>
      <c r="E19" s="110" t="s">
        <v>594</v>
      </c>
      <c r="F19" s="110" t="s">
        <v>58</v>
      </c>
      <c r="G19" s="110">
        <v>25</v>
      </c>
      <c r="I19" s="110" t="s">
        <v>395</v>
      </c>
      <c r="J19" s="110" t="s">
        <v>221</v>
      </c>
      <c r="K19" s="110" t="s">
        <v>358</v>
      </c>
      <c r="L19" s="110" t="s">
        <v>247</v>
      </c>
      <c r="M19" s="114">
        <f>VLOOKUP(A19,[1]Actieve_Aansluitingen_Gas!A:I,9,0)</f>
        <v>5059</v>
      </c>
    </row>
    <row r="20" spans="1:13">
      <c r="A20" s="111" t="s">
        <v>636</v>
      </c>
      <c r="B20" s="110" t="s">
        <v>550</v>
      </c>
      <c r="C20" s="110" t="s">
        <v>554</v>
      </c>
      <c r="D20" s="110" t="s">
        <v>93</v>
      </c>
      <c r="E20" s="110" t="s">
        <v>594</v>
      </c>
      <c r="F20" s="110" t="s">
        <v>637</v>
      </c>
      <c r="G20" s="110">
        <v>15</v>
      </c>
      <c r="I20" s="110" t="s">
        <v>638</v>
      </c>
      <c r="J20" s="110" t="s">
        <v>221</v>
      </c>
      <c r="K20" s="110" t="s">
        <v>578</v>
      </c>
      <c r="L20" s="110" t="s">
        <v>247</v>
      </c>
      <c r="M20" s="114">
        <f>VLOOKUP(A20,[1]Actieve_Aansluitingen_Gas!A:I,9,0)</f>
        <v>885</v>
      </c>
    </row>
    <row r="21" spans="1:13">
      <c r="A21" s="111" t="s">
        <v>386</v>
      </c>
      <c r="B21" s="110" t="s">
        <v>550</v>
      </c>
      <c r="C21" s="110" t="s">
        <v>554</v>
      </c>
      <c r="D21" s="110" t="s">
        <v>93</v>
      </c>
      <c r="E21" s="110" t="s">
        <v>594</v>
      </c>
      <c r="F21" s="110" t="s">
        <v>390</v>
      </c>
      <c r="G21" s="110">
        <v>4</v>
      </c>
      <c r="H21" s="110" t="s">
        <v>640</v>
      </c>
      <c r="I21" s="110" t="s">
        <v>25</v>
      </c>
      <c r="J21" s="110" t="s">
        <v>221</v>
      </c>
      <c r="K21" s="110" t="s">
        <v>358</v>
      </c>
      <c r="L21" s="110" t="s">
        <v>247</v>
      </c>
      <c r="M21" s="114">
        <f>VLOOKUP(A21,[1]Actieve_Aansluitingen_Gas!A:I,9,0)</f>
        <v>138</v>
      </c>
    </row>
    <row r="22" spans="1:13">
      <c r="A22" s="111" t="s">
        <v>375</v>
      </c>
      <c r="B22" s="110" t="s">
        <v>550</v>
      </c>
      <c r="C22" s="110" t="s">
        <v>554</v>
      </c>
      <c r="D22" s="110" t="s">
        <v>93</v>
      </c>
      <c r="E22" s="110" t="s">
        <v>594</v>
      </c>
      <c r="F22" s="110" t="s">
        <v>390</v>
      </c>
      <c r="G22" s="110">
        <v>4</v>
      </c>
      <c r="H22" s="110" t="s">
        <v>641</v>
      </c>
      <c r="I22" s="110" t="s">
        <v>25</v>
      </c>
      <c r="J22" s="110" t="s">
        <v>221</v>
      </c>
      <c r="K22" s="110" t="s">
        <v>358</v>
      </c>
      <c r="L22" s="110" t="s">
        <v>247</v>
      </c>
      <c r="M22" s="114">
        <f>VLOOKUP(A22,[1]Actieve_Aansluitingen_Gas!A:I,9,0)</f>
        <v>3237</v>
      </c>
    </row>
    <row r="23" spans="1:13">
      <c r="A23" s="111" t="s">
        <v>383</v>
      </c>
      <c r="B23" s="110" t="s">
        <v>550</v>
      </c>
      <c r="C23" s="110" t="s">
        <v>554</v>
      </c>
      <c r="D23" s="110" t="s">
        <v>93</v>
      </c>
      <c r="E23" s="110" t="s">
        <v>642</v>
      </c>
      <c r="F23" s="110" t="s">
        <v>393</v>
      </c>
      <c r="G23" s="110">
        <v>148</v>
      </c>
      <c r="I23" s="110" t="s">
        <v>394</v>
      </c>
      <c r="J23" s="110" t="s">
        <v>221</v>
      </c>
      <c r="K23" s="110" t="s">
        <v>358</v>
      </c>
      <c r="L23" s="110" t="s">
        <v>247</v>
      </c>
      <c r="M23" s="114">
        <f>VLOOKUP(A23,[1]Actieve_Aansluitingen_Gas!A:I,9,0)</f>
        <v>700</v>
      </c>
    </row>
    <row r="24" spans="1:13">
      <c r="A24" s="111" t="s">
        <v>368</v>
      </c>
      <c r="B24" s="110" t="s">
        <v>550</v>
      </c>
      <c r="C24" s="110" t="s">
        <v>554</v>
      </c>
      <c r="D24" s="110" t="s">
        <v>93</v>
      </c>
      <c r="E24" s="110" t="s">
        <v>642</v>
      </c>
      <c r="F24" s="110" t="s">
        <v>645</v>
      </c>
      <c r="G24" s="110">
        <v>6</v>
      </c>
      <c r="H24" s="110">
        <v>8</v>
      </c>
      <c r="I24" s="110" t="s">
        <v>252</v>
      </c>
      <c r="J24" s="110" t="s">
        <v>221</v>
      </c>
      <c r="K24" s="110" t="s">
        <v>358</v>
      </c>
      <c r="L24" s="110" t="s">
        <v>247</v>
      </c>
      <c r="M24" s="114">
        <f>VLOOKUP(A24,[1]Actieve_Aansluitingen_Gas!A:I,9,0)</f>
        <v>3091</v>
      </c>
    </row>
    <row r="25" spans="1:13">
      <c r="A25" s="111" t="s">
        <v>646</v>
      </c>
      <c r="B25" s="110" t="s">
        <v>550</v>
      </c>
      <c r="C25" s="110" t="s">
        <v>554</v>
      </c>
      <c r="D25" s="110" t="s">
        <v>93</v>
      </c>
      <c r="E25" s="110" t="s">
        <v>647</v>
      </c>
      <c r="F25" s="110" t="s">
        <v>648</v>
      </c>
      <c r="G25" s="110">
        <v>15</v>
      </c>
      <c r="I25" s="110" t="s">
        <v>649</v>
      </c>
      <c r="J25" s="110" t="s">
        <v>221</v>
      </c>
      <c r="K25" s="110" t="s">
        <v>358</v>
      </c>
      <c r="L25" s="110" t="s">
        <v>247</v>
      </c>
      <c r="M25" s="114">
        <f>VLOOKUP(A25,[1]Actieve_Aansluitingen_Gas!A:I,9,0)</f>
        <v>1661</v>
      </c>
    </row>
    <row r="26" spans="1:13">
      <c r="A26" s="111" t="s">
        <v>650</v>
      </c>
      <c r="B26" s="110" t="s">
        <v>550</v>
      </c>
      <c r="C26" s="110" t="s">
        <v>554</v>
      </c>
      <c r="D26" s="110" t="s">
        <v>93</v>
      </c>
      <c r="E26" s="110" t="s">
        <v>594</v>
      </c>
      <c r="F26" s="110" t="s">
        <v>637</v>
      </c>
      <c r="G26" s="110">
        <v>14</v>
      </c>
      <c r="I26" s="110" t="s">
        <v>638</v>
      </c>
      <c r="J26" s="110" t="s">
        <v>221</v>
      </c>
      <c r="K26" s="110" t="s">
        <v>578</v>
      </c>
      <c r="L26" s="110" t="s">
        <v>247</v>
      </c>
      <c r="M26" s="114">
        <f>VLOOKUP(A26,[1]Actieve_Aansluitingen_Gas!A:I,9,0)</f>
        <v>2838</v>
      </c>
    </row>
    <row r="27" spans="1:13">
      <c r="A27" s="111" t="s">
        <v>651</v>
      </c>
      <c r="B27" s="110" t="s">
        <v>550</v>
      </c>
      <c r="C27" s="110" t="s">
        <v>554</v>
      </c>
      <c r="D27" s="110" t="s">
        <v>93</v>
      </c>
      <c r="E27" s="110" t="s">
        <v>594</v>
      </c>
      <c r="F27" s="110" t="s">
        <v>391</v>
      </c>
      <c r="G27" s="110">
        <v>24</v>
      </c>
      <c r="H27" s="110">
        <v>6</v>
      </c>
      <c r="I27" s="110" t="s">
        <v>392</v>
      </c>
      <c r="J27" s="110" t="s">
        <v>221</v>
      </c>
      <c r="K27" s="110" t="s">
        <v>578</v>
      </c>
      <c r="L27" s="110" t="s">
        <v>247</v>
      </c>
      <c r="M27" s="114">
        <f>VLOOKUP(A27,[1]Actieve_Aansluitingen_Gas!A:I,9,0)</f>
        <v>1370</v>
      </c>
    </row>
    <row r="28" spans="1:13">
      <c r="A28" s="111" t="s">
        <v>652</v>
      </c>
      <c r="B28" s="110" t="s">
        <v>550</v>
      </c>
      <c r="C28" s="110" t="s">
        <v>554</v>
      </c>
      <c r="D28" s="110" t="s">
        <v>93</v>
      </c>
      <c r="E28" s="110" t="s">
        <v>594</v>
      </c>
      <c r="F28" s="110" t="s">
        <v>653</v>
      </c>
      <c r="G28" s="110">
        <v>19</v>
      </c>
      <c r="I28" s="110" t="s">
        <v>654</v>
      </c>
      <c r="J28" s="110" t="s">
        <v>221</v>
      </c>
      <c r="K28" s="110" t="s">
        <v>578</v>
      </c>
      <c r="L28" s="110" t="s">
        <v>247</v>
      </c>
      <c r="M28" s="114">
        <f>VLOOKUP(A28,[1]Actieve_Aansluitingen_Gas!A:I,9,0)</f>
        <v>0</v>
      </c>
    </row>
    <row r="29" spans="1:13">
      <c r="A29" s="111" t="s">
        <v>655</v>
      </c>
      <c r="B29" s="110" t="s">
        <v>550</v>
      </c>
      <c r="C29" s="110" t="s">
        <v>554</v>
      </c>
      <c r="D29" s="110" t="s">
        <v>93</v>
      </c>
      <c r="E29" s="110" t="s">
        <v>594</v>
      </c>
      <c r="F29" s="110" t="s">
        <v>656</v>
      </c>
      <c r="G29" s="110">
        <v>2</v>
      </c>
      <c r="H29" s="110" t="s">
        <v>598</v>
      </c>
      <c r="I29" s="110" t="s">
        <v>657</v>
      </c>
      <c r="J29" s="110" t="s">
        <v>221</v>
      </c>
      <c r="K29" s="110" t="s">
        <v>578</v>
      </c>
      <c r="L29" s="110" t="s">
        <v>247</v>
      </c>
      <c r="M29" s="114">
        <f>VLOOKUP(A29,[1]Actieve_Aansluitingen_Gas!A:I,9,0)</f>
        <v>2295</v>
      </c>
    </row>
    <row r="30" spans="1:13">
      <c r="A30" s="111" t="s">
        <v>658</v>
      </c>
      <c r="B30" s="110" t="s">
        <v>550</v>
      </c>
      <c r="C30" s="110" t="s">
        <v>554</v>
      </c>
      <c r="D30" s="110" t="s">
        <v>93</v>
      </c>
      <c r="E30" s="110" t="s">
        <v>594</v>
      </c>
      <c r="F30" s="110" t="s">
        <v>390</v>
      </c>
      <c r="G30" s="110">
        <v>4</v>
      </c>
      <c r="H30" s="110" t="s">
        <v>598</v>
      </c>
      <c r="I30" s="110" t="s">
        <v>25</v>
      </c>
      <c r="J30" s="110" t="s">
        <v>221</v>
      </c>
      <c r="K30" s="110" t="s">
        <v>578</v>
      </c>
      <c r="L30" s="110" t="s">
        <v>247</v>
      </c>
      <c r="M30" s="114">
        <f>VLOOKUP(A30,[1]Actieve_Aansluitingen_Gas!A:I,9,0)</f>
        <v>430</v>
      </c>
    </row>
    <row r="31" spans="1:13">
      <c r="A31" s="111" t="s">
        <v>659</v>
      </c>
      <c r="B31" s="110" t="s">
        <v>550</v>
      </c>
      <c r="C31" s="110" t="s">
        <v>554</v>
      </c>
      <c r="D31" s="110" t="s">
        <v>93</v>
      </c>
      <c r="E31" s="110" t="s">
        <v>594</v>
      </c>
      <c r="F31" s="110" t="s">
        <v>49</v>
      </c>
      <c r="G31" s="110">
        <v>5</v>
      </c>
      <c r="I31" s="110" t="s">
        <v>50</v>
      </c>
      <c r="J31" s="110" t="s">
        <v>221</v>
      </c>
      <c r="K31" s="110" t="s">
        <v>578</v>
      </c>
      <c r="L31" s="110" t="s">
        <v>247</v>
      </c>
      <c r="M31" s="114">
        <f>VLOOKUP(A31,[1]Actieve_Aansluitingen_Gas!A:I,9,0)</f>
        <v>7563</v>
      </c>
    </row>
    <row r="32" spans="1:13">
      <c r="A32" s="111" t="s">
        <v>660</v>
      </c>
      <c r="B32" s="110" t="s">
        <v>550</v>
      </c>
      <c r="C32" s="110" t="s">
        <v>554</v>
      </c>
      <c r="D32" s="110" t="s">
        <v>93</v>
      </c>
      <c r="E32" s="110" t="s">
        <v>594</v>
      </c>
      <c r="F32" s="110" t="s">
        <v>661</v>
      </c>
      <c r="G32" s="110">
        <v>43</v>
      </c>
      <c r="I32" s="110" t="s">
        <v>662</v>
      </c>
      <c r="J32" s="110" t="s">
        <v>221</v>
      </c>
      <c r="K32" s="110" t="s">
        <v>578</v>
      </c>
      <c r="L32" s="110" t="s">
        <v>247</v>
      </c>
      <c r="M32" s="114">
        <f>VLOOKUP(A32,[1]Actieve_Aansluitingen_Gas!A:I,9,0)</f>
        <v>984</v>
      </c>
    </row>
    <row r="33" spans="1:13">
      <c r="A33" s="111" t="s">
        <v>382</v>
      </c>
      <c r="B33" s="110" t="s">
        <v>550</v>
      </c>
      <c r="C33" s="110" t="s">
        <v>554</v>
      </c>
      <c r="D33" s="110" t="s">
        <v>93</v>
      </c>
      <c r="E33" s="110" t="s">
        <v>594</v>
      </c>
      <c r="F33" s="110" t="s">
        <v>27</v>
      </c>
      <c r="G33" s="110">
        <v>18</v>
      </c>
      <c r="I33" s="110" t="s">
        <v>28</v>
      </c>
      <c r="J33" s="110" t="s">
        <v>388</v>
      </c>
      <c r="K33" s="110" t="s">
        <v>358</v>
      </c>
      <c r="L33" s="110" t="s">
        <v>247</v>
      </c>
      <c r="M33" s="114">
        <f>VLOOKUP(A33,[1]Actieve_Aansluitingen_Gas!A:I,9,0)</f>
        <v>13766</v>
      </c>
    </row>
    <row r="34" spans="1:13">
      <c r="A34" s="111" t="s">
        <v>663</v>
      </c>
      <c r="B34" s="110" t="s">
        <v>550</v>
      </c>
      <c r="C34" s="110" t="s">
        <v>554</v>
      </c>
      <c r="D34" s="110" t="s">
        <v>93</v>
      </c>
      <c r="E34" s="110" t="s">
        <v>594</v>
      </c>
      <c r="F34" s="110" t="s">
        <v>27</v>
      </c>
      <c r="G34" s="110">
        <v>16</v>
      </c>
      <c r="I34" s="110" t="s">
        <v>28</v>
      </c>
      <c r="J34" s="110" t="s">
        <v>388</v>
      </c>
      <c r="K34" s="110" t="s">
        <v>358</v>
      </c>
      <c r="L34" s="110" t="s">
        <v>247</v>
      </c>
      <c r="M34" s="114">
        <f>VLOOKUP(A34,[1]Actieve_Aansluitingen_Gas!A:I,9,0)</f>
        <v>6350</v>
      </c>
    </row>
    <row r="35" spans="1:13">
      <c r="A35" s="111" t="s">
        <v>664</v>
      </c>
      <c r="B35" s="110" t="s">
        <v>550</v>
      </c>
      <c r="C35" s="110" t="s">
        <v>554</v>
      </c>
      <c r="D35" s="110" t="s">
        <v>93</v>
      </c>
      <c r="E35" s="110" t="s">
        <v>594</v>
      </c>
      <c r="F35" s="110" t="s">
        <v>390</v>
      </c>
      <c r="G35" s="110">
        <v>4</v>
      </c>
      <c r="H35" s="110" t="s">
        <v>665</v>
      </c>
      <c r="I35" s="110" t="s">
        <v>25</v>
      </c>
      <c r="J35" s="110" t="s">
        <v>388</v>
      </c>
      <c r="K35" s="110" t="s">
        <v>358</v>
      </c>
      <c r="L35" s="110" t="s">
        <v>247</v>
      </c>
      <c r="M35" s="114">
        <f>VLOOKUP(A35,[1]Actieve_Aansluitingen_Gas!A:I,9,0)</f>
        <v>135</v>
      </c>
    </row>
    <row r="36" spans="1:13">
      <c r="A36" s="111" t="s">
        <v>666</v>
      </c>
      <c r="B36" s="110" t="s">
        <v>550</v>
      </c>
      <c r="C36" s="110" t="s">
        <v>554</v>
      </c>
      <c r="D36" s="110" t="s">
        <v>93</v>
      </c>
      <c r="E36" s="110" t="s">
        <v>594</v>
      </c>
      <c r="F36" s="110" t="s">
        <v>667</v>
      </c>
      <c r="G36" s="110">
        <v>57</v>
      </c>
      <c r="I36" s="110" t="s">
        <v>668</v>
      </c>
      <c r="J36" s="110" t="s">
        <v>388</v>
      </c>
      <c r="K36" s="110" t="s">
        <v>358</v>
      </c>
      <c r="L36" s="110" t="s">
        <v>247</v>
      </c>
      <c r="M36" s="114">
        <f>VLOOKUP(A36,[1]Actieve_Aansluitingen_Gas!A:I,9,0)</f>
        <v>12434</v>
      </c>
    </row>
    <row r="37" spans="1:13">
      <c r="A37" s="111" t="s">
        <v>363</v>
      </c>
      <c r="B37" s="110" t="s">
        <v>550</v>
      </c>
      <c r="C37" s="110" t="s">
        <v>554</v>
      </c>
      <c r="D37" s="110" t="s">
        <v>93</v>
      </c>
      <c r="E37" s="110" t="s">
        <v>594</v>
      </c>
      <c r="F37" s="110" t="s">
        <v>389</v>
      </c>
      <c r="G37" s="110">
        <v>273</v>
      </c>
      <c r="H37" s="110" t="s">
        <v>633</v>
      </c>
      <c r="I37" s="110" t="s">
        <v>51</v>
      </c>
      <c r="J37" s="110" t="s">
        <v>634</v>
      </c>
      <c r="K37" s="110" t="s">
        <v>357</v>
      </c>
      <c r="L37" s="110" t="s">
        <v>225</v>
      </c>
      <c r="M37" s="114">
        <f>VLOOKUP(A37,[1]Actieve_Aansluitingen_Gas!A:I,9,0)</f>
        <v>16600</v>
      </c>
    </row>
    <row r="38" spans="1:13">
      <c r="A38" s="111" t="s">
        <v>365</v>
      </c>
      <c r="B38" s="110" t="s">
        <v>550</v>
      </c>
      <c r="C38" s="110" t="s">
        <v>554</v>
      </c>
      <c r="D38" s="110" t="s">
        <v>93</v>
      </c>
      <c r="E38" s="110" t="s">
        <v>594</v>
      </c>
      <c r="F38" s="110" t="s">
        <v>32</v>
      </c>
      <c r="G38" s="110">
        <v>93</v>
      </c>
      <c r="H38" s="110">
        <v>-97</v>
      </c>
      <c r="I38" s="110" t="s">
        <v>33</v>
      </c>
      <c r="J38" s="110" t="s">
        <v>221</v>
      </c>
      <c r="K38" s="110" t="s">
        <v>357</v>
      </c>
      <c r="L38" s="110" t="s">
        <v>225</v>
      </c>
      <c r="M38" s="114">
        <f>VLOOKUP(A38,[1]Actieve_Aansluitingen_Gas!A:I,9,0)</f>
        <v>20350</v>
      </c>
    </row>
    <row r="39" spans="1:13">
      <c r="A39" s="111" t="s">
        <v>369</v>
      </c>
      <c r="B39" s="110" t="s">
        <v>550</v>
      </c>
      <c r="C39" s="110" t="s">
        <v>554</v>
      </c>
      <c r="D39" s="110" t="s">
        <v>93</v>
      </c>
      <c r="E39" s="110" t="s">
        <v>594</v>
      </c>
      <c r="F39" s="110" t="s">
        <v>46</v>
      </c>
      <c r="G39" s="110">
        <v>10</v>
      </c>
      <c r="I39" s="110" t="s">
        <v>47</v>
      </c>
      <c r="J39" s="110" t="s">
        <v>221</v>
      </c>
      <c r="K39" s="110" t="s">
        <v>357</v>
      </c>
      <c r="L39" s="110" t="s">
        <v>225</v>
      </c>
      <c r="M39" s="114">
        <f>VLOOKUP(A39,[1]Actieve_Aansluitingen_Gas!A:I,9,0)</f>
        <v>12017</v>
      </c>
    </row>
    <row r="40" spans="1:13">
      <c r="A40" s="111" t="s">
        <v>361</v>
      </c>
      <c r="B40" s="110" t="s">
        <v>550</v>
      </c>
      <c r="C40" s="110" t="s">
        <v>551</v>
      </c>
      <c r="D40" s="110" t="s">
        <v>93</v>
      </c>
      <c r="E40" s="110" t="s">
        <v>594</v>
      </c>
      <c r="F40" s="110" t="s">
        <v>635</v>
      </c>
      <c r="G40" s="110">
        <v>1</v>
      </c>
      <c r="I40" s="110" t="s">
        <v>43</v>
      </c>
      <c r="J40" s="110" t="s">
        <v>221</v>
      </c>
      <c r="K40" s="110" t="s">
        <v>359</v>
      </c>
      <c r="L40" s="110" t="s">
        <v>488</v>
      </c>
      <c r="M40" s="114">
        <f>VLOOKUP(A40,[1]Actieve_Aansluitingen_Gas!A:I,9,0)</f>
        <v>165986</v>
      </c>
    </row>
    <row r="41" spans="1:13">
      <c r="A41" s="111" t="s">
        <v>366</v>
      </c>
      <c r="B41" s="110" t="s">
        <v>550</v>
      </c>
      <c r="C41" s="110" t="s">
        <v>554</v>
      </c>
      <c r="D41" s="110" t="s">
        <v>93</v>
      </c>
      <c r="E41" s="110" t="s">
        <v>594</v>
      </c>
      <c r="F41" s="110" t="s">
        <v>23</v>
      </c>
      <c r="G41" s="110">
        <v>1</v>
      </c>
      <c r="I41" s="110" t="s">
        <v>24</v>
      </c>
      <c r="J41" s="110" t="s">
        <v>221</v>
      </c>
      <c r="K41" s="110" t="s">
        <v>357</v>
      </c>
      <c r="L41" s="110" t="s">
        <v>239</v>
      </c>
      <c r="M41" s="114">
        <f>VLOOKUP(A41,[1]Actieve_Aansluitingen_Gas!A:I,9,0)</f>
        <v>5587</v>
      </c>
    </row>
    <row r="42" spans="1:13">
      <c r="A42" s="111" t="s">
        <v>380</v>
      </c>
      <c r="B42" s="110" t="s">
        <v>550</v>
      </c>
      <c r="C42" s="110" t="s">
        <v>554</v>
      </c>
      <c r="D42" s="110" t="s">
        <v>93</v>
      </c>
      <c r="E42" s="110" t="s">
        <v>594</v>
      </c>
      <c r="F42" s="110" t="s">
        <v>14</v>
      </c>
      <c r="G42" s="110">
        <v>2</v>
      </c>
      <c r="I42" s="110" t="s">
        <v>15</v>
      </c>
      <c r="J42" s="110" t="s">
        <v>221</v>
      </c>
      <c r="K42" s="110" t="s">
        <v>357</v>
      </c>
      <c r="L42" s="110" t="s">
        <v>239</v>
      </c>
      <c r="M42" s="114">
        <f>VLOOKUP(A42,[1]Actieve_Aansluitingen_Gas!A:I,9,0)</f>
        <v>19970</v>
      </c>
    </row>
    <row r="43" spans="1:13">
      <c r="A43" s="111" t="s">
        <v>373</v>
      </c>
      <c r="B43" s="110" t="s">
        <v>550</v>
      </c>
      <c r="C43" s="110" t="s">
        <v>554</v>
      </c>
      <c r="D43" s="110" t="s">
        <v>93</v>
      </c>
      <c r="E43" s="110" t="s">
        <v>594</v>
      </c>
      <c r="F43" s="110" t="s">
        <v>29</v>
      </c>
      <c r="G43" s="110">
        <v>2</v>
      </c>
      <c r="H43" s="110">
        <v>-6</v>
      </c>
      <c r="I43" s="110" t="s">
        <v>31</v>
      </c>
      <c r="J43" s="110" t="s">
        <v>221</v>
      </c>
      <c r="K43" s="110" t="s">
        <v>357</v>
      </c>
      <c r="L43" s="110" t="s">
        <v>239</v>
      </c>
      <c r="M43" s="114">
        <f>VLOOKUP(A43,[1]Actieve_Aansluitingen_Gas!A:I,9,0)</f>
        <v>13560</v>
      </c>
    </row>
    <row r="44" spans="1:13">
      <c r="A44" s="111" t="s">
        <v>370</v>
      </c>
      <c r="B44" s="110" t="s">
        <v>550</v>
      </c>
      <c r="C44" s="110" t="s">
        <v>554</v>
      </c>
      <c r="D44" s="110" t="s">
        <v>93</v>
      </c>
      <c r="E44" s="110" t="s">
        <v>643</v>
      </c>
      <c r="F44" s="110" t="s">
        <v>644</v>
      </c>
      <c r="G44" s="110">
        <v>36</v>
      </c>
      <c r="I44" s="110" t="s">
        <v>34</v>
      </c>
      <c r="J44" s="110" t="s">
        <v>221</v>
      </c>
      <c r="K44" s="110" t="s">
        <v>357</v>
      </c>
      <c r="L44" s="110" t="s">
        <v>239</v>
      </c>
      <c r="M44" s="114">
        <f>VLOOKUP(A44,[1]Actieve_Aansluitingen_Gas!A:I,9,0)</f>
        <v>2249</v>
      </c>
    </row>
  </sheetData>
  <autoFilter ref="A5:M5">
    <sortState ref="A6:N44">
      <sortCondition descending="1" ref="L5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27"/>
  <sheetViews>
    <sheetView workbookViewId="0">
      <selection activeCell="R10" sqref="R10"/>
    </sheetView>
  </sheetViews>
  <sheetFormatPr defaultRowHeight="15"/>
  <cols>
    <col min="1" max="1" width="19.28515625" bestFit="1" customWidth="1"/>
    <col min="2" max="2" width="8" bestFit="1" customWidth="1"/>
    <col min="3" max="3" width="15.42578125" bestFit="1" customWidth="1"/>
    <col min="4" max="4" width="27.140625" bestFit="1" customWidth="1"/>
    <col min="5" max="5" width="17" bestFit="1" customWidth="1"/>
    <col min="6" max="6" width="27.28515625" bestFit="1" customWidth="1"/>
    <col min="7" max="7" width="9.28515625" bestFit="1" customWidth="1"/>
    <col min="8" max="8" width="13.5703125" bestFit="1" customWidth="1"/>
    <col min="9" max="9" width="11.42578125" bestFit="1" customWidth="1"/>
    <col min="10" max="10" width="15.85546875" bestFit="1" customWidth="1"/>
    <col min="11" max="11" width="14.7109375" bestFit="1" customWidth="1"/>
    <col min="12" max="12" width="14.85546875" bestFit="1" customWidth="1"/>
    <col min="13" max="13" width="12.140625" customWidth="1"/>
  </cols>
  <sheetData>
    <row r="1" spans="1:13" s="110" customFormat="1">
      <c r="F1" s="110" t="s">
        <v>726</v>
      </c>
      <c r="G1" s="110">
        <f>SUM(M6:M27)</f>
        <v>189576</v>
      </c>
    </row>
    <row r="2" spans="1:13" s="110" customFormat="1">
      <c r="F2" s="110" t="s">
        <v>727</v>
      </c>
      <c r="G2" s="110">
        <v>0</v>
      </c>
    </row>
    <row r="3" spans="1:13" s="110" customFormat="1">
      <c r="F3" s="110" t="s">
        <v>728</v>
      </c>
      <c r="G3" s="110">
        <f>SUM(G1:G2)</f>
        <v>189576</v>
      </c>
    </row>
    <row r="4" spans="1:13" s="110" customFormat="1"/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1" t="s">
        <v>694</v>
      </c>
      <c r="B6" s="110" t="s">
        <v>550</v>
      </c>
      <c r="C6" s="110" t="s">
        <v>554</v>
      </c>
      <c r="D6" s="110" t="s">
        <v>7</v>
      </c>
      <c r="E6" s="110" t="s">
        <v>695</v>
      </c>
      <c r="F6" s="110" t="s">
        <v>696</v>
      </c>
      <c r="G6" s="110">
        <v>140</v>
      </c>
      <c r="H6" s="110" t="s">
        <v>697</v>
      </c>
      <c r="I6" s="110" t="s">
        <v>698</v>
      </c>
      <c r="J6" s="110" t="s">
        <v>672</v>
      </c>
      <c r="K6" s="110" t="s">
        <v>733</v>
      </c>
      <c r="L6" s="110" t="s">
        <v>247</v>
      </c>
      <c r="M6" s="114">
        <f>VLOOKUP(A6,[1]Actieve_Aansluitingen_Gas!A:I,9,0)</f>
        <v>173</v>
      </c>
    </row>
    <row r="7" spans="1:13">
      <c r="A7" s="111" t="s">
        <v>713</v>
      </c>
      <c r="B7" s="110" t="s">
        <v>550</v>
      </c>
      <c r="C7" s="110" t="s">
        <v>554</v>
      </c>
      <c r="D7" s="110" t="s">
        <v>7</v>
      </c>
      <c r="E7" s="110" t="s">
        <v>714</v>
      </c>
      <c r="F7" s="110" t="s">
        <v>715</v>
      </c>
      <c r="G7" s="110">
        <v>7</v>
      </c>
      <c r="H7" s="110" t="s">
        <v>598</v>
      </c>
      <c r="I7" s="110" t="s">
        <v>716</v>
      </c>
      <c r="J7" s="110" t="s">
        <v>687</v>
      </c>
      <c r="K7" s="110" t="s">
        <v>733</v>
      </c>
      <c r="L7" s="110" t="s">
        <v>247</v>
      </c>
      <c r="M7" s="114">
        <f>VLOOKUP(A7,[1]Actieve_Aansluitingen_Gas!A:I,9,0)</f>
        <v>3849</v>
      </c>
    </row>
    <row r="8" spans="1:13">
      <c r="A8" s="111" t="s">
        <v>707</v>
      </c>
      <c r="B8" s="110" t="s">
        <v>550</v>
      </c>
      <c r="C8" s="110" t="s">
        <v>551</v>
      </c>
      <c r="D8" s="110" t="s">
        <v>7</v>
      </c>
      <c r="E8" s="110" t="s">
        <v>708</v>
      </c>
      <c r="F8" s="110" t="s">
        <v>527</v>
      </c>
      <c r="G8" s="110">
        <v>230</v>
      </c>
      <c r="H8" s="110"/>
      <c r="I8" s="110" t="s">
        <v>528</v>
      </c>
      <c r="J8" s="110" t="s">
        <v>672</v>
      </c>
      <c r="K8" s="110" t="s">
        <v>359</v>
      </c>
      <c r="L8" s="110" t="s">
        <v>278</v>
      </c>
      <c r="M8" s="114">
        <f>VLOOKUP(A8,[1]Actieve_Aansluitingen_Gas!A:I,9,0)</f>
        <v>25728</v>
      </c>
    </row>
    <row r="9" spans="1:13">
      <c r="A9" s="111" t="s">
        <v>669</v>
      </c>
      <c r="B9" s="110" t="s">
        <v>550</v>
      </c>
      <c r="C9" s="110" t="s">
        <v>554</v>
      </c>
      <c r="D9" s="110" t="s">
        <v>7</v>
      </c>
      <c r="E9" s="110" t="s">
        <v>670</v>
      </c>
      <c r="F9" s="110" t="s">
        <v>529</v>
      </c>
      <c r="G9" s="110">
        <v>124</v>
      </c>
      <c r="H9" s="110"/>
      <c r="I9" s="110" t="s">
        <v>671</v>
      </c>
      <c r="J9" s="110" t="s">
        <v>672</v>
      </c>
      <c r="K9" s="110" t="s">
        <v>357</v>
      </c>
      <c r="L9" s="110" t="s">
        <v>239</v>
      </c>
      <c r="M9" s="114">
        <f>VLOOKUP(A9,[1]Actieve_Aansluitingen_Gas!A:I,9,0)</f>
        <v>31823</v>
      </c>
    </row>
    <row r="10" spans="1:13">
      <c r="A10" s="111" t="s">
        <v>673</v>
      </c>
      <c r="B10" s="110" t="s">
        <v>550</v>
      </c>
      <c r="C10" s="110" t="s">
        <v>554</v>
      </c>
      <c r="D10" s="110" t="s">
        <v>7</v>
      </c>
      <c r="E10" s="110" t="s">
        <v>674</v>
      </c>
      <c r="F10" s="110" t="s">
        <v>519</v>
      </c>
      <c r="G10" s="110">
        <v>1021</v>
      </c>
      <c r="H10" s="110"/>
      <c r="I10" s="110" t="s">
        <v>520</v>
      </c>
      <c r="J10" s="110" t="s">
        <v>675</v>
      </c>
      <c r="K10" s="110" t="s">
        <v>357</v>
      </c>
      <c r="L10" s="110" t="s">
        <v>228</v>
      </c>
      <c r="M10" s="114">
        <f>VLOOKUP(A10,[1]Actieve_Aansluitingen_Gas!A:I,9,0)</f>
        <v>14474</v>
      </c>
    </row>
    <row r="11" spans="1:13">
      <c r="A11" s="111" t="s">
        <v>686</v>
      </c>
      <c r="B11" s="110" t="s">
        <v>550</v>
      </c>
      <c r="C11" s="110" t="s">
        <v>554</v>
      </c>
      <c r="D11" s="110" t="s">
        <v>7</v>
      </c>
      <c r="E11" s="110" t="s">
        <v>674</v>
      </c>
      <c r="F11" s="110" t="s">
        <v>517</v>
      </c>
      <c r="G11" s="110">
        <v>15</v>
      </c>
      <c r="H11" s="110"/>
      <c r="I11" s="110" t="s">
        <v>518</v>
      </c>
      <c r="J11" s="110" t="s">
        <v>687</v>
      </c>
      <c r="K11" s="110" t="s">
        <v>357</v>
      </c>
      <c r="L11" s="110" t="s">
        <v>228</v>
      </c>
      <c r="M11" s="114">
        <f>VLOOKUP(A11,[1]Actieve_Aansluitingen_Gas!A:I,9,0)</f>
        <v>10091</v>
      </c>
    </row>
    <row r="12" spans="1:13">
      <c r="A12" s="111" t="s">
        <v>692</v>
      </c>
      <c r="B12" s="110" t="s">
        <v>550</v>
      </c>
      <c r="C12" s="110" t="s">
        <v>554</v>
      </c>
      <c r="D12" s="110" t="s">
        <v>7</v>
      </c>
      <c r="E12" s="110" t="s">
        <v>674</v>
      </c>
      <c r="F12" s="110" t="s">
        <v>523</v>
      </c>
      <c r="G12" s="110">
        <v>29</v>
      </c>
      <c r="H12" s="110"/>
      <c r="I12" s="110" t="s">
        <v>524</v>
      </c>
      <c r="J12" s="110" t="s">
        <v>672</v>
      </c>
      <c r="K12" s="110" t="s">
        <v>357</v>
      </c>
      <c r="L12" s="110" t="s">
        <v>228</v>
      </c>
      <c r="M12" s="114">
        <f>VLOOKUP(A12,[1]Actieve_Aansluitingen_Gas!A:I,9,0)</f>
        <v>3531</v>
      </c>
    </row>
    <row r="13" spans="1:13">
      <c r="A13" s="111" t="s">
        <v>693</v>
      </c>
      <c r="B13" s="110" t="s">
        <v>550</v>
      </c>
      <c r="C13" s="110" t="s">
        <v>554</v>
      </c>
      <c r="D13" s="110" t="s">
        <v>7</v>
      </c>
      <c r="E13" s="110" t="s">
        <v>674</v>
      </c>
      <c r="F13" s="110" t="s">
        <v>521</v>
      </c>
      <c r="G13" s="110">
        <v>7</v>
      </c>
      <c r="H13" s="110"/>
      <c r="I13" s="110" t="s">
        <v>522</v>
      </c>
      <c r="J13" s="110" t="s">
        <v>672</v>
      </c>
      <c r="K13" s="110" t="s">
        <v>357</v>
      </c>
      <c r="L13" s="110" t="s">
        <v>239</v>
      </c>
      <c r="M13" s="114">
        <f>VLOOKUP(A13,[1]Actieve_Aansluitingen_Gas!A:I,9,0)</f>
        <v>16742</v>
      </c>
    </row>
    <row r="14" spans="1:13">
      <c r="A14" s="111" t="s">
        <v>702</v>
      </c>
      <c r="B14" s="110" t="s">
        <v>550</v>
      </c>
      <c r="C14" s="110" t="s">
        <v>554</v>
      </c>
      <c r="D14" s="110" t="s">
        <v>7</v>
      </c>
      <c r="E14" s="110" t="s">
        <v>674</v>
      </c>
      <c r="F14" s="110" t="s">
        <v>510</v>
      </c>
      <c r="G14" s="110">
        <v>739</v>
      </c>
      <c r="H14" s="110"/>
      <c r="I14" s="110" t="s">
        <v>511</v>
      </c>
      <c r="J14" s="110" t="s">
        <v>672</v>
      </c>
      <c r="K14" s="110" t="s">
        <v>357</v>
      </c>
      <c r="L14" s="110" t="s">
        <v>228</v>
      </c>
      <c r="M14" s="114">
        <f>VLOOKUP(A14,[1]Actieve_Aansluitingen_Gas!A:I,9,0)</f>
        <v>960</v>
      </c>
    </row>
    <row r="15" spans="1:13">
      <c r="A15" s="111" t="s">
        <v>703</v>
      </c>
      <c r="B15" s="110" t="s">
        <v>550</v>
      </c>
      <c r="C15" s="110" t="s">
        <v>554</v>
      </c>
      <c r="D15" s="110" t="s">
        <v>7</v>
      </c>
      <c r="E15" s="110" t="s">
        <v>670</v>
      </c>
      <c r="F15" s="110" t="s">
        <v>704</v>
      </c>
      <c r="G15" s="110">
        <v>89</v>
      </c>
      <c r="H15" s="110"/>
      <c r="I15" s="110" t="s">
        <v>705</v>
      </c>
      <c r="J15" s="110" t="s">
        <v>672</v>
      </c>
      <c r="K15" s="110" t="s">
        <v>357</v>
      </c>
      <c r="L15" s="110" t="s">
        <v>228</v>
      </c>
      <c r="M15" s="114">
        <f>VLOOKUP(A15,[1]Actieve_Aansluitingen_Gas!A:I,9,0)</f>
        <v>9154</v>
      </c>
    </row>
    <row r="16" spans="1:13">
      <c r="A16" s="111" t="s">
        <v>706</v>
      </c>
      <c r="B16" s="110" t="s">
        <v>550</v>
      </c>
      <c r="C16" s="110" t="s">
        <v>554</v>
      </c>
      <c r="D16" s="110" t="s">
        <v>7</v>
      </c>
      <c r="E16" s="110" t="s">
        <v>674</v>
      </c>
      <c r="F16" s="110" t="s">
        <v>506</v>
      </c>
      <c r="G16" s="110">
        <v>460</v>
      </c>
      <c r="H16" s="110"/>
      <c r="I16" s="110" t="s">
        <v>507</v>
      </c>
      <c r="J16" s="110" t="s">
        <v>506</v>
      </c>
      <c r="K16" s="110" t="s">
        <v>357</v>
      </c>
      <c r="L16" s="110" t="s">
        <v>239</v>
      </c>
      <c r="M16" s="114">
        <f>VLOOKUP(A16,[1]Actieve_Aansluitingen_Gas!A:I,9,0)</f>
        <v>19549</v>
      </c>
    </row>
    <row r="17" spans="1:13">
      <c r="A17" s="111" t="s">
        <v>530</v>
      </c>
      <c r="B17" s="110" t="s">
        <v>550</v>
      </c>
      <c r="C17" s="110" t="s">
        <v>554</v>
      </c>
      <c r="D17" s="110" t="s">
        <v>7</v>
      </c>
      <c r="E17" s="110" t="s">
        <v>709</v>
      </c>
      <c r="F17" s="110" t="s">
        <v>710</v>
      </c>
      <c r="G17" s="110">
        <v>51</v>
      </c>
      <c r="H17" s="110"/>
      <c r="I17" s="110" t="s">
        <v>711</v>
      </c>
      <c r="J17" s="110" t="s">
        <v>712</v>
      </c>
      <c r="K17" s="110" t="s">
        <v>357</v>
      </c>
      <c r="L17" s="110" t="s">
        <v>239</v>
      </c>
      <c r="M17" s="114">
        <f>VLOOKUP(A17,[1]Actieve_Aansluitingen_Gas!A:I,9,0)</f>
        <v>22750</v>
      </c>
    </row>
    <row r="18" spans="1:13">
      <c r="A18" s="111" t="s">
        <v>676</v>
      </c>
      <c r="B18" s="110" t="s">
        <v>550</v>
      </c>
      <c r="C18" s="110" t="s">
        <v>554</v>
      </c>
      <c r="D18" s="110" t="s">
        <v>7</v>
      </c>
      <c r="E18" s="110" t="s">
        <v>674</v>
      </c>
      <c r="F18" s="110" t="s">
        <v>525</v>
      </c>
      <c r="G18" s="110">
        <v>4</v>
      </c>
      <c r="H18" s="110" t="s">
        <v>677</v>
      </c>
      <c r="I18" s="110" t="s">
        <v>526</v>
      </c>
      <c r="J18" s="110" t="s">
        <v>505</v>
      </c>
      <c r="K18" s="110" t="s">
        <v>358</v>
      </c>
      <c r="L18" s="110" t="s">
        <v>247</v>
      </c>
      <c r="M18" s="114">
        <f>VLOOKUP(A18,[1]Actieve_Aansluitingen_Gas!A:I,9,0)</f>
        <v>11742</v>
      </c>
    </row>
    <row r="19" spans="1:13">
      <c r="A19" s="111" t="s">
        <v>678</v>
      </c>
      <c r="B19" s="110" t="s">
        <v>550</v>
      </c>
      <c r="C19" s="110" t="s">
        <v>554</v>
      </c>
      <c r="D19" s="110" t="s">
        <v>7</v>
      </c>
      <c r="E19" s="110" t="s">
        <v>674</v>
      </c>
      <c r="F19" s="110" t="s">
        <v>508</v>
      </c>
      <c r="G19" s="110">
        <v>110</v>
      </c>
      <c r="H19" s="110"/>
      <c r="I19" s="110" t="s">
        <v>509</v>
      </c>
      <c r="J19" s="110" t="s">
        <v>679</v>
      </c>
      <c r="K19" s="110" t="s">
        <v>358</v>
      </c>
      <c r="L19" s="110" t="s">
        <v>247</v>
      </c>
      <c r="M19" s="114">
        <f>VLOOKUP(A19,[1]Actieve_Aansluitingen_Gas!A:I,9,0)</f>
        <v>6202</v>
      </c>
    </row>
    <row r="20" spans="1:13">
      <c r="A20" s="111" t="s">
        <v>680</v>
      </c>
      <c r="B20" s="110" t="s">
        <v>550</v>
      </c>
      <c r="C20" s="110" t="s">
        <v>554</v>
      </c>
      <c r="D20" s="110" t="s">
        <v>7</v>
      </c>
      <c r="E20" s="110" t="s">
        <v>674</v>
      </c>
      <c r="F20" s="110" t="s">
        <v>681</v>
      </c>
      <c r="G20" s="110">
        <v>1</v>
      </c>
      <c r="H20" s="110"/>
      <c r="I20" s="110" t="s">
        <v>682</v>
      </c>
      <c r="J20" s="110" t="s">
        <v>683</v>
      </c>
      <c r="K20" s="110" t="s">
        <v>358</v>
      </c>
      <c r="L20" s="110" t="s">
        <v>247</v>
      </c>
      <c r="M20" s="114">
        <f>VLOOKUP(A20,[1]Actieve_Aansluitingen_Gas!A:I,9,0)</f>
        <v>86</v>
      </c>
    </row>
    <row r="21" spans="1:13">
      <c r="A21" s="111" t="s">
        <v>684</v>
      </c>
      <c r="B21" s="110" t="s">
        <v>550</v>
      </c>
      <c r="C21" s="110" t="s">
        <v>554</v>
      </c>
      <c r="D21" s="110" t="s">
        <v>7</v>
      </c>
      <c r="E21" s="110" t="s">
        <v>674</v>
      </c>
      <c r="F21" s="110" t="s">
        <v>681</v>
      </c>
      <c r="G21" s="110">
        <v>1</v>
      </c>
      <c r="H21" s="110" t="s">
        <v>685</v>
      </c>
      <c r="I21" s="110" t="s">
        <v>682</v>
      </c>
      <c r="J21" s="110" t="s">
        <v>683</v>
      </c>
      <c r="K21" s="110" t="s">
        <v>358</v>
      </c>
      <c r="L21" s="110" t="s">
        <v>228</v>
      </c>
      <c r="M21" s="114">
        <f>VLOOKUP(A21,[1]Actieve_Aansluitingen_Gas!A:I,9,0)</f>
        <v>2769</v>
      </c>
    </row>
    <row r="22" spans="1:13">
      <c r="A22" s="111" t="s">
        <v>688</v>
      </c>
      <c r="B22" s="110" t="s">
        <v>550</v>
      </c>
      <c r="C22" s="110" t="s">
        <v>554</v>
      </c>
      <c r="D22" s="110" t="s">
        <v>7</v>
      </c>
      <c r="E22" s="110" t="s">
        <v>674</v>
      </c>
      <c r="F22" s="110" t="s">
        <v>515</v>
      </c>
      <c r="G22" s="110">
        <v>30</v>
      </c>
      <c r="H22" s="110"/>
      <c r="I22" s="110" t="s">
        <v>516</v>
      </c>
      <c r="J22" s="110" t="s">
        <v>687</v>
      </c>
      <c r="K22" s="110" t="s">
        <v>358</v>
      </c>
      <c r="L22" s="110" t="s">
        <v>247</v>
      </c>
      <c r="M22" s="114">
        <f>VLOOKUP(A22,[1]Actieve_Aansluitingen_Gas!A:I,9,0)</f>
        <v>674</v>
      </c>
    </row>
    <row r="23" spans="1:13">
      <c r="A23" s="111" t="s">
        <v>689</v>
      </c>
      <c r="B23" s="110" t="s">
        <v>550</v>
      </c>
      <c r="C23" s="110" t="s">
        <v>554</v>
      </c>
      <c r="D23" s="110" t="s">
        <v>7</v>
      </c>
      <c r="E23" s="110" t="s">
        <v>670</v>
      </c>
      <c r="F23" s="110" t="s">
        <v>690</v>
      </c>
      <c r="G23" s="110">
        <v>967</v>
      </c>
      <c r="H23" s="110"/>
      <c r="I23" s="110" t="s">
        <v>691</v>
      </c>
      <c r="J23" s="110" t="s">
        <v>672</v>
      </c>
      <c r="K23" s="110" t="s">
        <v>358</v>
      </c>
      <c r="L23" s="110" t="s">
        <v>228</v>
      </c>
      <c r="M23" s="114">
        <f>VLOOKUP(A23,[1]Actieve_Aansluitingen_Gas!A:I,9,0)</f>
        <v>2129</v>
      </c>
    </row>
    <row r="24" spans="1:13">
      <c r="A24" s="111" t="s">
        <v>699</v>
      </c>
      <c r="B24" s="110" t="s">
        <v>550</v>
      </c>
      <c r="C24" s="110" t="s">
        <v>554</v>
      </c>
      <c r="D24" s="110" t="s">
        <v>7</v>
      </c>
      <c r="E24" s="110" t="s">
        <v>674</v>
      </c>
      <c r="F24" s="110" t="s">
        <v>510</v>
      </c>
      <c r="G24" s="110">
        <v>780</v>
      </c>
      <c r="H24" s="110"/>
      <c r="I24" s="110" t="s">
        <v>513</v>
      </c>
      <c r="J24" s="110" t="s">
        <v>672</v>
      </c>
      <c r="K24" s="110" t="s">
        <v>358</v>
      </c>
      <c r="L24" s="110" t="s">
        <v>228</v>
      </c>
      <c r="M24" s="114">
        <f>VLOOKUP(A24,[1]Actieve_Aansluitingen_Gas!A:I,9,0)</f>
        <v>1874</v>
      </c>
    </row>
    <row r="25" spans="1:13">
      <c r="A25" s="111" t="s">
        <v>700</v>
      </c>
      <c r="B25" s="110" t="s">
        <v>550</v>
      </c>
      <c r="C25" s="110" t="s">
        <v>554</v>
      </c>
      <c r="D25" s="110" t="s">
        <v>7</v>
      </c>
      <c r="E25" s="110" t="s">
        <v>674</v>
      </c>
      <c r="F25" s="110" t="s">
        <v>510</v>
      </c>
      <c r="G25" s="110">
        <v>741</v>
      </c>
      <c r="H25" s="110" t="s">
        <v>701</v>
      </c>
      <c r="I25" s="110" t="s">
        <v>512</v>
      </c>
      <c r="J25" s="110" t="s">
        <v>672</v>
      </c>
      <c r="K25" s="110" t="s">
        <v>358</v>
      </c>
      <c r="L25" s="110" t="s">
        <v>228</v>
      </c>
      <c r="M25" s="114">
        <f>VLOOKUP(A25,[1]Actieve_Aansluitingen_Gas!A:I,9,0)</f>
        <v>2860</v>
      </c>
    </row>
    <row r="26" spans="1:13">
      <c r="A26" s="111" t="s">
        <v>717</v>
      </c>
      <c r="B26" s="110" t="s">
        <v>550</v>
      </c>
      <c r="C26" s="110" t="s">
        <v>554</v>
      </c>
      <c r="D26" s="110" t="s">
        <v>7</v>
      </c>
      <c r="E26" s="110" t="s">
        <v>674</v>
      </c>
      <c r="F26" s="110" t="s">
        <v>510</v>
      </c>
      <c r="G26" s="110">
        <v>741</v>
      </c>
      <c r="H26" s="110"/>
      <c r="I26" s="110" t="s">
        <v>512</v>
      </c>
      <c r="J26" s="110" t="s">
        <v>672</v>
      </c>
      <c r="K26" s="110" t="s">
        <v>358</v>
      </c>
      <c r="L26" s="110" t="s">
        <v>247</v>
      </c>
      <c r="M26" s="114">
        <f>VLOOKUP(A26,[1]Actieve_Aansluitingen_Gas!A:I,9,0)</f>
        <v>2416</v>
      </c>
    </row>
    <row r="27" spans="1:13">
      <c r="A27" s="111" t="s">
        <v>718</v>
      </c>
      <c r="B27" s="110" t="s">
        <v>550</v>
      </c>
      <c r="C27" s="110" t="s">
        <v>554</v>
      </c>
      <c r="D27" s="110" t="s">
        <v>7</v>
      </c>
      <c r="E27" s="110" t="s">
        <v>719</v>
      </c>
      <c r="F27" s="110" t="s">
        <v>720</v>
      </c>
      <c r="G27" s="110">
        <v>226</v>
      </c>
      <c r="H27" s="110" t="s">
        <v>721</v>
      </c>
      <c r="I27" s="110" t="s">
        <v>722</v>
      </c>
      <c r="J27" s="110" t="s">
        <v>723</v>
      </c>
      <c r="K27" s="110" t="s">
        <v>358</v>
      </c>
      <c r="L27" s="110" t="s">
        <v>247</v>
      </c>
      <c r="M27" s="114">
        <f>VLOOKUP(A27,[1]Actieve_Aansluitingen_Gas!A:I,9,0)</f>
        <v>0</v>
      </c>
    </row>
  </sheetData>
  <autoFilter ref="A5:M5">
    <sortState ref="A6:N27">
      <sortCondition descending="1" ref="K5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30"/>
  <sheetViews>
    <sheetView workbookViewId="0">
      <selection activeCell="J28" sqref="J28"/>
    </sheetView>
  </sheetViews>
  <sheetFormatPr defaultRowHeight="15"/>
  <cols>
    <col min="1" max="1" width="21.5703125" style="110" customWidth="1"/>
    <col min="2" max="2" width="7.85546875" style="110" customWidth="1"/>
    <col min="3" max="3" width="16.42578125" style="110" customWidth="1"/>
    <col min="4" max="4" width="24.42578125" style="110" customWidth="1"/>
    <col min="5" max="5" width="25.7109375" style="110" customWidth="1"/>
    <col min="6" max="6" width="22.5703125" style="110" customWidth="1"/>
    <col min="7" max="7" width="11.7109375" style="110" customWidth="1"/>
    <col min="8" max="8" width="14.7109375" style="110" customWidth="1"/>
    <col min="9" max="13" width="16.85546875" style="110" customWidth="1"/>
    <col min="14" max="16384" width="9.140625" style="110"/>
  </cols>
  <sheetData>
    <row r="1" spans="1:13">
      <c r="F1" s="110" t="s">
        <v>726</v>
      </c>
      <c r="G1" s="110">
        <f>SUM(M6:M27)</f>
        <v>108898</v>
      </c>
    </row>
    <row r="2" spans="1:13">
      <c r="F2" s="110" t="s">
        <v>727</v>
      </c>
      <c r="G2" s="110">
        <v>0</v>
      </c>
    </row>
    <row r="3" spans="1:13">
      <c r="F3" s="110" t="s">
        <v>728</v>
      </c>
      <c r="G3" s="110">
        <f>SUM(G1:G2)</f>
        <v>108898</v>
      </c>
    </row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4" t="s">
        <v>330</v>
      </c>
      <c r="B6" s="110" t="s">
        <v>550</v>
      </c>
      <c r="C6" s="114" t="s">
        <v>554</v>
      </c>
      <c r="D6" s="110" t="s">
        <v>731</v>
      </c>
      <c r="E6" s="110" t="s">
        <v>760</v>
      </c>
      <c r="F6" s="110" t="s">
        <v>761</v>
      </c>
      <c r="G6" s="114">
        <v>51</v>
      </c>
      <c r="H6" s="114" t="s">
        <v>762</v>
      </c>
      <c r="I6" s="114" t="s">
        <v>763</v>
      </c>
      <c r="J6" s="114" t="s">
        <v>764</v>
      </c>
      <c r="K6" s="114" t="s">
        <v>358</v>
      </c>
      <c r="L6" s="111" t="s">
        <v>228</v>
      </c>
      <c r="M6" s="114">
        <v>5332</v>
      </c>
    </row>
    <row r="7" spans="1:13">
      <c r="A7" s="114" t="s">
        <v>334</v>
      </c>
      <c r="B7" s="110" t="s">
        <v>550</v>
      </c>
      <c r="C7" s="114" t="s">
        <v>554</v>
      </c>
      <c r="D7" s="110" t="s">
        <v>731</v>
      </c>
      <c r="E7" s="110" t="s">
        <v>760</v>
      </c>
      <c r="F7" s="110" t="s">
        <v>761</v>
      </c>
      <c r="G7" s="114">
        <v>59</v>
      </c>
      <c r="H7" s="114"/>
      <c r="I7" s="114" t="s">
        <v>763</v>
      </c>
      <c r="J7" s="114" t="s">
        <v>764</v>
      </c>
      <c r="K7" s="114" t="s">
        <v>357</v>
      </c>
      <c r="L7" s="111" t="s">
        <v>225</v>
      </c>
      <c r="M7" s="114">
        <v>21775</v>
      </c>
    </row>
    <row r="8" spans="1:13">
      <c r="A8" s="114" t="s">
        <v>324</v>
      </c>
      <c r="B8" s="110" t="s">
        <v>550</v>
      </c>
      <c r="C8" s="114" t="s">
        <v>551</v>
      </c>
      <c r="D8" s="110" t="s">
        <v>731</v>
      </c>
      <c r="E8" s="110" t="s">
        <v>760</v>
      </c>
      <c r="F8" s="110" t="s">
        <v>765</v>
      </c>
      <c r="G8" s="114">
        <v>2</v>
      </c>
      <c r="H8" s="114"/>
      <c r="I8" s="114" t="s">
        <v>766</v>
      </c>
      <c r="J8" s="114" t="s">
        <v>764</v>
      </c>
      <c r="K8" s="114" t="s">
        <v>359</v>
      </c>
      <c r="L8" s="111" t="s">
        <v>278</v>
      </c>
      <c r="M8" s="114">
        <v>26562</v>
      </c>
    </row>
    <row r="9" spans="1:13">
      <c r="A9" s="114" t="s">
        <v>337</v>
      </c>
      <c r="B9" s="110" t="s">
        <v>550</v>
      </c>
      <c r="C9" s="114" t="s">
        <v>554</v>
      </c>
      <c r="D9" s="110" t="s">
        <v>731</v>
      </c>
      <c r="E9" s="110" t="s">
        <v>760</v>
      </c>
      <c r="F9" s="110" t="s">
        <v>767</v>
      </c>
      <c r="G9" s="114">
        <v>25</v>
      </c>
      <c r="H9" s="114"/>
      <c r="I9" s="114" t="s">
        <v>768</v>
      </c>
      <c r="J9" s="114" t="s">
        <v>764</v>
      </c>
      <c r="K9" s="114" t="s">
        <v>358</v>
      </c>
      <c r="L9" s="111" t="s">
        <v>228</v>
      </c>
      <c r="M9" s="114">
        <v>9084</v>
      </c>
    </row>
    <row r="10" spans="1:13">
      <c r="A10" s="114" t="s">
        <v>343</v>
      </c>
      <c r="B10" s="110" t="s">
        <v>550</v>
      </c>
      <c r="C10" s="114" t="s">
        <v>554</v>
      </c>
      <c r="D10" s="110" t="s">
        <v>731</v>
      </c>
      <c r="E10" s="110" t="s">
        <v>760</v>
      </c>
      <c r="F10" s="110" t="s">
        <v>11</v>
      </c>
      <c r="G10" s="114">
        <v>42</v>
      </c>
      <c r="H10" s="114"/>
      <c r="I10" s="114" t="s">
        <v>769</v>
      </c>
      <c r="J10" s="114" t="s">
        <v>770</v>
      </c>
      <c r="K10" s="114" t="s">
        <v>358</v>
      </c>
      <c r="L10" s="111" t="s">
        <v>247</v>
      </c>
      <c r="M10" s="114">
        <v>1203</v>
      </c>
    </row>
    <row r="11" spans="1:13">
      <c r="A11" s="110" t="s">
        <v>328</v>
      </c>
      <c r="B11" s="110" t="s">
        <v>550</v>
      </c>
      <c r="C11" s="110" t="s">
        <v>551</v>
      </c>
      <c r="D11" s="110" t="s">
        <v>731</v>
      </c>
      <c r="E11" s="110" t="s">
        <v>760</v>
      </c>
      <c r="F11" s="110" t="s">
        <v>771</v>
      </c>
      <c r="G11" s="110">
        <v>31</v>
      </c>
      <c r="I11" s="110" t="s">
        <v>772</v>
      </c>
      <c r="J11" s="110" t="s">
        <v>764</v>
      </c>
      <c r="K11" s="114" t="s">
        <v>359</v>
      </c>
      <c r="L11" s="111" t="s">
        <v>242</v>
      </c>
      <c r="M11" s="110">
        <v>44942</v>
      </c>
    </row>
    <row r="16" spans="1:13">
      <c r="E16" s="111"/>
      <c r="F16" s="111"/>
    </row>
    <row r="17" spans="5:6">
      <c r="E17" s="111"/>
      <c r="F17" s="111"/>
    </row>
    <row r="18" spans="5:6">
      <c r="E18" s="111"/>
      <c r="F18" s="111"/>
    </row>
    <row r="19" spans="5:6">
      <c r="E19" s="111"/>
      <c r="F19" s="111"/>
    </row>
    <row r="20" spans="5:6">
      <c r="E20" s="111"/>
      <c r="F20" s="111"/>
    </row>
    <row r="21" spans="5:6">
      <c r="E21" s="111"/>
      <c r="F21" s="111"/>
    </row>
    <row r="22" spans="5:6">
      <c r="E22" s="111"/>
      <c r="F22" s="111"/>
    </row>
    <row r="23" spans="5:6">
      <c r="E23" s="111"/>
      <c r="F23" s="111"/>
    </row>
    <row r="24" spans="5:6">
      <c r="E24" s="111"/>
      <c r="F24" s="111"/>
    </row>
    <row r="25" spans="5:6">
      <c r="E25" s="111"/>
      <c r="F25" s="111"/>
    </row>
    <row r="26" spans="5:6">
      <c r="E26" s="111"/>
      <c r="F26" s="111"/>
    </row>
    <row r="27" spans="5:6">
      <c r="E27" s="111"/>
      <c r="F27" s="111"/>
    </row>
    <row r="28" spans="5:6">
      <c r="E28" s="111"/>
      <c r="F28" s="111"/>
    </row>
    <row r="29" spans="5:6">
      <c r="E29" s="111"/>
      <c r="F29" s="111"/>
    </row>
    <row r="30" spans="5:6">
      <c r="E30" s="111"/>
      <c r="F30" s="1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1"/>
  <sheetViews>
    <sheetView workbookViewId="0">
      <selection activeCell="I25" sqref="I25"/>
    </sheetView>
  </sheetViews>
  <sheetFormatPr defaultRowHeight="15"/>
  <cols>
    <col min="1" max="1" width="21.5703125" style="110" customWidth="1"/>
    <col min="2" max="2" width="9.42578125" style="110" customWidth="1"/>
    <col min="3" max="3" width="16.42578125" style="110" customWidth="1"/>
    <col min="4" max="4" width="26.140625" style="110" customWidth="1"/>
    <col min="5" max="5" width="33.5703125" style="110" customWidth="1"/>
    <col min="6" max="6" width="27.42578125" style="110" customWidth="1"/>
    <col min="7" max="7" width="11.7109375" style="110" customWidth="1"/>
    <col min="8" max="8" width="23" style="110" customWidth="1"/>
    <col min="9" max="9" width="13" style="110" customWidth="1"/>
    <col min="10" max="10" width="29" style="110" customWidth="1"/>
    <col min="11" max="13" width="16.85546875" style="110" customWidth="1"/>
    <col min="14" max="16384" width="9.140625" style="110"/>
  </cols>
  <sheetData>
    <row r="1" spans="1:13">
      <c r="F1" s="110" t="s">
        <v>726</v>
      </c>
      <c r="G1" s="110">
        <f>SUM(M6:M27)</f>
        <v>117874</v>
      </c>
    </row>
    <row r="2" spans="1:13">
      <c r="F2" s="110" t="s">
        <v>727</v>
      </c>
      <c r="G2" s="110">
        <v>0</v>
      </c>
    </row>
    <row r="3" spans="1:13">
      <c r="F3" s="110" t="s">
        <v>728</v>
      </c>
      <c r="G3" s="110">
        <f>SUM(G1:G2)</f>
        <v>117874</v>
      </c>
    </row>
    <row r="5" spans="1:13">
      <c r="A5" s="111" t="s">
        <v>540</v>
      </c>
      <c r="B5" s="110" t="s">
        <v>541</v>
      </c>
      <c r="C5" s="110" t="s">
        <v>542</v>
      </c>
      <c r="D5" s="110" t="s">
        <v>543</v>
      </c>
      <c r="E5" s="110" t="s">
        <v>544</v>
      </c>
      <c r="F5" s="110" t="s">
        <v>129</v>
      </c>
      <c r="G5" s="110" t="s">
        <v>545</v>
      </c>
      <c r="H5" s="110" t="s">
        <v>546</v>
      </c>
      <c r="I5" s="110" t="s">
        <v>64</v>
      </c>
      <c r="J5" s="110" t="s">
        <v>1</v>
      </c>
      <c r="K5" s="110" t="s">
        <v>547</v>
      </c>
      <c r="L5" s="110" t="s">
        <v>548</v>
      </c>
      <c r="M5" s="114" t="s">
        <v>549</v>
      </c>
    </row>
    <row r="6" spans="1:13">
      <c r="A6" s="114" t="s">
        <v>320</v>
      </c>
      <c r="B6" s="110" t="s">
        <v>550</v>
      </c>
      <c r="C6" s="114" t="s">
        <v>554</v>
      </c>
      <c r="D6" s="110" t="s">
        <v>730</v>
      </c>
      <c r="E6" s="110" t="s">
        <v>773</v>
      </c>
      <c r="F6" s="110" t="s">
        <v>774</v>
      </c>
      <c r="G6" s="114">
        <v>84</v>
      </c>
      <c r="H6" s="114"/>
      <c r="I6" s="114" t="s">
        <v>775</v>
      </c>
      <c r="J6" s="114" t="s">
        <v>776</v>
      </c>
      <c r="K6" s="110" t="s">
        <v>357</v>
      </c>
      <c r="L6" s="110" t="s">
        <v>239</v>
      </c>
      <c r="M6" s="114">
        <v>5097</v>
      </c>
    </row>
    <row r="7" spans="1:13">
      <c r="A7" s="114" t="s">
        <v>316</v>
      </c>
      <c r="B7" s="110" t="s">
        <v>550</v>
      </c>
      <c r="C7" s="114" t="s">
        <v>554</v>
      </c>
      <c r="D7" s="110" t="s">
        <v>730</v>
      </c>
      <c r="E7" s="110" t="s">
        <v>773</v>
      </c>
      <c r="F7" s="110" t="s">
        <v>777</v>
      </c>
      <c r="G7" s="114">
        <v>1</v>
      </c>
      <c r="H7" s="114" t="s">
        <v>3</v>
      </c>
      <c r="I7" s="114" t="s">
        <v>778</v>
      </c>
      <c r="J7" s="114" t="s">
        <v>776</v>
      </c>
      <c r="K7" s="110" t="s">
        <v>358</v>
      </c>
      <c r="L7" s="110" t="s">
        <v>247</v>
      </c>
      <c r="M7" s="114">
        <v>1451</v>
      </c>
    </row>
    <row r="8" spans="1:13">
      <c r="A8" s="114" t="s">
        <v>307</v>
      </c>
      <c r="B8" s="110" t="s">
        <v>550</v>
      </c>
      <c r="C8" s="114" t="s">
        <v>551</v>
      </c>
      <c r="D8" s="110" t="s">
        <v>730</v>
      </c>
      <c r="E8" s="110" t="s">
        <v>773</v>
      </c>
      <c r="F8" s="110" t="s">
        <v>779</v>
      </c>
      <c r="G8" s="114">
        <v>60</v>
      </c>
      <c r="H8" s="114"/>
      <c r="I8" s="114" t="s">
        <v>780</v>
      </c>
      <c r="J8" s="114" t="s">
        <v>781</v>
      </c>
      <c r="K8" s="110" t="s">
        <v>359</v>
      </c>
      <c r="L8" s="110" t="s">
        <v>242</v>
      </c>
      <c r="M8" s="114">
        <v>24384</v>
      </c>
    </row>
    <row r="9" spans="1:13">
      <c r="A9" s="114" t="s">
        <v>310</v>
      </c>
      <c r="B9" s="110" t="s">
        <v>550</v>
      </c>
      <c r="C9" s="114" t="s">
        <v>551</v>
      </c>
      <c r="D9" s="110" t="s">
        <v>730</v>
      </c>
      <c r="E9" s="110" t="s">
        <v>773</v>
      </c>
      <c r="F9" s="110" t="s">
        <v>782</v>
      </c>
      <c r="G9" s="114">
        <v>14</v>
      </c>
      <c r="H9" s="114"/>
      <c r="I9" s="114" t="s">
        <v>783</v>
      </c>
      <c r="J9" s="114" t="s">
        <v>776</v>
      </c>
      <c r="K9" s="110" t="s">
        <v>359</v>
      </c>
      <c r="L9" s="110" t="s">
        <v>242</v>
      </c>
      <c r="M9" s="114">
        <v>35086</v>
      </c>
    </row>
    <row r="10" spans="1:13">
      <c r="A10" s="114" t="s">
        <v>308</v>
      </c>
      <c r="B10" s="110" t="s">
        <v>550</v>
      </c>
      <c r="C10" s="114" t="s">
        <v>551</v>
      </c>
      <c r="D10" s="110" t="s">
        <v>730</v>
      </c>
      <c r="E10" s="110" t="s">
        <v>773</v>
      </c>
      <c r="F10" s="110" t="s">
        <v>784</v>
      </c>
      <c r="G10" s="114">
        <v>16</v>
      </c>
      <c r="H10" s="114"/>
      <c r="I10" s="114" t="s">
        <v>785</v>
      </c>
      <c r="J10" s="114" t="s">
        <v>776</v>
      </c>
      <c r="K10" s="110" t="s">
        <v>359</v>
      </c>
      <c r="L10" s="110" t="s">
        <v>278</v>
      </c>
      <c r="M10" s="114">
        <v>36892</v>
      </c>
    </row>
    <row r="11" spans="1:13">
      <c r="A11" s="110" t="s">
        <v>786</v>
      </c>
      <c r="B11" s="110" t="s">
        <v>550</v>
      </c>
      <c r="C11" s="110" t="s">
        <v>554</v>
      </c>
      <c r="D11" s="110" t="s">
        <v>730</v>
      </c>
      <c r="E11" s="110" t="s">
        <v>787</v>
      </c>
      <c r="F11" s="110" t="s">
        <v>788</v>
      </c>
      <c r="G11" s="110">
        <v>2</v>
      </c>
      <c r="I11" s="110" t="s">
        <v>789</v>
      </c>
      <c r="J11" s="110" t="s">
        <v>790</v>
      </c>
      <c r="K11" s="110" t="s">
        <v>357</v>
      </c>
      <c r="M11" s="110">
        <v>14964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20</vt:i4>
      </vt:variant>
    </vt:vector>
  </HeadingPairs>
  <TitlesOfParts>
    <vt:vector size="20" baseType="lpstr">
      <vt:lpstr>Samenvatting</vt:lpstr>
      <vt:lpstr>Gemeente Haarlem</vt:lpstr>
      <vt:lpstr>Gemeente Zandvoort</vt:lpstr>
      <vt:lpstr>Spaarnelanden</vt:lpstr>
      <vt:lpstr>Gemeente Aalsmeer</vt:lpstr>
      <vt:lpstr>Gemeente Amstelveen</vt:lpstr>
      <vt:lpstr>Gemeente Haarlemmermeer</vt:lpstr>
      <vt:lpstr>Gemeente Uithoorn</vt:lpstr>
      <vt:lpstr>Gemeente Ouder-Amstel</vt:lpstr>
      <vt:lpstr>Bibliotheek Zuid-Kennemerland</vt:lpstr>
      <vt:lpstr>Frans Hals Museum</vt:lpstr>
      <vt:lpstr>Noord-Hollands Archief</vt:lpstr>
      <vt:lpstr>Vragen</vt:lpstr>
      <vt:lpstr>Gemeente Heerlemmermeer Check</vt:lpstr>
      <vt:lpstr>Gemeente Zandvoort Check</vt:lpstr>
      <vt:lpstr>Gemeente Uithoorn Check</vt:lpstr>
      <vt:lpstr>Gemeente Ouder-Amstel Check</vt:lpstr>
      <vt:lpstr> Gemeente Amstelveen Check</vt:lpstr>
      <vt:lpstr>Gemeente Aalsmeer check</vt:lpstr>
      <vt:lpstr>Gemeente Haarlem 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Laurens Emmink</dc:creator>
  <cp:lastModifiedBy>Michiel Hiep</cp:lastModifiedBy>
  <dcterms:created xsi:type="dcterms:W3CDTF">2017-03-07T07:37:49Z</dcterms:created>
  <dcterms:modified xsi:type="dcterms:W3CDTF">2022-08-31T20:48:17Z</dcterms:modified>
</cp:coreProperties>
</file>