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deinkoopadviesgroep.sharepoint.com/sites/Team/Shared Documents/Projecten/2021.45 Gemeente Assen - Nick/Verkiezingspost/Definitieve documenten/"/>
    </mc:Choice>
  </mc:AlternateContent>
  <xr:revisionPtr revIDLastSave="15" documentId="8_{3B70C18B-D3B1-4327-B7D7-89D47215854C}" xr6:coauthVersionLast="47" xr6:coauthVersionMax="47" xr10:uidLastSave="{57384A85-E44F-4C9D-9A2C-AB3EB37FA708}"/>
  <bookViews>
    <workbookView xWindow="20370" yWindow="-120" windowWidth="38640" windowHeight="21240" activeTab="1" xr2:uid="{431C8AE4-E042-4CE0-8DF1-28980BEBC1F6}"/>
  </bookViews>
  <sheets>
    <sheet name="1. Voorblad" sheetId="2" r:id="rId1"/>
    <sheet name="2. Drukwerk" sheetId="3" r:id="rId2"/>
    <sheet name="3. Bezorging" sheetId="5"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0" i="2" l="1"/>
  <c r="G8" i="3"/>
  <c r="G9" i="3"/>
  <c r="G10" i="3"/>
  <c r="G11" i="3"/>
  <c r="G12" i="3"/>
  <c r="G13" i="3"/>
  <c r="G14" i="3"/>
  <c r="G15" i="3"/>
  <c r="G16" i="3"/>
  <c r="G17" i="3"/>
  <c r="G31" i="5"/>
  <c r="G8" i="5"/>
  <c r="G9" i="5"/>
  <c r="G10" i="5"/>
  <c r="G11" i="5"/>
  <c r="G23" i="3"/>
  <c r="G24" i="3"/>
  <c r="G25" i="3"/>
  <c r="G26" i="3"/>
  <c r="G27" i="3"/>
  <c r="G28" i="3"/>
  <c r="G29" i="3"/>
  <c r="G30" i="3"/>
  <c r="G31" i="3"/>
  <c r="G32" i="3"/>
  <c r="G33" i="3"/>
  <c r="G34" i="3"/>
  <c r="G35" i="3"/>
  <c r="G36" i="3"/>
  <c r="G37" i="3"/>
  <c r="G38" i="3"/>
  <c r="G39" i="3"/>
  <c r="G46" i="3"/>
  <c r="G47" i="3"/>
  <c r="G48" i="3"/>
  <c r="G49" i="3"/>
  <c r="G50" i="3"/>
  <c r="G51" i="3"/>
  <c r="G52" i="3"/>
  <c r="G53" i="3"/>
  <c r="G54" i="3"/>
  <c r="G55" i="3"/>
  <c r="G61" i="3"/>
  <c r="G62" i="3"/>
  <c r="G63" i="3"/>
  <c r="G64" i="3"/>
  <c r="G65" i="3"/>
  <c r="G66" i="3"/>
  <c r="G67" i="3"/>
  <c r="G68" i="3"/>
  <c r="G69" i="3"/>
  <c r="G70" i="3"/>
  <c r="G76" i="3"/>
  <c r="G77" i="3"/>
  <c r="G78" i="3"/>
  <c r="G79" i="3"/>
  <c r="G80" i="3"/>
  <c r="G81" i="3"/>
  <c r="G82" i="3"/>
  <c r="G83" i="3"/>
  <c r="G84" i="3"/>
  <c r="G85" i="3"/>
  <c r="G40" i="3" l="1"/>
  <c r="G22" i="3"/>
  <c r="G41" i="3" s="1"/>
  <c r="E31" i="2" s="1"/>
  <c r="G31" i="2" s="1"/>
  <c r="G24" i="5" l="1"/>
  <c r="G25" i="5"/>
  <c r="G17" i="5"/>
  <c r="G18" i="5"/>
  <c r="G32" i="5"/>
  <c r="G75" i="3"/>
  <c r="G86" i="3" s="1"/>
  <c r="E34" i="2" s="1"/>
  <c r="G60" i="3"/>
  <c r="G71" i="3" s="1"/>
  <c r="E33" i="2" s="1"/>
  <c r="G45" i="3"/>
  <c r="G56" i="3" s="1"/>
  <c r="E32" i="2" s="1"/>
  <c r="G30" i="5"/>
  <c r="G33" i="5" s="1"/>
  <c r="F34" i="2" s="1"/>
  <c r="G23" i="5"/>
  <c r="G26" i="5" s="1"/>
  <c r="F33" i="2" s="1"/>
  <c r="G16" i="5"/>
  <c r="G19" i="5" s="1"/>
  <c r="F32" i="2" s="1"/>
  <c r="G7" i="5"/>
  <c r="G12" i="5" s="1"/>
  <c r="F30" i="2" s="1"/>
  <c r="G7" i="3"/>
  <c r="G18" i="3" s="1"/>
  <c r="E30" i="2" s="1"/>
  <c r="C32" i="2"/>
  <c r="C33" i="2"/>
  <c r="C34" i="2"/>
  <c r="G34" i="2" l="1"/>
  <c r="G33" i="2"/>
  <c r="G32" i="2"/>
  <c r="G30" i="2"/>
  <c r="G35" i="2" l="1"/>
  <c r="G37" i="2" s="1"/>
</calcChain>
</file>

<file path=xl/sharedStrings.xml><?xml version="1.0" encoding="utf-8"?>
<sst xmlns="http://schemas.openxmlformats.org/spreadsheetml/2006/main" count="253" uniqueCount="154">
  <si>
    <t>TOTALE KOSTEN</t>
  </si>
  <si>
    <t>Omschrijving</t>
  </si>
  <si>
    <t xml:space="preserve">TOTAAL KOSTEN </t>
  </si>
  <si>
    <t>Handtekening:</t>
  </si>
  <si>
    <t>Datum:</t>
  </si>
  <si>
    <t>Naam rechtsgeldig ondertekenaar:</t>
  </si>
  <si>
    <t>Functie:</t>
  </si>
  <si>
    <t>Onderneming:</t>
  </si>
  <si>
    <t>CONTACTGEGEVENS INSCHRIJVER</t>
  </si>
  <si>
    <t>Recapitulatie:</t>
  </si>
  <si>
    <t>Noten:</t>
  </si>
  <si>
    <t xml:space="preserve">Berekening van uw fictieve Inschrijfprijs. Niet wijzigen. </t>
  </si>
  <si>
    <t>Uw fictieve Inschrijfprijs</t>
  </si>
  <si>
    <t>Berekeningen van totalen in werkblad. Niet wijzigen.</t>
  </si>
  <si>
    <t>Totalen</t>
  </si>
  <si>
    <t>Ruimte voor uw opmerkingen of toelichting.</t>
  </si>
  <si>
    <t>Opmerkingen</t>
  </si>
  <si>
    <t>Berekeningen in werkblad. Niet wijzigen.</t>
  </si>
  <si>
    <t>Berekening</t>
  </si>
  <si>
    <t>Cellen bestemd voor uw invoer. Inschrijver dient deze cellen in dit Prijzenblad in te vullen. Het niet of niet op juiste wijze invullen van dit Prijzenblad kan leiden tot uitsluiting van deze Aanbesteding.</t>
  </si>
  <si>
    <t>Invoer</t>
  </si>
  <si>
    <t xml:space="preserve">Invoer Gemeente. Niet wijzigen. </t>
  </si>
  <si>
    <t>Tekst</t>
  </si>
  <si>
    <t>Legenda:</t>
  </si>
  <si>
    <t xml:space="preserve">In dit prijzenblad vult u uw definitieve prijzen in voor uw Inschrijving. De genoemde aantallen zijn fictief en zijn opgesteld voor een goed prijsvergelijk. Hier kunnen dan ook geen rechten aan ontleend worden. </t>
  </si>
  <si>
    <t>Toelichting:</t>
  </si>
  <si>
    <t>4.3</t>
  </si>
  <si>
    <t>4.2</t>
  </si>
  <si>
    <t>4.1</t>
  </si>
  <si>
    <t>Nr.</t>
  </si>
  <si>
    <t>3.3</t>
  </si>
  <si>
    <t>3.2</t>
  </si>
  <si>
    <t>3.1</t>
  </si>
  <si>
    <t>2.3</t>
  </si>
  <si>
    <t>2.2</t>
  </si>
  <si>
    <t>2.1</t>
  </si>
  <si>
    <t>1.3</t>
  </si>
  <si>
    <t>1.2</t>
  </si>
  <si>
    <t>1.1</t>
  </si>
  <si>
    <t>Bijlage - Prijzenblad Verkiezingspost</t>
  </si>
  <si>
    <t>Fictieve afname</t>
  </si>
  <si>
    <t>Subtotaal per verkiezing</t>
  </si>
  <si>
    <t>1. Provinciale Staten + Waterschapsverkiezingen (2023)</t>
  </si>
  <si>
    <t>1.4</t>
  </si>
  <si>
    <t>1.5</t>
  </si>
  <si>
    <t>1.6</t>
  </si>
  <si>
    <t>1.7</t>
  </si>
  <si>
    <t>1.8</t>
  </si>
  <si>
    <t>1.9</t>
  </si>
  <si>
    <t>1.11</t>
  </si>
  <si>
    <t>Stempassen A5 gepersonaliseerd</t>
  </si>
  <si>
    <t>Kiezerspassen (blanco)</t>
  </si>
  <si>
    <t>Stempassen (blanco) met losse bedrukte enveloppen</t>
  </si>
  <si>
    <t>Blanco L11 Kieswet volmachten</t>
  </si>
  <si>
    <t>Stembiljetten</t>
  </si>
  <si>
    <t>Prijs per stuk</t>
  </si>
  <si>
    <t>2.4</t>
  </si>
  <si>
    <t>2.5</t>
  </si>
  <si>
    <t>2.6</t>
  </si>
  <si>
    <t>2.7</t>
  </si>
  <si>
    <t>2.8</t>
  </si>
  <si>
    <t>2.9</t>
  </si>
  <si>
    <t>2.10</t>
  </si>
  <si>
    <t>2.11</t>
  </si>
  <si>
    <t>2.12</t>
  </si>
  <si>
    <t>2.13</t>
  </si>
  <si>
    <t>2.14</t>
  </si>
  <si>
    <t>3.4</t>
  </si>
  <si>
    <t>3.5</t>
  </si>
  <si>
    <t>3.6</t>
  </si>
  <si>
    <t>3.7</t>
  </si>
  <si>
    <t>3.8</t>
  </si>
  <si>
    <t>3.9</t>
  </si>
  <si>
    <t>3.10</t>
  </si>
  <si>
    <t>3.11</t>
  </si>
  <si>
    <t>Bijlage - PrijzenbladVerkiezingspost</t>
  </si>
  <si>
    <t>4.4</t>
  </si>
  <si>
    <t>4.5</t>
  </si>
  <si>
    <t>4.6</t>
  </si>
  <si>
    <t>4.7</t>
  </si>
  <si>
    <t>4.8</t>
  </si>
  <si>
    <t>4.9</t>
  </si>
  <si>
    <t>4.10</t>
  </si>
  <si>
    <t>4.11</t>
  </si>
  <si>
    <t>Kandidatenlijsten huis-aan-huis Provinciale staten</t>
  </si>
  <si>
    <t>2. Waterschapsverkiezingen (2023)</t>
  </si>
  <si>
    <t>Stempassen A5 gepersonaliseerd Hunze en Aa's</t>
  </si>
  <si>
    <t>Stempassen A5 gepersonaliseerd Drents Overijsselse Delta</t>
  </si>
  <si>
    <t>Stempassen A5 gepersonaliseerd Noorderzijlvest</t>
  </si>
  <si>
    <t>Kiezerspassen (blanco) Hunze en Aa's</t>
  </si>
  <si>
    <t>Kiezerspassen (blanco) Drents Overijsselse Delta</t>
  </si>
  <si>
    <t>Kiezerspassen (blanco) Noorderzijlvest</t>
  </si>
  <si>
    <t>Stempassen (blanco) Hunze en Aa's met losse bedrukte enveloppen</t>
  </si>
  <si>
    <t>Stempassen (blanco) Drents Overijsselse Delta met losse bedrukte enveloppen</t>
  </si>
  <si>
    <t>Stempassen (blanco) Noorderzijlvest met losse bedrukte enveloppen</t>
  </si>
  <si>
    <t>Stembiljetten Hunze en Aa's</t>
  </si>
  <si>
    <t>Stembiljetten Drents Overijsselse Delta</t>
  </si>
  <si>
    <t>Stembiljetten Noorderzijlvest</t>
  </si>
  <si>
    <t>2.15</t>
  </si>
  <si>
    <t>2.16</t>
  </si>
  <si>
    <t>2.17</t>
  </si>
  <si>
    <t>2.18</t>
  </si>
  <si>
    <t>2.19</t>
  </si>
  <si>
    <t>3. Europees Parlement (2024)</t>
  </si>
  <si>
    <t>4. Tweede kamer verkiezingen (2025)</t>
  </si>
  <si>
    <t>5. Gemeenteraadsverkiezingen (2026)</t>
  </si>
  <si>
    <t>5.1</t>
  </si>
  <si>
    <t>5.2</t>
  </si>
  <si>
    <t>5.3</t>
  </si>
  <si>
    <t>5.4</t>
  </si>
  <si>
    <t>5.5</t>
  </si>
  <si>
    <t>5.6</t>
  </si>
  <si>
    <t>5.7</t>
  </si>
  <si>
    <t>5.8</t>
  </si>
  <si>
    <t>5.9</t>
  </si>
  <si>
    <t>5.10</t>
  </si>
  <si>
    <t>5.11</t>
  </si>
  <si>
    <t>1.10</t>
  </si>
  <si>
    <t>Flyer A4 (samen met stempas bezorgen)</t>
  </si>
  <si>
    <t>Stembox: Telpakket (Zie 'Bijlage - Stemboxen')</t>
  </si>
  <si>
    <t>Stembox: Proces verbaal pakket (Zie 'Bijlage - Stemboxen')</t>
  </si>
  <si>
    <t>Stembox: Kantoorpakket (Zie 'Bijlage - Stemboxen')</t>
  </si>
  <si>
    <t>Stembox: Startpakket (Zie 'Bijlage - Stemboxen')</t>
  </si>
  <si>
    <t>Envelop met twee stempassen A5 + één flyer A4 gepersonaliseerd bezorgen</t>
  </si>
  <si>
    <t>Envelop met twee stempassen A5 gepersonaliseerd bezorgen</t>
  </si>
  <si>
    <t>Kandidatenlijsten huis-aan-huis gecombineerd met kandidatenlijst Hunze en AA's</t>
  </si>
  <si>
    <t>Kandidatenlijsten huis-aan-huis gecombineerd met kandidatenlijst Drents Overijselse Delta</t>
  </si>
  <si>
    <t>Kandidatenlijsten huis-aan-huis gecombineerd met kandidatenlijst Noordenzijlvest</t>
  </si>
  <si>
    <t>Envelop met één stempas A5 + één flyer A4 gepersonaliseerd bezorgen</t>
  </si>
  <si>
    <t>Envelop met één stempas A5 gepersonaliseerd bezorgen</t>
  </si>
  <si>
    <t>Kandidatenlijsten huis-aan-huis Hunze en Aa's</t>
  </si>
  <si>
    <t>Kandidatenlijsten huis-aan-huis Noorderzijlvest</t>
  </si>
  <si>
    <t>Kandidatenlijsten huis-aan-huis Drents Overijsselse Delta</t>
  </si>
  <si>
    <t>Kandidatenlijsten huis-aan-huis Europees Parlement</t>
  </si>
  <si>
    <t>Kandidatenlijsten huis-aan-huis Tweede kamer</t>
  </si>
  <si>
    <t>Subtotaal bezorgkosten PS + WS</t>
  </si>
  <si>
    <t>Subtotaal bezorgkosten EP</t>
  </si>
  <si>
    <t>Subtotaal bezorgkosten TK</t>
  </si>
  <si>
    <t>Subtotaal bezorgkosten GR</t>
  </si>
  <si>
    <t>Subtotaal drukkosten WS</t>
  </si>
  <si>
    <t>Subtotaal drukkosten PS</t>
  </si>
  <si>
    <t>Subtotaal drukkosten EP</t>
  </si>
  <si>
    <t>Subtotaal drukkosten TK</t>
  </si>
  <si>
    <t>Subtotaal drukkosten GR</t>
  </si>
  <si>
    <t>Bezorgkosten</t>
  </si>
  <si>
    <t>Drukkosten</t>
  </si>
  <si>
    <t>Totaal per verkiezing</t>
  </si>
  <si>
    <t xml:space="preserve">UW TOTALE FICTIEVE INSCHRIJFPRIJS </t>
  </si>
  <si>
    <t>Verwerkt in PS*</t>
  </si>
  <si>
    <t>1. Provinciale Staten (2023)</t>
  </si>
  <si>
    <t>Stembox: Startpakket INCLUSIEF STARTPAKKET WS (Zie 'Bijlage - Stemboxen')</t>
  </si>
  <si>
    <t>1) De inschrijfprijs staat niet gelijk aan de opdrachtwaarde zoals deze is vermeld in hoofdstuk 1 van het aanbestedingsdocument.
2) Inschrijver geeft zijn prijzen op exclusief BTW.
3) Inschrijver is slechts gerechtigd om bedragen te factureren die opgenomen zijn in dit prijzenblad. De gemeente wenst niet geconfronteerd te worden met onverwachte meerkosten.
4) Inschrijver dient de prijzen af te ronden naar vier (4) cijfers achter de komma.</t>
  </si>
  <si>
    <t>Kandidatenlijsten huis aan huis Gemeenteraad</t>
  </si>
  <si>
    <t>Kandidatenlijsten huis-aan-huis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</si>
</sst>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quot;€&quot;\ #,##0.00"/>
    <numFmt numFmtId="165" formatCode="_(&quot;€&quot;* #,##0.00_);_(&quot;€&quot;* \(#,##0.00\);_(&quot;€&quot;* &quot;-&quot;??_);_(@_)"/>
    <numFmt numFmtId="166" formatCode="[$$-409]#,##0.00_ ;\-[$$-409]#,##0.00\ "/>
    <numFmt numFmtId="167" formatCode="_ &quot;€&quot;\ * #,##0.0000_ ;_ &quot;€&quot;\ * \-#,##0.0000_ ;_ &quot;€&quot;\ * &quot;-&quot;??_ ;_ @_ "/>
  </numFmts>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3"/>
      <color theme="3"/>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9"/>
      <color theme="1"/>
      <name val="Lucida Sans Unicode"/>
      <family val="2"/>
    </font>
    <font>
      <b/>
      <sz val="14"/>
      <name val="Calibri"/>
      <family val="2"/>
      <scheme val="minor"/>
    </font>
    <font>
      <b/>
      <sz val="14"/>
      <color theme="0"/>
      <name val="Calibri"/>
      <family val="2"/>
      <scheme val="minor"/>
    </font>
    <font>
      <b/>
      <sz val="11"/>
      <name val="Calibri"/>
      <family val="2"/>
      <scheme val="minor"/>
    </font>
    <font>
      <sz val="11"/>
      <name val="Calibri"/>
      <family val="2"/>
      <scheme val="minor"/>
    </font>
    <font>
      <sz val="11"/>
      <name val="Calibri"/>
      <family val="2"/>
    </font>
    <font>
      <b/>
      <sz val="13"/>
      <color rgb="FF013577"/>
      <name val="Calibri"/>
      <family val="2"/>
      <scheme val="minor"/>
    </font>
    <font>
      <b/>
      <sz val="18"/>
      <color rgb="FF00A0FF"/>
      <name val="Calibri Light"/>
      <family val="2"/>
      <scheme val="major"/>
    </font>
    <font>
      <b/>
      <sz val="18"/>
      <color theme="3"/>
      <name val="Calibri Light"/>
      <family val="2"/>
      <scheme val="major"/>
    </font>
    <font>
      <sz val="9"/>
      <color theme="1"/>
      <name val="Calibri"/>
      <family val="2"/>
      <scheme val="minor"/>
    </font>
    <font>
      <b/>
      <sz val="11"/>
      <color rgb="FFFF0000"/>
      <name val="Calibri"/>
      <family val="2"/>
      <scheme val="minor"/>
    </font>
    <font>
      <sz val="11"/>
      <color indexed="8"/>
      <name val="Calibri"/>
      <family val="2"/>
      <scheme val="minor"/>
    </font>
    <font>
      <b/>
      <sz val="18"/>
      <color rgb="FF00A0FF"/>
      <name val="Calibri"/>
      <family val="2"/>
      <scheme val="minor"/>
    </font>
    <font>
      <sz val="8"/>
      <name val="Calibri"/>
      <family val="2"/>
      <scheme val="minor"/>
    </font>
  </fonts>
  <fills count="13">
    <fill>
      <patternFill patternType="none"/>
    </fill>
    <fill>
      <patternFill patternType="gray125"/>
    </fill>
    <fill>
      <patternFill patternType="solid">
        <fgColor rgb="FFFFCC99"/>
      </patternFill>
    </fill>
    <fill>
      <patternFill patternType="solid">
        <fgColor rgb="FFF2F2F2"/>
      </patternFill>
    </fill>
    <fill>
      <patternFill patternType="solid">
        <fgColor theme="4" tint="0.59999389629810485"/>
        <bgColor indexed="65"/>
      </patternFill>
    </fill>
    <fill>
      <patternFill patternType="solid">
        <fgColor rgb="FF92D050"/>
        <bgColor indexed="64"/>
      </patternFill>
    </fill>
    <fill>
      <patternFill patternType="solid">
        <fgColor rgb="FF17375D"/>
        <bgColor indexed="64"/>
      </patternFill>
    </fill>
    <fill>
      <patternFill patternType="solid">
        <fgColor theme="3" tint="-0.249977111117893"/>
        <bgColor indexed="64"/>
      </patternFill>
    </fill>
    <fill>
      <patternFill patternType="solid">
        <fgColor theme="0"/>
        <bgColor indexed="64"/>
      </patternFill>
    </fill>
    <fill>
      <patternFill patternType="solid">
        <fgColor rgb="FF00B0F0"/>
        <bgColor indexed="64"/>
      </patternFill>
    </fill>
    <fill>
      <patternFill patternType="solid">
        <fgColor rgb="FF013577"/>
        <bgColor indexed="64"/>
      </patternFill>
    </fill>
    <fill>
      <patternFill patternType="solid">
        <fgColor rgb="FFFFFF99"/>
        <bgColor indexed="64"/>
      </patternFill>
    </fill>
    <fill>
      <patternFill patternType="solid">
        <fgColor rgb="FF00A0FF"/>
        <bgColor indexed="64"/>
      </patternFill>
    </fill>
  </fills>
  <borders count="54">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s>
  <cellStyleXfs count="8">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2" borderId="2" applyNumberFormat="0" applyAlignment="0" applyProtection="0"/>
    <xf numFmtId="0" fontId="6" fillId="3" borderId="2" applyNumberFormat="0" applyAlignment="0" applyProtection="0"/>
    <xf numFmtId="0" fontId="1" fillId="4" borderId="0" applyNumberFormat="0" applyBorder="0" applyAlignment="0" applyProtection="0"/>
    <xf numFmtId="0" fontId="11" fillId="0" borderId="0"/>
    <xf numFmtId="44" fontId="11" fillId="0" borderId="0" applyFont="0" applyFill="0" applyBorder="0" applyAlignment="0" applyProtection="0"/>
  </cellStyleXfs>
  <cellXfs count="168">
    <xf numFmtId="0" fontId="0" fillId="0" borderId="0" xfId="0"/>
    <xf numFmtId="0" fontId="11" fillId="0" borderId="0" xfId="6"/>
    <xf numFmtId="0" fontId="11" fillId="0" borderId="3" xfId="6" applyBorder="1"/>
    <xf numFmtId="0" fontId="11" fillId="0" borderId="4" xfId="6" applyBorder="1"/>
    <xf numFmtId="0" fontId="11" fillId="0" borderId="5" xfId="6" applyBorder="1"/>
    <xf numFmtId="0" fontId="11" fillId="0" borderId="6" xfId="6" applyBorder="1"/>
    <xf numFmtId="0" fontId="13" fillId="6" borderId="8" xfId="6" applyFont="1" applyFill="1" applyBorder="1"/>
    <xf numFmtId="0" fontId="7" fillId="6" borderId="9" xfId="6" applyFont="1" applyFill="1" applyBorder="1"/>
    <xf numFmtId="0" fontId="11" fillId="0" borderId="10" xfId="6" applyBorder="1"/>
    <xf numFmtId="0" fontId="7" fillId="7" borderId="12" xfId="6" applyFont="1" applyFill="1" applyBorder="1" applyAlignment="1">
      <alignment horizontal="right"/>
    </xf>
    <xf numFmtId="165" fontId="7" fillId="7" borderId="12" xfId="6" applyNumberFormat="1" applyFont="1" applyFill="1" applyBorder="1"/>
    <xf numFmtId="2" fontId="7" fillId="7" borderId="12" xfId="6" applyNumberFormat="1" applyFont="1" applyFill="1" applyBorder="1" applyAlignment="1">
      <alignment horizontal="center"/>
    </xf>
    <xf numFmtId="2" fontId="7" fillId="7" borderId="13" xfId="6" applyNumberFormat="1" applyFont="1" applyFill="1" applyBorder="1" applyAlignment="1">
      <alignment horizontal="center"/>
    </xf>
    <xf numFmtId="0" fontId="11" fillId="8" borderId="17" xfId="6" applyFill="1" applyBorder="1" applyAlignment="1">
      <alignment horizontal="left"/>
    </xf>
    <xf numFmtId="0" fontId="11" fillId="8" borderId="18" xfId="6" applyFill="1" applyBorder="1" applyAlignment="1">
      <alignment horizontal="left"/>
    </xf>
    <xf numFmtId="0" fontId="11" fillId="8" borderId="27" xfId="6" applyFill="1" applyBorder="1" applyAlignment="1">
      <alignment horizontal="left" vertical="center"/>
    </xf>
    <xf numFmtId="0" fontId="11" fillId="8" borderId="28" xfId="6" applyFill="1" applyBorder="1" applyAlignment="1">
      <alignment vertical="top"/>
    </xf>
    <xf numFmtId="0" fontId="3" fillId="0" borderId="0" xfId="2" applyBorder="1"/>
    <xf numFmtId="164" fontId="11" fillId="0" borderId="0" xfId="6" applyNumberFormat="1"/>
    <xf numFmtId="10" fontId="11" fillId="0" borderId="0" xfId="6" applyNumberFormat="1"/>
    <xf numFmtId="0" fontId="17" fillId="0" borderId="0" xfId="2" applyFont="1" applyBorder="1"/>
    <xf numFmtId="166" fontId="5" fillId="5" borderId="15" xfId="7" applyNumberFormat="1" applyFont="1" applyFill="1" applyBorder="1" applyAlignment="1" applyProtection="1">
      <alignment vertical="top"/>
      <protection hidden="1"/>
    </xf>
    <xf numFmtId="0" fontId="7" fillId="7" borderId="15" xfId="6" applyFont="1" applyFill="1" applyBorder="1"/>
    <xf numFmtId="49" fontId="1" fillId="11" borderId="15" xfId="7" applyNumberFormat="1" applyFont="1" applyFill="1" applyBorder="1" applyAlignment="1" applyProtection="1"/>
    <xf numFmtId="0" fontId="6" fillId="3" borderId="15" xfId="4" applyBorder="1"/>
    <xf numFmtId="0" fontId="15" fillId="2" borderId="15" xfId="3" applyFont="1" applyBorder="1" applyAlignment="1">
      <alignment vertical="top"/>
    </xf>
    <xf numFmtId="0" fontId="1" fillId="8" borderId="15" xfId="5" applyFill="1" applyBorder="1"/>
    <xf numFmtId="0" fontId="18" fillId="0" borderId="0" xfId="1" applyFont="1" applyBorder="1" applyAlignment="1">
      <alignment horizontal="left"/>
    </xf>
    <xf numFmtId="0" fontId="19" fillId="0" borderId="10" xfId="1" applyFont="1" applyBorder="1" applyAlignment="1">
      <alignment horizontal="left"/>
    </xf>
    <xf numFmtId="0" fontId="11" fillId="0" borderId="29" xfId="6" applyBorder="1"/>
    <xf numFmtId="0" fontId="11" fillId="0" borderId="30" xfId="6" applyBorder="1"/>
    <xf numFmtId="0" fontId="11" fillId="0" borderId="31" xfId="6" applyBorder="1"/>
    <xf numFmtId="0" fontId="20" fillId="0" borderId="0" xfId="6" applyFont="1"/>
    <xf numFmtId="167" fontId="20" fillId="0" borderId="0" xfId="6" applyNumberFormat="1" applyFont="1"/>
    <xf numFmtId="3" fontId="20" fillId="0" borderId="0" xfId="6" applyNumberFormat="1" applyFont="1"/>
    <xf numFmtId="0" fontId="1" fillId="0" borderId="0" xfId="6" applyFont="1"/>
    <xf numFmtId="167" fontId="1" fillId="0" borderId="0" xfId="6" applyNumberFormat="1" applyFont="1"/>
    <xf numFmtId="3" fontId="1" fillId="0" borderId="0" xfId="6" applyNumberFormat="1" applyFont="1"/>
    <xf numFmtId="0" fontId="15" fillId="0" borderId="0" xfId="6" applyFont="1"/>
    <xf numFmtId="167" fontId="15" fillId="0" borderId="0" xfId="6" applyNumberFormat="1" applyFont="1"/>
    <xf numFmtId="3" fontId="15" fillId="0" borderId="0" xfId="6" applyNumberFormat="1" applyFont="1"/>
    <xf numFmtId="3" fontId="21" fillId="0" borderId="0" xfId="6" applyNumberFormat="1" applyFont="1"/>
    <xf numFmtId="167" fontId="15" fillId="0" borderId="0" xfId="7" applyNumberFormat="1" applyFont="1" applyFill="1" applyBorder="1" applyAlignment="1" applyProtection="1">
      <alignment vertical="top"/>
      <protection locked="0"/>
    </xf>
    <xf numFmtId="0" fontId="22" fillId="0" borderId="0" xfId="6" applyFont="1" applyAlignment="1">
      <alignment vertical="center" wrapText="1"/>
    </xf>
    <xf numFmtId="0" fontId="9" fillId="0" borderId="0" xfId="6" applyFont="1" applyAlignment="1">
      <alignment horizontal="left"/>
    </xf>
    <xf numFmtId="0" fontId="9" fillId="0" borderId="0" xfId="6" applyFont="1"/>
    <xf numFmtId="167" fontId="15" fillId="0" borderId="11" xfId="7" applyNumberFormat="1" applyFont="1" applyFill="1" applyBorder="1" applyAlignment="1" applyProtection="1">
      <alignment vertical="top"/>
      <protection locked="0"/>
    </xf>
    <xf numFmtId="167" fontId="15" fillId="0" borderId="12" xfId="7" applyNumberFormat="1" applyFont="1" applyFill="1" applyBorder="1" applyAlignment="1" applyProtection="1">
      <alignment vertical="top"/>
      <protection locked="0"/>
    </xf>
    <xf numFmtId="0" fontId="22" fillId="0" borderId="12" xfId="6" applyFont="1" applyBorder="1" applyAlignment="1">
      <alignment vertical="center" wrapText="1"/>
    </xf>
    <xf numFmtId="0" fontId="1" fillId="0" borderId="12" xfId="6" applyFont="1" applyBorder="1"/>
    <xf numFmtId="0" fontId="1" fillId="0" borderId="13" xfId="6" applyFont="1" applyBorder="1"/>
    <xf numFmtId="167" fontId="15" fillId="0" borderId="32" xfId="7" applyNumberFormat="1" applyFont="1" applyFill="1" applyBorder="1" applyAlignment="1" applyProtection="1">
      <alignment vertical="top"/>
      <protection locked="0"/>
    </xf>
    <xf numFmtId="44" fontId="7" fillId="7" borderId="5" xfId="6" applyNumberFormat="1" applyFont="1" applyFill="1" applyBorder="1"/>
    <xf numFmtId="0" fontId="1" fillId="0" borderId="33" xfId="6" applyFont="1" applyBorder="1"/>
    <xf numFmtId="44" fontId="6" fillId="3" borderId="14" xfId="4" applyNumberFormat="1" applyBorder="1" applyAlignment="1"/>
    <xf numFmtId="0" fontId="22" fillId="0" borderId="34" xfId="6" applyFont="1" applyBorder="1" applyAlignment="1">
      <alignment horizontal="center" wrapText="1"/>
    </xf>
    <xf numFmtId="0" fontId="1" fillId="0" borderId="27" xfId="6" applyFont="1" applyBorder="1"/>
    <xf numFmtId="0" fontId="22" fillId="0" borderId="15" xfId="6" applyFont="1" applyBorder="1" applyAlignment="1">
      <alignment horizontal="center" wrapText="1"/>
    </xf>
    <xf numFmtId="0" fontId="1" fillId="0" borderId="28" xfId="6" applyFont="1" applyBorder="1"/>
    <xf numFmtId="0" fontId="10" fillId="10" borderId="31" xfId="3" applyFont="1" applyFill="1" applyBorder="1" applyAlignment="1">
      <alignment horizontal="center" vertical="center" wrapText="1"/>
    </xf>
    <xf numFmtId="0" fontId="9" fillId="12" borderId="21" xfId="6" applyFont="1" applyFill="1" applyBorder="1" applyAlignment="1">
      <alignment vertical="center"/>
    </xf>
    <xf numFmtId="0" fontId="9" fillId="12" borderId="22" xfId="6" applyFont="1" applyFill="1" applyBorder="1" applyAlignment="1">
      <alignment vertical="center"/>
    </xf>
    <xf numFmtId="0" fontId="9" fillId="12" borderId="23" xfId="6" applyFont="1" applyFill="1" applyBorder="1" applyAlignment="1">
      <alignment vertical="center"/>
    </xf>
    <xf numFmtId="167" fontId="10" fillId="0" borderId="32" xfId="3" applyNumberFormat="1" applyFont="1" applyFill="1" applyBorder="1" applyAlignment="1">
      <alignment horizontal="left" vertical="top" wrapText="1"/>
    </xf>
    <xf numFmtId="0" fontId="10" fillId="10" borderId="10" xfId="3" applyFont="1" applyFill="1" applyBorder="1" applyAlignment="1">
      <alignment horizontal="center" vertical="center" wrapText="1"/>
    </xf>
    <xf numFmtId="0" fontId="9" fillId="0" borderId="32" xfId="6" applyFont="1" applyBorder="1"/>
    <xf numFmtId="0" fontId="9" fillId="12" borderId="7" xfId="6" applyFont="1" applyFill="1" applyBorder="1" applyAlignment="1">
      <alignment vertical="center"/>
    </xf>
    <xf numFmtId="0" fontId="9" fillId="12" borderId="8" xfId="6" applyFont="1" applyFill="1" applyBorder="1" applyAlignment="1">
      <alignment vertical="center"/>
    </xf>
    <xf numFmtId="0" fontId="9" fillId="12" borderId="9" xfId="6" applyFont="1" applyFill="1" applyBorder="1" applyAlignment="1">
      <alignment vertical="center"/>
    </xf>
    <xf numFmtId="167" fontId="1" fillId="0" borderId="32" xfId="6" applyNumberFormat="1" applyFont="1" applyBorder="1"/>
    <xf numFmtId="0" fontId="8" fillId="0" borderId="0" xfId="6" applyFont="1"/>
    <xf numFmtId="0" fontId="1" fillId="0" borderId="32" xfId="6" applyFont="1" applyBorder="1" applyAlignment="1">
      <alignment horizontal="center" vertical="center"/>
    </xf>
    <xf numFmtId="0" fontId="1" fillId="0" borderId="34" xfId="6" applyFont="1" applyBorder="1" applyAlignment="1">
      <alignment horizontal="center" vertical="center"/>
    </xf>
    <xf numFmtId="0" fontId="10" fillId="0" borderId="32" xfId="3" applyFont="1" applyFill="1" applyBorder="1" applyAlignment="1">
      <alignment horizontal="center" vertical="center" wrapText="1"/>
    </xf>
    <xf numFmtId="0" fontId="10" fillId="10" borderId="35" xfId="3" applyFont="1" applyFill="1" applyBorder="1" applyAlignment="1">
      <alignment horizontal="center" vertical="center" wrapText="1"/>
    </xf>
    <xf numFmtId="0" fontId="9" fillId="12" borderId="7" xfId="6" applyFont="1" applyFill="1" applyBorder="1"/>
    <xf numFmtId="0" fontId="9" fillId="12" borderId="8" xfId="6" applyFont="1" applyFill="1" applyBorder="1"/>
    <xf numFmtId="167" fontId="20" fillId="0" borderId="32" xfId="6" applyNumberFormat="1" applyFont="1" applyBorder="1"/>
    <xf numFmtId="0" fontId="20" fillId="0" borderId="33" xfId="6" applyFont="1" applyBorder="1"/>
    <xf numFmtId="0" fontId="20" fillId="0" borderId="6" xfId="6" applyFont="1" applyBorder="1"/>
    <xf numFmtId="0" fontId="23" fillId="0" borderId="32" xfId="1" applyFont="1" applyBorder="1" applyAlignment="1"/>
    <xf numFmtId="0" fontId="23" fillId="0" borderId="0" xfId="1" applyFont="1" applyBorder="1" applyAlignment="1"/>
    <xf numFmtId="167" fontId="20" fillId="0" borderId="36" xfId="6" applyNumberFormat="1" applyFont="1" applyBorder="1"/>
    <xf numFmtId="167" fontId="20" fillId="0" borderId="37" xfId="6" applyNumberFormat="1" applyFont="1" applyBorder="1"/>
    <xf numFmtId="0" fontId="20" fillId="0" borderId="37" xfId="6" applyFont="1" applyBorder="1"/>
    <xf numFmtId="0" fontId="20" fillId="0" borderId="38" xfId="6" applyFont="1" applyBorder="1"/>
    <xf numFmtId="0" fontId="1" fillId="0" borderId="18" xfId="6" applyFont="1" applyBorder="1" applyAlignment="1">
      <alignment vertical="center"/>
    </xf>
    <xf numFmtId="0" fontId="0" fillId="8" borderId="15" xfId="0" applyFill="1" applyBorder="1" applyAlignment="1">
      <alignment horizontal="left" wrapText="1"/>
    </xf>
    <xf numFmtId="0" fontId="10" fillId="10" borderId="39" xfId="3" applyFont="1" applyFill="1" applyBorder="1" applyAlignment="1">
      <alignment horizontal="center" vertical="center" wrapText="1"/>
    </xf>
    <xf numFmtId="0" fontId="10" fillId="10" borderId="40" xfId="3" applyFont="1" applyFill="1" applyBorder="1" applyAlignment="1">
      <alignment horizontal="center" vertical="center" wrapText="1"/>
    </xf>
    <xf numFmtId="0" fontId="10" fillId="10" borderId="22" xfId="3" applyFont="1" applyFill="1" applyBorder="1" applyAlignment="1">
      <alignment horizontal="center" vertical="center" wrapText="1"/>
    </xf>
    <xf numFmtId="167" fontId="10" fillId="10" borderId="41" xfId="3" applyNumberFormat="1" applyFont="1" applyFill="1" applyBorder="1" applyAlignment="1">
      <alignment horizontal="center" vertical="center" wrapText="1"/>
    </xf>
    <xf numFmtId="44" fontId="6" fillId="3" borderId="42" xfId="4" applyNumberFormat="1" applyBorder="1" applyAlignment="1"/>
    <xf numFmtId="0" fontId="1" fillId="0" borderId="18" xfId="6" applyFont="1" applyBorder="1"/>
    <xf numFmtId="0" fontId="9" fillId="12" borderId="38" xfId="6" applyFont="1" applyFill="1" applyBorder="1" applyAlignment="1">
      <alignment vertical="center"/>
    </xf>
    <xf numFmtId="0" fontId="9" fillId="12" borderId="37" xfId="6" applyFont="1" applyFill="1" applyBorder="1" applyAlignment="1">
      <alignment vertical="center"/>
    </xf>
    <xf numFmtId="0" fontId="9" fillId="12" borderId="36" xfId="6" applyFont="1" applyFill="1" applyBorder="1" applyAlignment="1">
      <alignment vertical="center"/>
    </xf>
    <xf numFmtId="0" fontId="10" fillId="10" borderId="44" xfId="3" applyFont="1" applyFill="1" applyBorder="1" applyAlignment="1">
      <alignment horizontal="center" vertical="center" wrapText="1"/>
    </xf>
    <xf numFmtId="0" fontId="1" fillId="0" borderId="45" xfId="6" applyFont="1" applyBorder="1"/>
    <xf numFmtId="0" fontId="1" fillId="0" borderId="43" xfId="6" applyFont="1" applyBorder="1"/>
    <xf numFmtId="0" fontId="0" fillId="8" borderId="46" xfId="0" applyFill="1" applyBorder="1" applyAlignment="1">
      <alignment horizontal="left" wrapText="1"/>
    </xf>
    <xf numFmtId="0" fontId="22" fillId="0" borderId="46" xfId="6" applyFont="1" applyBorder="1" applyAlignment="1">
      <alignment horizontal="center" wrapText="1"/>
    </xf>
    <xf numFmtId="44" fontId="6" fillId="3" borderId="47" xfId="4" applyNumberFormat="1" applyBorder="1" applyAlignment="1"/>
    <xf numFmtId="0" fontId="10" fillId="10" borderId="48" xfId="3" applyFont="1" applyFill="1" applyBorder="1" applyAlignment="1">
      <alignment horizontal="center" vertical="center" wrapText="1"/>
    </xf>
    <xf numFmtId="0" fontId="10" fillId="10" borderId="37" xfId="3" applyFont="1" applyFill="1" applyBorder="1" applyAlignment="1">
      <alignment horizontal="center" vertical="center" wrapText="1"/>
    </xf>
    <xf numFmtId="0" fontId="0" fillId="8" borderId="15" xfId="0" applyFill="1" applyBorder="1" applyAlignment="1">
      <alignment horizontal="left" vertical="top" wrapText="1"/>
    </xf>
    <xf numFmtId="0" fontId="1" fillId="0" borderId="23" xfId="6" applyFont="1" applyBorder="1"/>
    <xf numFmtId="0" fontId="22" fillId="0" borderId="49" xfId="6" applyFont="1" applyBorder="1" applyAlignment="1">
      <alignment horizontal="center" wrapText="1"/>
    </xf>
    <xf numFmtId="0" fontId="22" fillId="0" borderId="50" xfId="6" applyFont="1" applyBorder="1" applyAlignment="1">
      <alignment horizontal="center" wrapText="1"/>
    </xf>
    <xf numFmtId="0" fontId="1" fillId="0" borderId="43" xfId="6" applyFont="1" applyBorder="1" applyAlignment="1">
      <alignment vertical="center"/>
    </xf>
    <xf numFmtId="0" fontId="0" fillId="8" borderId="46" xfId="0" applyFill="1" applyBorder="1" applyAlignment="1">
      <alignment horizontal="left" vertical="top" wrapText="1"/>
    </xf>
    <xf numFmtId="0" fontId="1" fillId="0" borderId="28" xfId="6" applyFont="1" applyBorder="1" applyAlignment="1">
      <alignment vertical="center"/>
    </xf>
    <xf numFmtId="0" fontId="0" fillId="8" borderId="34" xfId="0" applyFill="1" applyBorder="1" applyAlignment="1">
      <alignment horizontal="left" vertical="top" wrapText="1"/>
    </xf>
    <xf numFmtId="0" fontId="7" fillId="8" borderId="0" xfId="6" applyFont="1" applyFill="1" applyAlignment="1">
      <alignment horizontal="right"/>
    </xf>
    <xf numFmtId="44" fontId="7" fillId="8" borderId="0" xfId="6" applyNumberFormat="1" applyFont="1" applyFill="1"/>
    <xf numFmtId="0" fontId="1" fillId="0" borderId="15" xfId="6" applyFont="1" applyBorder="1" applyAlignment="1">
      <alignment horizontal="center" vertical="center"/>
    </xf>
    <xf numFmtId="0" fontId="1" fillId="0" borderId="50" xfId="6" applyFont="1" applyBorder="1" applyAlignment="1">
      <alignment horizontal="center" vertical="center"/>
    </xf>
    <xf numFmtId="0" fontId="1" fillId="0" borderId="51" xfId="6" applyFont="1" applyBorder="1" applyAlignment="1">
      <alignment vertical="center"/>
    </xf>
    <xf numFmtId="0" fontId="1" fillId="0" borderId="15" xfId="6" applyFont="1" applyBorder="1" applyAlignment="1">
      <alignment horizontal="center"/>
    </xf>
    <xf numFmtId="0" fontId="1" fillId="0" borderId="46" xfId="6" applyFont="1" applyBorder="1" applyAlignment="1">
      <alignment horizontal="center" vertical="center"/>
    </xf>
    <xf numFmtId="0" fontId="22" fillId="0" borderId="52" xfId="6" applyFont="1" applyBorder="1" applyAlignment="1">
      <alignment horizontal="center" wrapText="1"/>
    </xf>
    <xf numFmtId="0" fontId="10" fillId="10" borderId="46" xfId="3" applyFont="1" applyFill="1" applyBorder="1" applyAlignment="1">
      <alignment horizontal="center" vertical="center" wrapText="1"/>
    </xf>
    <xf numFmtId="0" fontId="1" fillId="0" borderId="27" xfId="6" applyFont="1" applyBorder="1" applyAlignment="1">
      <alignment vertical="center"/>
    </xf>
    <xf numFmtId="0" fontId="0" fillId="8" borderId="34" xfId="0" applyFill="1" applyBorder="1" applyAlignment="1">
      <alignment horizontal="left" wrapText="1"/>
    </xf>
    <xf numFmtId="0" fontId="1" fillId="0" borderId="23" xfId="6" applyFont="1" applyBorder="1" applyAlignment="1">
      <alignment vertical="center"/>
    </xf>
    <xf numFmtId="0" fontId="1" fillId="0" borderId="45" xfId="6" applyFont="1" applyBorder="1" applyAlignment="1">
      <alignment vertical="center"/>
    </xf>
    <xf numFmtId="0" fontId="14" fillId="9" borderId="15" xfId="6" applyFont="1" applyFill="1" applyBorder="1" applyAlignment="1">
      <alignment horizontal="center"/>
    </xf>
    <xf numFmtId="44" fontId="6" fillId="3" borderId="15" xfId="4" applyNumberFormat="1" applyBorder="1"/>
    <xf numFmtId="167" fontId="15" fillId="2" borderId="46" xfId="7" applyNumberFormat="1" applyFont="1" applyFill="1" applyBorder="1" applyAlignment="1" applyProtection="1">
      <alignment vertical="top"/>
      <protection locked="0"/>
    </xf>
    <xf numFmtId="167" fontId="15" fillId="2" borderId="15" xfId="7" applyNumberFormat="1" applyFont="1" applyFill="1" applyBorder="1" applyAlignment="1" applyProtection="1">
      <alignment vertical="top"/>
      <protection locked="0"/>
    </xf>
    <xf numFmtId="167" fontId="15" fillId="2" borderId="34" xfId="7" applyNumberFormat="1" applyFont="1" applyFill="1" applyBorder="1" applyAlignment="1" applyProtection="1">
      <alignment vertical="top"/>
      <protection locked="0"/>
    </xf>
    <xf numFmtId="0" fontId="1" fillId="8" borderId="15" xfId="5" applyFill="1" applyBorder="1" applyAlignment="1">
      <alignment horizontal="center"/>
    </xf>
    <xf numFmtId="0" fontId="1" fillId="8" borderId="17" xfId="5" applyFill="1" applyBorder="1" applyAlignment="1">
      <alignment horizontal="left" wrapText="1"/>
    </xf>
    <xf numFmtId="0" fontId="1" fillId="8" borderId="16" xfId="5" applyFill="1" applyBorder="1" applyAlignment="1">
      <alignment horizontal="left" wrapText="1"/>
    </xf>
    <xf numFmtId="0" fontId="15" fillId="8" borderId="20" xfId="5" applyFont="1" applyFill="1" applyBorder="1" applyAlignment="1">
      <alignment horizontal="left" vertical="top" wrapText="1"/>
    </xf>
    <xf numFmtId="0" fontId="15" fillId="8" borderId="17" xfId="5" applyFont="1" applyFill="1" applyBorder="1" applyAlignment="1">
      <alignment horizontal="left" vertical="top" wrapText="1"/>
    </xf>
    <xf numFmtId="0" fontId="15" fillId="8" borderId="16" xfId="5" applyFont="1" applyFill="1" applyBorder="1" applyAlignment="1">
      <alignment horizontal="left" vertical="top" wrapText="1"/>
    </xf>
    <xf numFmtId="0" fontId="1" fillId="8" borderId="20" xfId="5" applyFill="1" applyBorder="1" applyAlignment="1">
      <alignment horizontal="left" wrapText="1"/>
    </xf>
    <xf numFmtId="0" fontId="7" fillId="10" borderId="23" xfId="6" applyFont="1" applyFill="1" applyBorder="1" applyAlignment="1">
      <alignment horizontal="left"/>
    </xf>
    <xf numFmtId="0" fontId="7" fillId="10" borderId="22" xfId="6" applyFont="1" applyFill="1" applyBorder="1" applyAlignment="1">
      <alignment horizontal="left"/>
    </xf>
    <xf numFmtId="0" fontId="7" fillId="10" borderId="21" xfId="6" applyFont="1" applyFill="1" applyBorder="1" applyAlignment="1">
      <alignment horizontal="left"/>
    </xf>
    <xf numFmtId="0" fontId="16" fillId="8" borderId="20" xfId="5" applyFont="1" applyFill="1" applyBorder="1" applyAlignment="1">
      <alignment horizontal="left" vertical="top" wrapText="1"/>
    </xf>
    <xf numFmtId="0" fontId="11" fillId="8" borderId="17" xfId="6" applyFill="1" applyBorder="1" applyAlignment="1">
      <alignment vertical="top" wrapText="1"/>
    </xf>
    <xf numFmtId="0" fontId="11" fillId="8" borderId="16" xfId="6" applyFill="1" applyBorder="1" applyAlignment="1">
      <alignment vertical="top" wrapText="1"/>
    </xf>
    <xf numFmtId="0" fontId="15" fillId="2" borderId="20" xfId="3" applyFont="1" applyBorder="1" applyAlignment="1" applyProtection="1">
      <alignment horizontal="center" vertical="top"/>
      <protection locked="0"/>
    </xf>
    <xf numFmtId="0" fontId="15" fillId="2" borderId="17" xfId="3" applyFont="1" applyBorder="1" applyAlignment="1" applyProtection="1">
      <alignment horizontal="center" vertical="top"/>
      <protection locked="0"/>
    </xf>
    <xf numFmtId="0" fontId="15" fillId="2" borderId="19" xfId="3" applyFont="1" applyBorder="1" applyAlignment="1" applyProtection="1">
      <alignment horizontal="center" vertical="top"/>
      <protection locked="0"/>
    </xf>
    <xf numFmtId="0" fontId="15" fillId="2" borderId="26" xfId="3" applyFont="1" applyBorder="1" applyAlignment="1" applyProtection="1">
      <alignment horizontal="center" vertical="top"/>
      <protection locked="0"/>
    </xf>
    <xf numFmtId="0" fontId="15" fillId="2" borderId="25" xfId="3" applyFont="1" applyBorder="1" applyAlignment="1" applyProtection="1">
      <alignment horizontal="center" vertical="top"/>
      <protection locked="0"/>
    </xf>
    <xf numFmtId="0" fontId="15" fillId="2" borderId="24" xfId="3" applyFont="1" applyBorder="1" applyAlignment="1" applyProtection="1">
      <alignment horizontal="center" vertical="top"/>
      <protection locked="0"/>
    </xf>
    <xf numFmtId="0" fontId="14" fillId="9" borderId="15" xfId="6" applyFont="1" applyFill="1" applyBorder="1" applyAlignment="1">
      <alignment horizontal="center"/>
    </xf>
    <xf numFmtId="0" fontId="11" fillId="8" borderId="18" xfId="6" applyFill="1" applyBorder="1" applyAlignment="1">
      <alignment horizontal="left"/>
    </xf>
    <xf numFmtId="0" fontId="11" fillId="8" borderId="17" xfId="6" applyFill="1" applyBorder="1" applyAlignment="1">
      <alignment horizontal="left"/>
    </xf>
    <xf numFmtId="44" fontId="6" fillId="3" borderId="20" xfId="4" applyNumberFormat="1" applyBorder="1" applyAlignment="1">
      <alignment horizontal="center"/>
    </xf>
    <xf numFmtId="44" fontId="6" fillId="3" borderId="16" xfId="4" applyNumberFormat="1" applyBorder="1" applyAlignment="1">
      <alignment horizontal="center"/>
    </xf>
    <xf numFmtId="44" fontId="7" fillId="7" borderId="12" xfId="7" applyFont="1" applyFill="1" applyBorder="1" applyAlignment="1">
      <alignment horizontal="center"/>
    </xf>
    <xf numFmtId="44" fontId="7" fillId="7" borderId="11" xfId="7" applyFont="1" applyFill="1" applyBorder="1" applyAlignment="1">
      <alignment horizontal="center"/>
    </xf>
    <xf numFmtId="164" fontId="12" fillId="5" borderId="8" xfId="7" applyNumberFormat="1" applyFont="1" applyFill="1" applyBorder="1" applyAlignment="1" applyProtection="1">
      <alignment horizontal="center" vertical="top"/>
      <protection hidden="1"/>
    </xf>
    <xf numFmtId="164" fontId="12" fillId="5" borderId="7" xfId="7" applyNumberFormat="1" applyFont="1" applyFill="1" applyBorder="1" applyAlignment="1" applyProtection="1">
      <alignment horizontal="center" vertical="top"/>
      <protection hidden="1"/>
    </xf>
    <xf numFmtId="0" fontId="14" fillId="9" borderId="20" xfId="6" applyFont="1" applyFill="1" applyBorder="1" applyAlignment="1">
      <alignment horizontal="center"/>
    </xf>
    <xf numFmtId="0" fontId="14" fillId="9" borderId="19" xfId="6" applyFont="1" applyFill="1" applyBorder="1" applyAlignment="1">
      <alignment horizontal="center"/>
    </xf>
    <xf numFmtId="0" fontId="9" fillId="12" borderId="9" xfId="6" applyFont="1" applyFill="1" applyBorder="1" applyAlignment="1">
      <alignment horizontal="left" vertical="center"/>
    </xf>
    <xf numFmtId="0" fontId="9" fillId="12" borderId="8" xfId="6" applyFont="1" applyFill="1" applyBorder="1" applyAlignment="1">
      <alignment horizontal="left" vertical="center"/>
    </xf>
    <xf numFmtId="0" fontId="9" fillId="12" borderId="7" xfId="6" applyFont="1" applyFill="1" applyBorder="1" applyAlignment="1">
      <alignment horizontal="left" vertical="center"/>
    </xf>
    <xf numFmtId="0" fontId="7" fillId="7" borderId="4" xfId="6" applyFont="1" applyFill="1" applyBorder="1" applyAlignment="1">
      <alignment horizontal="center"/>
    </xf>
    <xf numFmtId="0" fontId="7" fillId="7" borderId="3" xfId="6" applyFont="1" applyFill="1" applyBorder="1" applyAlignment="1">
      <alignment horizontal="center"/>
    </xf>
    <xf numFmtId="0" fontId="7" fillId="7" borderId="22" xfId="6" applyFont="1" applyFill="1" applyBorder="1" applyAlignment="1">
      <alignment horizontal="center"/>
    </xf>
    <xf numFmtId="0" fontId="7" fillId="7" borderId="53" xfId="6" applyFont="1" applyFill="1" applyBorder="1" applyAlignment="1">
      <alignment horizontal="center"/>
    </xf>
  </cellXfs>
  <cellStyles count="8">
    <cellStyle name="40% - Accent1" xfId="5" builtinId="31"/>
    <cellStyle name="Berekening" xfId="4" builtinId="22"/>
    <cellStyle name="Invoer" xfId="3" builtinId="20"/>
    <cellStyle name="Kop 2" xfId="2" builtinId="17"/>
    <cellStyle name="Standaard" xfId="0" builtinId="0"/>
    <cellStyle name="Standaard 2" xfId="6" xr:uid="{5279C6E6-0A28-496F-939F-23DA5B302540}"/>
    <cellStyle name="Titel" xfId="1" builtinId="15"/>
    <cellStyle name="Valuta 2" xfId="7" xr:uid="{06F5F06F-AA5E-42A9-81E2-1ADF2B31D9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210328</xdr:colOff>
      <xdr:row>1</xdr:row>
      <xdr:rowOff>28575</xdr:rowOff>
    </xdr:from>
    <xdr:to>
      <xdr:col>7</xdr:col>
      <xdr:colOff>1008872</xdr:colOff>
      <xdr:row>5</xdr:row>
      <xdr:rowOff>38100</xdr:rowOff>
    </xdr:to>
    <xdr:pic>
      <xdr:nvPicPr>
        <xdr:cNvPr id="2" name="Picture 1">
          <a:extLst>
            <a:ext uri="{FF2B5EF4-FFF2-40B4-BE49-F238E27FC236}">
              <a16:creationId xmlns:a16="http://schemas.microsoft.com/office/drawing/2014/main" id="{746B3795-E213-4DFA-BAC3-6043BD9A1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992253" y="200025"/>
          <a:ext cx="798544" cy="6953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2ED1E-9A2C-432D-AA4E-97947F02DD75}">
  <dimension ref="A1:M40"/>
  <sheetViews>
    <sheetView showGridLines="0" zoomScaleNormal="100" workbookViewId="0">
      <selection activeCell="D26" sqref="D26:H26"/>
    </sheetView>
  </sheetViews>
  <sheetFormatPr defaultColWidth="0" defaultRowHeight="0" customHeight="1" zeroHeight="1" x14ac:dyDescent="0.25"/>
  <cols>
    <col min="1" max="2" width="2.5703125" style="1" customWidth="1"/>
    <col min="3" max="3" width="33" style="1" customWidth="1"/>
    <col min="4" max="5" width="25.28515625" style="1" customWidth="1"/>
    <col min="6" max="6" width="27.28515625" style="1" customWidth="1"/>
    <col min="7" max="7" width="6.28515625" style="1" customWidth="1"/>
    <col min="8" max="8" width="18.140625" style="1" customWidth="1"/>
    <col min="9" max="10" width="2.5703125" style="1" customWidth="1"/>
    <col min="11" max="13" width="0" style="1" hidden="1" customWidth="1"/>
    <col min="14" max="16384" width="9.140625" style="1" hidden="1"/>
  </cols>
  <sheetData>
    <row r="1" spans="2:9" ht="13.5" x14ac:dyDescent="0.25"/>
    <row r="2" spans="2:9" ht="13.5" x14ac:dyDescent="0.25">
      <c r="B2" s="31"/>
      <c r="C2" s="30"/>
      <c r="D2" s="30"/>
      <c r="E2" s="30"/>
      <c r="F2" s="30"/>
      <c r="G2" s="30"/>
      <c r="H2" s="30"/>
      <c r="I2" s="29"/>
    </row>
    <row r="3" spans="2:9" ht="23.25" x14ac:dyDescent="0.35">
      <c r="B3" s="28"/>
      <c r="C3" s="27" t="s">
        <v>39</v>
      </c>
      <c r="I3" s="5"/>
    </row>
    <row r="4" spans="2:9" ht="13.5" x14ac:dyDescent="0.25">
      <c r="B4" s="8"/>
      <c r="I4" s="5"/>
    </row>
    <row r="5" spans="2:9" ht="13.5" x14ac:dyDescent="0.25">
      <c r="B5" s="8"/>
      <c r="I5" s="5"/>
    </row>
    <row r="6" spans="2:9" ht="17.25" x14ac:dyDescent="0.3">
      <c r="B6" s="8"/>
      <c r="C6" s="20" t="s">
        <v>25</v>
      </c>
      <c r="I6" s="5"/>
    </row>
    <row r="7" spans="2:9" ht="32.25" customHeight="1" x14ac:dyDescent="0.25">
      <c r="B7" s="8"/>
      <c r="C7" s="134" t="s">
        <v>24</v>
      </c>
      <c r="D7" s="135"/>
      <c r="E7" s="135"/>
      <c r="F7" s="135"/>
      <c r="G7" s="135"/>
      <c r="H7" s="136"/>
      <c r="I7" s="5"/>
    </row>
    <row r="8" spans="2:9" ht="13.5" x14ac:dyDescent="0.25">
      <c r="B8" s="8"/>
      <c r="I8" s="5"/>
    </row>
    <row r="9" spans="2:9" ht="17.25" x14ac:dyDescent="0.3">
      <c r="B9" s="8"/>
      <c r="C9" s="20" t="s">
        <v>23</v>
      </c>
      <c r="I9" s="5"/>
    </row>
    <row r="10" spans="2:9" ht="15" x14ac:dyDescent="0.25">
      <c r="B10" s="8"/>
      <c r="C10" s="26" t="s">
        <v>22</v>
      </c>
      <c r="D10" s="132" t="s">
        <v>21</v>
      </c>
      <c r="E10" s="132"/>
      <c r="F10" s="132"/>
      <c r="G10" s="132"/>
      <c r="H10" s="133"/>
      <c r="I10" s="5"/>
    </row>
    <row r="11" spans="2:9" ht="30.75" customHeight="1" x14ac:dyDescent="0.25">
      <c r="B11" s="8"/>
      <c r="C11" s="25" t="s">
        <v>20</v>
      </c>
      <c r="D11" s="137" t="s">
        <v>19</v>
      </c>
      <c r="E11" s="132"/>
      <c r="F11" s="132"/>
      <c r="G11" s="132"/>
      <c r="H11" s="133"/>
      <c r="I11" s="5"/>
    </row>
    <row r="12" spans="2:9" ht="14.45" customHeight="1" x14ac:dyDescent="0.25">
      <c r="B12" s="8"/>
      <c r="C12" s="24" t="s">
        <v>18</v>
      </c>
      <c r="D12" s="137" t="s">
        <v>17</v>
      </c>
      <c r="E12" s="132"/>
      <c r="F12" s="132"/>
      <c r="G12" s="132"/>
      <c r="H12" s="133"/>
      <c r="I12" s="5"/>
    </row>
    <row r="13" spans="2:9" ht="15" x14ac:dyDescent="0.25">
      <c r="B13" s="8"/>
      <c r="C13" s="23" t="s">
        <v>16</v>
      </c>
      <c r="D13" s="132" t="s">
        <v>15</v>
      </c>
      <c r="E13" s="132"/>
      <c r="F13" s="132"/>
      <c r="G13" s="132"/>
      <c r="H13" s="133"/>
      <c r="I13" s="5"/>
    </row>
    <row r="14" spans="2:9" ht="15" x14ac:dyDescent="0.25">
      <c r="B14" s="8"/>
      <c r="C14" s="22" t="s">
        <v>14</v>
      </c>
      <c r="D14" s="132" t="s">
        <v>13</v>
      </c>
      <c r="E14" s="132"/>
      <c r="F14" s="132"/>
      <c r="G14" s="132"/>
      <c r="H14" s="133"/>
      <c r="I14" s="5"/>
    </row>
    <row r="15" spans="2:9" ht="15.6" customHeight="1" x14ac:dyDescent="0.25">
      <c r="B15" s="8"/>
      <c r="C15" s="21" t="s">
        <v>12</v>
      </c>
      <c r="D15" s="132" t="s">
        <v>11</v>
      </c>
      <c r="E15" s="132"/>
      <c r="F15" s="132"/>
      <c r="G15" s="132"/>
      <c r="H15" s="133"/>
      <c r="I15" s="5"/>
    </row>
    <row r="16" spans="2:9" ht="13.5" x14ac:dyDescent="0.25">
      <c r="B16" s="8"/>
      <c r="I16" s="5"/>
    </row>
    <row r="17" spans="2:9" ht="17.25" x14ac:dyDescent="0.3">
      <c r="B17" s="8"/>
      <c r="C17" s="20" t="s">
        <v>10</v>
      </c>
      <c r="F17" s="18"/>
      <c r="G17" s="19"/>
      <c r="H17" s="18"/>
      <c r="I17" s="5"/>
    </row>
    <row r="18" spans="2:9" ht="78.75" customHeight="1" x14ac:dyDescent="0.25">
      <c r="B18" s="8"/>
      <c r="C18" s="141" t="s">
        <v>151</v>
      </c>
      <c r="D18" s="142"/>
      <c r="E18" s="142"/>
      <c r="F18" s="142"/>
      <c r="G18" s="142"/>
      <c r="H18" s="143"/>
      <c r="I18" s="5"/>
    </row>
    <row r="19" spans="2:9" ht="13.5" x14ac:dyDescent="0.25">
      <c r="B19" s="8"/>
      <c r="I19" s="5"/>
    </row>
    <row r="20" spans="2:9" ht="18" thickBot="1" x14ac:dyDescent="0.35">
      <c r="B20" s="8"/>
      <c r="C20" s="17" t="s">
        <v>9</v>
      </c>
      <c r="I20" s="5"/>
    </row>
    <row r="21" spans="2:9" ht="15" x14ac:dyDescent="0.25">
      <c r="B21" s="8"/>
      <c r="C21" s="138" t="s">
        <v>8</v>
      </c>
      <c r="D21" s="139"/>
      <c r="E21" s="139"/>
      <c r="F21" s="139"/>
      <c r="G21" s="139"/>
      <c r="H21" s="140"/>
      <c r="I21" s="5"/>
    </row>
    <row r="22" spans="2:9" ht="15" x14ac:dyDescent="0.25">
      <c r="B22" s="8"/>
      <c r="C22" s="16" t="s">
        <v>7</v>
      </c>
      <c r="D22" s="144"/>
      <c r="E22" s="145"/>
      <c r="F22" s="145"/>
      <c r="G22" s="145"/>
      <c r="H22" s="146"/>
      <c r="I22" s="5"/>
    </row>
    <row r="23" spans="2:9" ht="15" x14ac:dyDescent="0.25">
      <c r="B23" s="8"/>
      <c r="C23" s="16" t="s">
        <v>6</v>
      </c>
      <c r="D23" s="144"/>
      <c r="E23" s="145"/>
      <c r="F23" s="145"/>
      <c r="G23" s="145"/>
      <c r="H23" s="146"/>
      <c r="I23" s="5"/>
    </row>
    <row r="24" spans="2:9" ht="15" x14ac:dyDescent="0.25">
      <c r="B24" s="8"/>
      <c r="C24" s="16" t="s">
        <v>5</v>
      </c>
      <c r="D24" s="144"/>
      <c r="E24" s="145"/>
      <c r="F24" s="145"/>
      <c r="G24" s="145"/>
      <c r="H24" s="146"/>
      <c r="I24" s="5"/>
    </row>
    <row r="25" spans="2:9" ht="15" x14ac:dyDescent="0.25">
      <c r="B25" s="8"/>
      <c r="C25" s="16" t="s">
        <v>4</v>
      </c>
      <c r="D25" s="144"/>
      <c r="E25" s="145"/>
      <c r="F25" s="145"/>
      <c r="G25" s="145"/>
      <c r="H25" s="146"/>
      <c r="I25" s="5"/>
    </row>
    <row r="26" spans="2:9" ht="80.25" customHeight="1" thickBot="1" x14ac:dyDescent="0.3">
      <c r="B26" s="8"/>
      <c r="C26" s="15" t="s">
        <v>3</v>
      </c>
      <c r="D26" s="147"/>
      <c r="E26" s="148"/>
      <c r="F26" s="148"/>
      <c r="G26" s="148"/>
      <c r="H26" s="149"/>
      <c r="I26" s="5"/>
    </row>
    <row r="27" spans="2:9" ht="14.25" thickBot="1" x14ac:dyDescent="0.3">
      <c r="B27" s="8"/>
      <c r="I27" s="5"/>
    </row>
    <row r="28" spans="2:9" ht="15" x14ac:dyDescent="0.25">
      <c r="B28" s="8"/>
      <c r="C28" s="138" t="s">
        <v>2</v>
      </c>
      <c r="D28" s="139"/>
      <c r="E28" s="139"/>
      <c r="F28" s="139"/>
      <c r="G28" s="139"/>
      <c r="H28" s="140"/>
      <c r="I28" s="5"/>
    </row>
    <row r="29" spans="2:9" ht="15" x14ac:dyDescent="0.25">
      <c r="B29" s="8"/>
      <c r="C29" s="150" t="s">
        <v>1</v>
      </c>
      <c r="D29" s="150"/>
      <c r="E29" s="126" t="s">
        <v>145</v>
      </c>
      <c r="F29" s="126" t="s">
        <v>144</v>
      </c>
      <c r="G29" s="159" t="s">
        <v>146</v>
      </c>
      <c r="H29" s="160"/>
      <c r="I29" s="5"/>
    </row>
    <row r="30" spans="2:9" ht="15" x14ac:dyDescent="0.25">
      <c r="B30" s="8"/>
      <c r="C30" s="151" t="str">
        <f>'2. Drukwerk'!C5</f>
        <v>1. Provinciale Staten (2023)</v>
      </c>
      <c r="D30" s="152"/>
      <c r="E30" s="127">
        <f>'2. Drukwerk'!G18</f>
        <v>0</v>
      </c>
      <c r="F30" s="127">
        <f>'3. Bezorging'!G12</f>
        <v>0</v>
      </c>
      <c r="G30" s="153">
        <f>E30+F30</f>
        <v>0</v>
      </c>
      <c r="H30" s="154"/>
      <c r="I30" s="5"/>
    </row>
    <row r="31" spans="2:9" ht="15" x14ac:dyDescent="0.25">
      <c r="B31" s="8"/>
      <c r="C31" s="14" t="s">
        <v>85</v>
      </c>
      <c r="D31" s="13"/>
      <c r="E31" s="127">
        <f>'2. Drukwerk'!G41</f>
        <v>0</v>
      </c>
      <c r="F31" s="131" t="s">
        <v>148</v>
      </c>
      <c r="G31" s="153">
        <f>E31</f>
        <v>0</v>
      </c>
      <c r="H31" s="154"/>
      <c r="I31" s="5"/>
    </row>
    <row r="32" spans="2:9" ht="15" x14ac:dyDescent="0.25">
      <c r="B32" s="8"/>
      <c r="C32" s="151" t="str">
        <f>'2. Drukwerk'!C43</f>
        <v>3. Europees Parlement (2024)</v>
      </c>
      <c r="D32" s="152"/>
      <c r="E32" s="127">
        <f>'2. Drukwerk'!G56</f>
        <v>0</v>
      </c>
      <c r="F32" s="127">
        <f>'3. Bezorging'!G19</f>
        <v>0</v>
      </c>
      <c r="G32" s="153">
        <f>E32+F32</f>
        <v>0</v>
      </c>
      <c r="H32" s="154"/>
      <c r="I32" s="5"/>
    </row>
    <row r="33" spans="2:9" ht="15" x14ac:dyDescent="0.25">
      <c r="B33" s="8"/>
      <c r="C33" s="151" t="str">
        <f>'2. Drukwerk'!C58</f>
        <v>4. Tweede kamer verkiezingen (2025)</v>
      </c>
      <c r="D33" s="152"/>
      <c r="E33" s="127">
        <f>'2. Drukwerk'!G71</f>
        <v>0</v>
      </c>
      <c r="F33" s="127">
        <f>'3. Bezorging'!G26</f>
        <v>0</v>
      </c>
      <c r="G33" s="153">
        <f>E33+F33</f>
        <v>0</v>
      </c>
      <c r="H33" s="154"/>
      <c r="I33" s="5"/>
    </row>
    <row r="34" spans="2:9" ht="15" x14ac:dyDescent="0.25">
      <c r="B34" s="8"/>
      <c r="C34" s="151" t="str">
        <f>'2. Drukwerk'!C73</f>
        <v>5. Gemeenteraadsverkiezingen (2026)</v>
      </c>
      <c r="D34" s="152"/>
      <c r="E34" s="127">
        <f>'2. Drukwerk'!G86</f>
        <v>0</v>
      </c>
      <c r="F34" s="127">
        <f>'3. Bezorging'!G33</f>
        <v>0</v>
      </c>
      <c r="G34" s="153">
        <f>E34+F34</f>
        <v>0</v>
      </c>
      <c r="H34" s="154"/>
      <c r="I34" s="5"/>
    </row>
    <row r="35" spans="2:9" ht="15.75" thickBot="1" x14ac:dyDescent="0.3">
      <c r="B35" s="8"/>
      <c r="C35" s="12"/>
      <c r="D35" s="11"/>
      <c r="E35" s="10"/>
      <c r="F35" s="9" t="s">
        <v>0</v>
      </c>
      <c r="G35" s="155">
        <f>SUM(G30:H34)</f>
        <v>0</v>
      </c>
      <c r="H35" s="156"/>
      <c r="I35" s="5"/>
    </row>
    <row r="36" spans="2:9" ht="14.25" thickBot="1" x14ac:dyDescent="0.3">
      <c r="B36" s="8"/>
      <c r="I36" s="5"/>
    </row>
    <row r="37" spans="2:9" ht="19.5" thickBot="1" x14ac:dyDescent="0.35">
      <c r="B37" s="8"/>
      <c r="C37" s="7" t="s">
        <v>147</v>
      </c>
      <c r="D37" s="6"/>
      <c r="E37" s="6"/>
      <c r="F37" s="6"/>
      <c r="G37" s="157">
        <f>G35</f>
        <v>0</v>
      </c>
      <c r="H37" s="158"/>
      <c r="I37" s="5"/>
    </row>
    <row r="38" spans="2:9" ht="13.5" x14ac:dyDescent="0.25">
      <c r="B38" s="4"/>
      <c r="C38" s="3"/>
      <c r="D38" s="3"/>
      <c r="E38" s="3"/>
      <c r="F38" s="3"/>
      <c r="G38" s="3"/>
      <c r="H38" s="3"/>
      <c r="I38" s="2"/>
    </row>
    <row r="39" spans="2:9" ht="13.5" x14ac:dyDescent="0.25"/>
    <row r="40" spans="2:9" ht="13.5" hidden="1" x14ac:dyDescent="0.25"/>
  </sheetData>
  <sheetProtection algorithmName="SHA-512" hashValue="bA4Jdk1W9k+hgkn8jOpTFyV9hroNBym+XG9rXStKgjBuMNYp5eM5DmLF3IgCAWMotMKmmsnPuVrZKZLbkkmxug==" saltValue="nlWrt69RzJFHaIuYv3OF/A==" spinCount="100000" sheet="1" selectLockedCells="1"/>
  <mergeCells count="28">
    <mergeCell ref="G31:H31"/>
    <mergeCell ref="G35:H35"/>
    <mergeCell ref="G37:H37"/>
    <mergeCell ref="G29:H29"/>
    <mergeCell ref="G30:H30"/>
    <mergeCell ref="G34:H34"/>
    <mergeCell ref="G32:H32"/>
    <mergeCell ref="G33:H33"/>
    <mergeCell ref="C29:D29"/>
    <mergeCell ref="C30:D30"/>
    <mergeCell ref="C32:D32"/>
    <mergeCell ref="C33:D33"/>
    <mergeCell ref="C34:D34"/>
    <mergeCell ref="C28:H28"/>
    <mergeCell ref="D15:H15"/>
    <mergeCell ref="C18:H18"/>
    <mergeCell ref="C21:H21"/>
    <mergeCell ref="D22:H22"/>
    <mergeCell ref="D23:H23"/>
    <mergeCell ref="D24:H24"/>
    <mergeCell ref="D25:H25"/>
    <mergeCell ref="D26:H26"/>
    <mergeCell ref="D14:H14"/>
    <mergeCell ref="C7:H7"/>
    <mergeCell ref="D10:H10"/>
    <mergeCell ref="D11:H11"/>
    <mergeCell ref="D12:H12"/>
    <mergeCell ref="D13:H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360EF-638C-4E06-B794-D56878D5FCF6}">
  <dimension ref="A1:XFC152"/>
  <sheetViews>
    <sheetView showGridLines="0" tabSelected="1" zoomScaleNormal="100" workbookViewId="0">
      <selection activeCell="F8" sqref="F8"/>
    </sheetView>
  </sheetViews>
  <sheetFormatPr defaultColWidth="0" defaultRowHeight="12" zeroHeight="1" x14ac:dyDescent="0.2"/>
  <cols>
    <col min="1" max="1" width="2.85546875" style="32" customWidth="1"/>
    <col min="2" max="2" width="3.28515625" style="32" customWidth="1"/>
    <col min="3" max="3" width="5" style="32" bestFit="1" customWidth="1"/>
    <col min="4" max="4" width="74.5703125" style="32" customWidth="1"/>
    <col min="5" max="5" width="20.85546875" style="34" customWidth="1"/>
    <col min="6" max="6" width="19.5703125" style="34" bestFit="1" customWidth="1"/>
    <col min="7" max="7" width="17.7109375" style="33" bestFit="1" customWidth="1"/>
    <col min="8" max="8" width="4.28515625" style="33" customWidth="1"/>
    <col min="9" max="9" width="2.85546875" style="32" customWidth="1"/>
    <col min="10" max="17" width="0" style="32" hidden="1" customWidth="1"/>
    <col min="18" max="24" width="0" style="32" hidden="1"/>
    <col min="25" max="16383" width="81.140625" style="32" hidden="1"/>
    <col min="16384" max="16384" width="2.5703125" style="32" hidden="1" customWidth="1"/>
  </cols>
  <sheetData>
    <row r="1" spans="2:9" ht="12.75" thickBot="1" x14ac:dyDescent="0.25">
      <c r="E1" s="32"/>
      <c r="F1" s="32"/>
    </row>
    <row r="2" spans="2:9" x14ac:dyDescent="0.2">
      <c r="B2" s="85"/>
      <c r="C2" s="84"/>
      <c r="D2" s="84"/>
      <c r="E2" s="84"/>
      <c r="F2" s="84"/>
      <c r="G2" s="83"/>
      <c r="H2" s="82"/>
      <c r="I2" s="79"/>
    </row>
    <row r="3" spans="2:9" ht="23.25" x14ac:dyDescent="0.35">
      <c r="B3" s="78"/>
      <c r="C3" s="81" t="s">
        <v>39</v>
      </c>
      <c r="D3" s="81"/>
      <c r="E3" s="81"/>
      <c r="F3" s="81"/>
      <c r="G3" s="81"/>
      <c r="H3" s="80"/>
      <c r="I3" s="79"/>
    </row>
    <row r="4" spans="2:9" ht="13.5" customHeight="1" thickBot="1" x14ac:dyDescent="0.25">
      <c r="B4" s="78"/>
      <c r="H4" s="77"/>
    </row>
    <row r="5" spans="2:9" s="35" customFormat="1" ht="21.75" customHeight="1" thickBot="1" x14ac:dyDescent="0.3">
      <c r="B5" s="53"/>
      <c r="C5" s="161" t="s">
        <v>149</v>
      </c>
      <c r="D5" s="162"/>
      <c r="E5" s="162"/>
      <c r="F5" s="162"/>
      <c r="G5" s="163"/>
      <c r="H5" s="65"/>
    </row>
    <row r="6" spans="2:9" s="35" customFormat="1" ht="35.25" customHeight="1" thickBot="1" x14ac:dyDescent="0.3">
      <c r="B6" s="53"/>
      <c r="C6" s="88" t="s">
        <v>29</v>
      </c>
      <c r="D6" s="89" t="s">
        <v>1</v>
      </c>
      <c r="E6" s="89" t="s">
        <v>40</v>
      </c>
      <c r="F6" s="104" t="s">
        <v>55</v>
      </c>
      <c r="G6" s="91" t="s">
        <v>41</v>
      </c>
      <c r="H6" s="73"/>
    </row>
    <row r="7" spans="2:9" s="35" customFormat="1" ht="15" x14ac:dyDescent="0.25">
      <c r="B7" s="53"/>
      <c r="C7" s="124" t="s">
        <v>38</v>
      </c>
      <c r="D7" s="100" t="s">
        <v>50</v>
      </c>
      <c r="E7" s="119">
        <v>55000</v>
      </c>
      <c r="F7" s="128">
        <v>0</v>
      </c>
      <c r="G7" s="102">
        <f>F7*E7</f>
        <v>0</v>
      </c>
      <c r="H7" s="71"/>
    </row>
    <row r="8" spans="2:9" s="35" customFormat="1" ht="15" x14ac:dyDescent="0.25">
      <c r="B8" s="53"/>
      <c r="C8" s="86" t="s">
        <v>37</v>
      </c>
      <c r="D8" s="87" t="s">
        <v>51</v>
      </c>
      <c r="E8" s="115">
        <v>200</v>
      </c>
      <c r="F8" s="129">
        <v>0</v>
      </c>
      <c r="G8" s="54">
        <f t="shared" ref="G8:G17" si="0">F8*E8</f>
        <v>0</v>
      </c>
      <c r="H8" s="71"/>
    </row>
    <row r="9" spans="2:9" s="35" customFormat="1" ht="15" x14ac:dyDescent="0.25">
      <c r="B9" s="53"/>
      <c r="C9" s="86" t="s">
        <v>36</v>
      </c>
      <c r="D9" s="87" t="s">
        <v>52</v>
      </c>
      <c r="E9" s="115">
        <v>500</v>
      </c>
      <c r="F9" s="129">
        <v>0</v>
      </c>
      <c r="G9" s="54">
        <f t="shared" si="0"/>
        <v>0</v>
      </c>
      <c r="H9" s="71"/>
    </row>
    <row r="10" spans="2:9" s="35" customFormat="1" ht="15" x14ac:dyDescent="0.25">
      <c r="B10" s="53"/>
      <c r="C10" s="86" t="s">
        <v>43</v>
      </c>
      <c r="D10" s="87" t="s">
        <v>53</v>
      </c>
      <c r="E10" s="115">
        <v>200</v>
      </c>
      <c r="F10" s="129">
        <v>0</v>
      </c>
      <c r="G10" s="54">
        <f t="shared" si="0"/>
        <v>0</v>
      </c>
      <c r="H10" s="71"/>
    </row>
    <row r="11" spans="2:9" s="35" customFormat="1" ht="15" x14ac:dyDescent="0.25">
      <c r="B11" s="53"/>
      <c r="C11" s="86" t="s">
        <v>44</v>
      </c>
      <c r="D11" s="87" t="s">
        <v>118</v>
      </c>
      <c r="E11" s="115">
        <v>55000</v>
      </c>
      <c r="F11" s="129">
        <v>0</v>
      </c>
      <c r="G11" s="54">
        <f t="shared" si="0"/>
        <v>0</v>
      </c>
      <c r="H11" s="71"/>
    </row>
    <row r="12" spans="2:9" s="35" customFormat="1" ht="15" x14ac:dyDescent="0.25">
      <c r="B12" s="53"/>
      <c r="C12" s="86" t="s">
        <v>45</v>
      </c>
      <c r="D12" s="87" t="s">
        <v>54</v>
      </c>
      <c r="E12" s="115">
        <v>64000</v>
      </c>
      <c r="F12" s="129">
        <v>0</v>
      </c>
      <c r="G12" s="54">
        <f t="shared" si="0"/>
        <v>0</v>
      </c>
      <c r="H12" s="71"/>
    </row>
    <row r="13" spans="2:9" s="35" customFormat="1" ht="15" x14ac:dyDescent="0.25">
      <c r="B13" s="53"/>
      <c r="C13" s="86" t="s">
        <v>46</v>
      </c>
      <c r="D13" s="87" t="s">
        <v>84</v>
      </c>
      <c r="E13" s="115">
        <v>33000</v>
      </c>
      <c r="F13" s="129">
        <v>0</v>
      </c>
      <c r="G13" s="54">
        <f t="shared" si="0"/>
        <v>0</v>
      </c>
      <c r="H13" s="71"/>
    </row>
    <row r="14" spans="2:9" s="35" customFormat="1" ht="15" x14ac:dyDescent="0.25">
      <c r="B14" s="53"/>
      <c r="C14" s="86" t="s">
        <v>47</v>
      </c>
      <c r="D14" s="87" t="s">
        <v>150</v>
      </c>
      <c r="E14" s="116">
        <v>45</v>
      </c>
      <c r="F14" s="129">
        <v>0</v>
      </c>
      <c r="G14" s="54">
        <f t="shared" si="0"/>
        <v>0</v>
      </c>
      <c r="H14" s="71"/>
    </row>
    <row r="15" spans="2:9" s="35" customFormat="1" ht="15" x14ac:dyDescent="0.25">
      <c r="B15" s="53"/>
      <c r="C15" s="86" t="s">
        <v>48</v>
      </c>
      <c r="D15" s="87" t="s">
        <v>121</v>
      </c>
      <c r="E15" s="116">
        <v>45</v>
      </c>
      <c r="F15" s="129">
        <v>0</v>
      </c>
      <c r="G15" s="54">
        <f t="shared" si="0"/>
        <v>0</v>
      </c>
      <c r="H15" s="71"/>
    </row>
    <row r="16" spans="2:9" s="35" customFormat="1" ht="15" x14ac:dyDescent="0.25">
      <c r="B16" s="53"/>
      <c r="C16" s="86" t="s">
        <v>117</v>
      </c>
      <c r="D16" s="87" t="s">
        <v>120</v>
      </c>
      <c r="E16" s="116">
        <v>45</v>
      </c>
      <c r="F16" s="129">
        <v>0</v>
      </c>
      <c r="G16" s="54">
        <f t="shared" si="0"/>
        <v>0</v>
      </c>
      <c r="H16" s="71"/>
    </row>
    <row r="17" spans="2:8" s="35" customFormat="1" ht="15.75" thickBot="1" x14ac:dyDescent="0.3">
      <c r="B17" s="53"/>
      <c r="C17" s="125" t="s">
        <v>49</v>
      </c>
      <c r="D17" s="123" t="s">
        <v>119</v>
      </c>
      <c r="E17" s="72">
        <v>45</v>
      </c>
      <c r="F17" s="130">
        <v>0</v>
      </c>
      <c r="G17" s="92">
        <f t="shared" si="0"/>
        <v>0</v>
      </c>
      <c r="H17" s="71"/>
    </row>
    <row r="18" spans="2:8" s="35" customFormat="1" ht="13.5" customHeight="1" x14ac:dyDescent="0.25">
      <c r="B18" s="53"/>
      <c r="E18" s="164" t="s">
        <v>140</v>
      </c>
      <c r="F18" s="165"/>
      <c r="G18" s="52">
        <f>SUM(G7:G17)</f>
        <v>0</v>
      </c>
      <c r="H18" s="69"/>
    </row>
    <row r="19" spans="2:8" s="35" customFormat="1" ht="13.5" customHeight="1" thickBot="1" x14ac:dyDescent="0.3">
      <c r="B19" s="53"/>
      <c r="E19" s="113"/>
      <c r="F19" s="113"/>
      <c r="G19" s="114"/>
      <c r="H19" s="69"/>
    </row>
    <row r="20" spans="2:8" s="35" customFormat="1" ht="24" customHeight="1" thickBot="1" x14ac:dyDescent="0.3">
      <c r="B20" s="53"/>
      <c r="C20" s="68" t="s">
        <v>85</v>
      </c>
      <c r="D20" s="76"/>
      <c r="E20" s="76"/>
      <c r="F20" s="76"/>
      <c r="G20" s="75"/>
      <c r="H20" s="69"/>
    </row>
    <row r="21" spans="2:8" s="35" customFormat="1" ht="30.75" thickBot="1" x14ac:dyDescent="0.3">
      <c r="B21" s="53"/>
      <c r="C21" s="88" t="s">
        <v>29</v>
      </c>
      <c r="D21" s="89" t="s">
        <v>1</v>
      </c>
      <c r="E21" s="89" t="s">
        <v>40</v>
      </c>
      <c r="F21" s="90" t="s">
        <v>55</v>
      </c>
      <c r="G21" s="91" t="s">
        <v>41</v>
      </c>
      <c r="H21" s="69"/>
    </row>
    <row r="22" spans="2:8" s="35" customFormat="1" ht="15" x14ac:dyDescent="0.25">
      <c r="B22" s="53"/>
      <c r="C22" s="111" t="s">
        <v>35</v>
      </c>
      <c r="D22" s="87" t="s">
        <v>86</v>
      </c>
      <c r="E22" s="115">
        <v>48000</v>
      </c>
      <c r="F22" s="128">
        <v>0</v>
      </c>
      <c r="G22" s="54">
        <f>F22*E22</f>
        <v>0</v>
      </c>
      <c r="H22" s="69"/>
    </row>
    <row r="23" spans="2:8" s="35" customFormat="1" ht="15" x14ac:dyDescent="0.25">
      <c r="B23" s="53"/>
      <c r="C23" s="111" t="s">
        <v>34</v>
      </c>
      <c r="D23" s="87" t="s">
        <v>87</v>
      </c>
      <c r="E23" s="115">
        <v>10000</v>
      </c>
      <c r="F23" s="129">
        <v>0</v>
      </c>
      <c r="G23" s="54">
        <f t="shared" ref="G23:G39" si="1">F23*E23</f>
        <v>0</v>
      </c>
      <c r="H23" s="69"/>
    </row>
    <row r="24" spans="2:8" s="35" customFormat="1" ht="15" x14ac:dyDescent="0.25">
      <c r="B24" s="53"/>
      <c r="C24" s="111" t="s">
        <v>33</v>
      </c>
      <c r="D24" s="87" t="s">
        <v>88</v>
      </c>
      <c r="E24" s="115">
        <v>280</v>
      </c>
      <c r="F24" s="129">
        <v>0</v>
      </c>
      <c r="G24" s="54">
        <f t="shared" si="1"/>
        <v>0</v>
      </c>
      <c r="H24" s="69"/>
    </row>
    <row r="25" spans="2:8" s="35" customFormat="1" ht="15" x14ac:dyDescent="0.25">
      <c r="B25" s="53"/>
      <c r="C25" s="111" t="s">
        <v>56</v>
      </c>
      <c r="D25" s="87" t="s">
        <v>89</v>
      </c>
      <c r="E25" s="115">
        <v>200</v>
      </c>
      <c r="F25" s="129">
        <v>0</v>
      </c>
      <c r="G25" s="54">
        <f t="shared" si="1"/>
        <v>0</v>
      </c>
      <c r="H25" s="69"/>
    </row>
    <row r="26" spans="2:8" s="35" customFormat="1" ht="15" x14ac:dyDescent="0.25">
      <c r="B26" s="53"/>
      <c r="C26" s="111" t="s">
        <v>57</v>
      </c>
      <c r="D26" s="87" t="s">
        <v>90</v>
      </c>
      <c r="E26" s="115">
        <v>20</v>
      </c>
      <c r="F26" s="129">
        <v>0</v>
      </c>
      <c r="G26" s="54">
        <f t="shared" si="1"/>
        <v>0</v>
      </c>
      <c r="H26" s="69"/>
    </row>
    <row r="27" spans="2:8" s="35" customFormat="1" ht="15" x14ac:dyDescent="0.25">
      <c r="B27" s="53"/>
      <c r="C27" s="111" t="s">
        <v>58</v>
      </c>
      <c r="D27" s="87" t="s">
        <v>91</v>
      </c>
      <c r="E27" s="115">
        <v>5</v>
      </c>
      <c r="F27" s="129">
        <v>0</v>
      </c>
      <c r="G27" s="54">
        <f t="shared" si="1"/>
        <v>0</v>
      </c>
      <c r="H27" s="69"/>
    </row>
    <row r="28" spans="2:8" s="35" customFormat="1" ht="15" x14ac:dyDescent="0.25">
      <c r="B28" s="53"/>
      <c r="C28" s="111" t="s">
        <v>59</v>
      </c>
      <c r="D28" s="87" t="s">
        <v>92</v>
      </c>
      <c r="E28" s="115">
        <v>500</v>
      </c>
      <c r="F28" s="129">
        <v>0</v>
      </c>
      <c r="G28" s="54">
        <f t="shared" si="1"/>
        <v>0</v>
      </c>
      <c r="H28" s="69"/>
    </row>
    <row r="29" spans="2:8" s="35" customFormat="1" ht="15" x14ac:dyDescent="0.25">
      <c r="B29" s="53"/>
      <c r="C29" s="111" t="s">
        <v>60</v>
      </c>
      <c r="D29" s="87" t="s">
        <v>93</v>
      </c>
      <c r="E29" s="115">
        <v>200</v>
      </c>
      <c r="F29" s="129">
        <v>0</v>
      </c>
      <c r="G29" s="54">
        <f t="shared" si="1"/>
        <v>0</v>
      </c>
      <c r="H29" s="69"/>
    </row>
    <row r="30" spans="2:8" s="35" customFormat="1" ht="15" x14ac:dyDescent="0.25">
      <c r="B30" s="53"/>
      <c r="C30" s="111" t="s">
        <v>61</v>
      </c>
      <c r="D30" s="87" t="s">
        <v>94</v>
      </c>
      <c r="E30" s="115">
        <v>20</v>
      </c>
      <c r="F30" s="129">
        <v>0</v>
      </c>
      <c r="G30" s="54">
        <f t="shared" si="1"/>
        <v>0</v>
      </c>
      <c r="H30" s="69"/>
    </row>
    <row r="31" spans="2:8" s="35" customFormat="1" ht="15" x14ac:dyDescent="0.25">
      <c r="B31" s="53"/>
      <c r="C31" s="111" t="s">
        <v>62</v>
      </c>
      <c r="D31" s="87" t="s">
        <v>53</v>
      </c>
      <c r="E31" s="115">
        <v>200</v>
      </c>
      <c r="F31" s="129">
        <v>0</v>
      </c>
      <c r="G31" s="54">
        <f t="shared" si="1"/>
        <v>0</v>
      </c>
      <c r="H31" s="69"/>
    </row>
    <row r="32" spans="2:8" s="35" customFormat="1" ht="15" x14ac:dyDescent="0.25">
      <c r="B32" s="53"/>
      <c r="C32" s="111" t="s">
        <v>63</v>
      </c>
      <c r="D32" s="87" t="s">
        <v>95</v>
      </c>
      <c r="E32" s="115">
        <v>53000</v>
      </c>
      <c r="F32" s="129">
        <v>0</v>
      </c>
      <c r="G32" s="54">
        <f t="shared" si="1"/>
        <v>0</v>
      </c>
      <c r="H32" s="69"/>
    </row>
    <row r="33" spans="2:8" s="35" customFormat="1" ht="15" x14ac:dyDescent="0.25">
      <c r="B33" s="53"/>
      <c r="C33" s="111" t="s">
        <v>64</v>
      </c>
      <c r="D33" s="87" t="s">
        <v>96</v>
      </c>
      <c r="E33" s="115">
        <v>10000</v>
      </c>
      <c r="F33" s="129">
        <v>0</v>
      </c>
      <c r="G33" s="54">
        <f t="shared" si="1"/>
        <v>0</v>
      </c>
      <c r="H33" s="69"/>
    </row>
    <row r="34" spans="2:8" s="35" customFormat="1" ht="15" x14ac:dyDescent="0.25">
      <c r="B34" s="53"/>
      <c r="C34" s="111" t="s">
        <v>65</v>
      </c>
      <c r="D34" s="87" t="s">
        <v>97</v>
      </c>
      <c r="E34" s="115">
        <v>350</v>
      </c>
      <c r="F34" s="129">
        <v>0</v>
      </c>
      <c r="G34" s="54">
        <f t="shared" si="1"/>
        <v>0</v>
      </c>
      <c r="H34" s="69"/>
    </row>
    <row r="35" spans="2:8" s="35" customFormat="1" ht="15" x14ac:dyDescent="0.25">
      <c r="B35" s="53"/>
      <c r="C35" s="111" t="s">
        <v>66</v>
      </c>
      <c r="D35" s="87" t="s">
        <v>130</v>
      </c>
      <c r="E35" s="115">
        <v>28000</v>
      </c>
      <c r="F35" s="129">
        <v>0</v>
      </c>
      <c r="G35" s="54">
        <f t="shared" si="1"/>
        <v>0</v>
      </c>
      <c r="H35" s="69"/>
    </row>
    <row r="36" spans="2:8" s="35" customFormat="1" ht="15" x14ac:dyDescent="0.25">
      <c r="B36" s="53"/>
      <c r="C36" s="111" t="s">
        <v>98</v>
      </c>
      <c r="D36" s="87" t="s">
        <v>132</v>
      </c>
      <c r="E36" s="116">
        <v>5500</v>
      </c>
      <c r="F36" s="129">
        <v>0</v>
      </c>
      <c r="G36" s="54">
        <f t="shared" si="1"/>
        <v>0</v>
      </c>
      <c r="H36" s="69"/>
    </row>
    <row r="37" spans="2:8" s="35" customFormat="1" ht="15" x14ac:dyDescent="0.25">
      <c r="B37" s="53"/>
      <c r="C37" s="111" t="s">
        <v>99</v>
      </c>
      <c r="D37" s="87" t="s">
        <v>131</v>
      </c>
      <c r="E37" s="116">
        <v>175</v>
      </c>
      <c r="F37" s="129">
        <v>0</v>
      </c>
      <c r="G37" s="54">
        <f t="shared" si="1"/>
        <v>0</v>
      </c>
      <c r="H37" s="69"/>
    </row>
    <row r="38" spans="2:8" s="35" customFormat="1" ht="15" x14ac:dyDescent="0.25">
      <c r="B38" s="53"/>
      <c r="C38" s="111" t="s">
        <v>100</v>
      </c>
      <c r="D38" s="87" t="s">
        <v>121</v>
      </c>
      <c r="E38" s="116">
        <v>45</v>
      </c>
      <c r="F38" s="129">
        <v>0</v>
      </c>
      <c r="G38" s="54">
        <f t="shared" si="1"/>
        <v>0</v>
      </c>
      <c r="H38" s="69"/>
    </row>
    <row r="39" spans="2:8" s="35" customFormat="1" ht="15" x14ac:dyDescent="0.25">
      <c r="B39" s="53"/>
      <c r="C39" s="111" t="s">
        <v>101</v>
      </c>
      <c r="D39" s="87" t="s">
        <v>120</v>
      </c>
      <c r="E39" s="116">
        <v>45</v>
      </c>
      <c r="F39" s="129">
        <v>0</v>
      </c>
      <c r="G39" s="54">
        <f t="shared" si="1"/>
        <v>0</v>
      </c>
      <c r="H39" s="69"/>
    </row>
    <row r="40" spans="2:8" s="35" customFormat="1" ht="15.75" thickBot="1" x14ac:dyDescent="0.3">
      <c r="B40" s="53"/>
      <c r="C40" s="122" t="s">
        <v>102</v>
      </c>
      <c r="D40" s="123" t="s">
        <v>119</v>
      </c>
      <c r="E40" s="72">
        <v>45</v>
      </c>
      <c r="F40" s="130">
        <v>0</v>
      </c>
      <c r="G40" s="92">
        <f t="shared" ref="G40" si="2">F40*E40</f>
        <v>0</v>
      </c>
      <c r="H40" s="69"/>
    </row>
    <row r="41" spans="2:8" s="35" customFormat="1" ht="13.5" customHeight="1" x14ac:dyDescent="0.25">
      <c r="B41" s="53"/>
      <c r="E41" s="164" t="s">
        <v>139</v>
      </c>
      <c r="F41" s="165"/>
      <c r="G41" s="52">
        <f>SUM(G22:G40)</f>
        <v>0</v>
      </c>
      <c r="H41" s="69"/>
    </row>
    <row r="42" spans="2:8" s="35" customFormat="1" ht="13.5" customHeight="1" thickBot="1" x14ac:dyDescent="0.3">
      <c r="B42" s="53"/>
      <c r="H42" s="69"/>
    </row>
    <row r="43" spans="2:8" s="35" customFormat="1" ht="22.5" customHeight="1" thickBot="1" x14ac:dyDescent="0.3">
      <c r="B43" s="53"/>
      <c r="C43" s="68" t="s">
        <v>103</v>
      </c>
      <c r="D43" s="67"/>
      <c r="E43" s="67"/>
      <c r="F43" s="67"/>
      <c r="G43" s="66"/>
      <c r="H43" s="65"/>
    </row>
    <row r="44" spans="2:8" s="35" customFormat="1" ht="30.75" thickBot="1" x14ac:dyDescent="0.3">
      <c r="B44" s="53"/>
      <c r="C44" s="74" t="s">
        <v>29</v>
      </c>
      <c r="D44" s="64" t="s">
        <v>1</v>
      </c>
      <c r="E44" s="89" t="s">
        <v>40</v>
      </c>
      <c r="F44" s="104" t="s">
        <v>55</v>
      </c>
      <c r="G44" s="91" t="s">
        <v>41</v>
      </c>
      <c r="H44" s="63"/>
    </row>
    <row r="45" spans="2:8" s="35" customFormat="1" ht="15" x14ac:dyDescent="0.25">
      <c r="B45" s="53"/>
      <c r="C45" s="99" t="s">
        <v>32</v>
      </c>
      <c r="D45" s="100" t="s">
        <v>50</v>
      </c>
      <c r="E45" s="101">
        <v>55000</v>
      </c>
      <c r="F45" s="128">
        <v>0</v>
      </c>
      <c r="G45" s="102">
        <f t="shared" ref="G45:G55" si="3">F45*E45</f>
        <v>0</v>
      </c>
      <c r="H45" s="51"/>
    </row>
    <row r="46" spans="2:8" s="35" customFormat="1" ht="15" x14ac:dyDescent="0.25">
      <c r="B46" s="53"/>
      <c r="C46" s="58" t="s">
        <v>31</v>
      </c>
      <c r="D46" s="87" t="s">
        <v>51</v>
      </c>
      <c r="E46" s="57">
        <v>200</v>
      </c>
      <c r="F46" s="129">
        <v>0</v>
      </c>
      <c r="G46" s="54">
        <f t="shared" si="3"/>
        <v>0</v>
      </c>
      <c r="H46" s="51"/>
    </row>
    <row r="47" spans="2:8" s="35" customFormat="1" ht="15" x14ac:dyDescent="0.25">
      <c r="B47" s="53"/>
      <c r="C47" s="58" t="s">
        <v>30</v>
      </c>
      <c r="D47" s="87" t="s">
        <v>52</v>
      </c>
      <c r="E47" s="57">
        <v>500</v>
      </c>
      <c r="F47" s="129">
        <v>0</v>
      </c>
      <c r="G47" s="54">
        <f t="shared" si="3"/>
        <v>0</v>
      </c>
      <c r="H47" s="51"/>
    </row>
    <row r="48" spans="2:8" s="35" customFormat="1" ht="15" x14ac:dyDescent="0.25">
      <c r="B48" s="53"/>
      <c r="C48" s="58" t="s">
        <v>67</v>
      </c>
      <c r="D48" s="87" t="s">
        <v>53</v>
      </c>
      <c r="E48" s="57">
        <v>200</v>
      </c>
      <c r="F48" s="129">
        <v>0</v>
      </c>
      <c r="G48" s="54">
        <f t="shared" si="3"/>
        <v>0</v>
      </c>
      <c r="H48" s="51"/>
    </row>
    <row r="49" spans="2:8" s="35" customFormat="1" ht="15" x14ac:dyDescent="0.25">
      <c r="B49" s="53"/>
      <c r="C49" s="58" t="s">
        <v>68</v>
      </c>
      <c r="D49" s="87" t="s">
        <v>118</v>
      </c>
      <c r="E49" s="57">
        <v>55000</v>
      </c>
      <c r="F49" s="129">
        <v>0</v>
      </c>
      <c r="G49" s="54">
        <f t="shared" si="3"/>
        <v>0</v>
      </c>
      <c r="H49" s="51"/>
    </row>
    <row r="50" spans="2:8" s="35" customFormat="1" ht="15" x14ac:dyDescent="0.25">
      <c r="B50" s="53"/>
      <c r="C50" s="58" t="s">
        <v>69</v>
      </c>
      <c r="D50" s="87" t="s">
        <v>54</v>
      </c>
      <c r="E50" s="57">
        <v>64000</v>
      </c>
      <c r="F50" s="129">
        <v>0</v>
      </c>
      <c r="G50" s="54">
        <f t="shared" si="3"/>
        <v>0</v>
      </c>
      <c r="H50" s="51"/>
    </row>
    <row r="51" spans="2:8" s="35" customFormat="1" ht="15" x14ac:dyDescent="0.25">
      <c r="B51" s="53"/>
      <c r="C51" s="58" t="s">
        <v>70</v>
      </c>
      <c r="D51" s="87" t="s">
        <v>133</v>
      </c>
      <c r="E51" s="57">
        <v>33000</v>
      </c>
      <c r="F51" s="129">
        <v>0</v>
      </c>
      <c r="G51" s="54">
        <f t="shared" si="3"/>
        <v>0</v>
      </c>
      <c r="H51" s="51"/>
    </row>
    <row r="52" spans="2:8" s="35" customFormat="1" ht="15" x14ac:dyDescent="0.25">
      <c r="B52" s="53"/>
      <c r="C52" s="58" t="s">
        <v>71</v>
      </c>
      <c r="D52" s="87" t="s">
        <v>122</v>
      </c>
      <c r="E52" s="116">
        <v>45</v>
      </c>
      <c r="F52" s="129">
        <v>0</v>
      </c>
      <c r="G52" s="54">
        <f t="shared" si="3"/>
        <v>0</v>
      </c>
      <c r="H52" s="51"/>
    </row>
    <row r="53" spans="2:8" s="35" customFormat="1" ht="15" x14ac:dyDescent="0.25">
      <c r="B53" s="53"/>
      <c r="C53" s="58" t="s">
        <v>72</v>
      </c>
      <c r="D53" s="87" t="s">
        <v>121</v>
      </c>
      <c r="E53" s="116">
        <v>45</v>
      </c>
      <c r="F53" s="129">
        <v>0</v>
      </c>
      <c r="G53" s="54">
        <f t="shared" si="3"/>
        <v>0</v>
      </c>
      <c r="H53" s="51"/>
    </row>
    <row r="54" spans="2:8" s="35" customFormat="1" ht="15" x14ac:dyDescent="0.25">
      <c r="B54" s="53"/>
      <c r="C54" s="58" t="s">
        <v>73</v>
      </c>
      <c r="D54" s="87" t="s">
        <v>120</v>
      </c>
      <c r="E54" s="116">
        <v>45</v>
      </c>
      <c r="F54" s="129">
        <v>0</v>
      </c>
      <c r="G54" s="54">
        <f t="shared" si="3"/>
        <v>0</v>
      </c>
      <c r="H54" s="51"/>
    </row>
    <row r="55" spans="2:8" s="35" customFormat="1" ht="15.75" thickBot="1" x14ac:dyDescent="0.3">
      <c r="B55" s="53"/>
      <c r="C55" s="56" t="s">
        <v>74</v>
      </c>
      <c r="D55" s="123" t="s">
        <v>119</v>
      </c>
      <c r="E55" s="72">
        <v>45</v>
      </c>
      <c r="F55" s="130">
        <v>0</v>
      </c>
      <c r="G55" s="92">
        <f t="shared" si="3"/>
        <v>0</v>
      </c>
      <c r="H55" s="51"/>
    </row>
    <row r="56" spans="2:8" s="35" customFormat="1" ht="13.5" customHeight="1" x14ac:dyDescent="0.25">
      <c r="B56" s="53"/>
      <c r="D56" s="43"/>
      <c r="E56" s="164" t="s">
        <v>141</v>
      </c>
      <c r="F56" s="165"/>
      <c r="G56" s="52">
        <f>SUM(G45:G55)</f>
        <v>0</v>
      </c>
      <c r="H56" s="51"/>
    </row>
    <row r="57" spans="2:8" s="35" customFormat="1" ht="13.5" customHeight="1" thickBot="1" x14ac:dyDescent="0.3">
      <c r="B57" s="53"/>
      <c r="E57" s="43"/>
      <c r="F57" s="43"/>
      <c r="G57" s="42"/>
      <c r="H57" s="51"/>
    </row>
    <row r="58" spans="2:8" s="35" customFormat="1" ht="24" customHeight="1" thickBot="1" x14ac:dyDescent="0.3">
      <c r="B58" s="53"/>
      <c r="C58" s="94" t="s">
        <v>104</v>
      </c>
      <c r="D58" s="95"/>
      <c r="E58" s="95"/>
      <c r="F58" s="95"/>
      <c r="G58" s="96"/>
      <c r="H58" s="51"/>
    </row>
    <row r="59" spans="2:8" s="35" customFormat="1" ht="30.75" thickBot="1" x14ac:dyDescent="0.3">
      <c r="B59" s="53"/>
      <c r="C59" s="88" t="s">
        <v>29</v>
      </c>
      <c r="D59" s="97" t="s">
        <v>1</v>
      </c>
      <c r="E59" s="89" t="s">
        <v>40</v>
      </c>
      <c r="F59" s="104" t="s">
        <v>55</v>
      </c>
      <c r="G59" s="91" t="s">
        <v>41</v>
      </c>
      <c r="H59" s="51"/>
    </row>
    <row r="60" spans="2:8" s="35" customFormat="1" ht="15" x14ac:dyDescent="0.25">
      <c r="B60" s="53"/>
      <c r="C60" s="106" t="s">
        <v>28</v>
      </c>
      <c r="D60" s="100" t="s">
        <v>50</v>
      </c>
      <c r="E60" s="101">
        <v>57000</v>
      </c>
      <c r="F60" s="128">
        <v>0</v>
      </c>
      <c r="G60" s="102">
        <f t="shared" ref="G60:G70" si="4">F60*E60</f>
        <v>0</v>
      </c>
      <c r="H60" s="51"/>
    </row>
    <row r="61" spans="2:8" s="35" customFormat="1" ht="15" x14ac:dyDescent="0.25">
      <c r="B61" s="53"/>
      <c r="C61" s="93" t="s">
        <v>27</v>
      </c>
      <c r="D61" s="87" t="s">
        <v>51</v>
      </c>
      <c r="E61" s="115">
        <v>200</v>
      </c>
      <c r="F61" s="129">
        <v>0</v>
      </c>
      <c r="G61" s="54">
        <f t="shared" si="4"/>
        <v>0</v>
      </c>
      <c r="H61" s="51"/>
    </row>
    <row r="62" spans="2:8" s="35" customFormat="1" ht="15" x14ac:dyDescent="0.25">
      <c r="B62" s="53"/>
      <c r="C62" s="93" t="s">
        <v>26</v>
      </c>
      <c r="D62" s="87" t="s">
        <v>52</v>
      </c>
      <c r="E62" s="115">
        <v>500</v>
      </c>
      <c r="F62" s="129">
        <v>0</v>
      </c>
      <c r="G62" s="54">
        <f t="shared" si="4"/>
        <v>0</v>
      </c>
      <c r="H62" s="51"/>
    </row>
    <row r="63" spans="2:8" s="35" customFormat="1" ht="15" x14ac:dyDescent="0.25">
      <c r="B63" s="53"/>
      <c r="C63" s="93" t="s">
        <v>76</v>
      </c>
      <c r="D63" s="87" t="s">
        <v>53</v>
      </c>
      <c r="E63" s="115">
        <v>200</v>
      </c>
      <c r="F63" s="129">
        <v>0</v>
      </c>
      <c r="G63" s="54">
        <f t="shared" si="4"/>
        <v>0</v>
      </c>
      <c r="H63" s="51"/>
    </row>
    <row r="64" spans="2:8" s="35" customFormat="1" ht="15" x14ac:dyDescent="0.25">
      <c r="B64" s="53"/>
      <c r="C64" s="93" t="s">
        <v>77</v>
      </c>
      <c r="D64" s="87" t="s">
        <v>118</v>
      </c>
      <c r="E64" s="57">
        <v>57000</v>
      </c>
      <c r="F64" s="129">
        <v>0</v>
      </c>
      <c r="G64" s="54">
        <f t="shared" si="4"/>
        <v>0</v>
      </c>
      <c r="H64" s="51"/>
    </row>
    <row r="65" spans="2:8" s="35" customFormat="1" ht="15" x14ac:dyDescent="0.25">
      <c r="B65" s="53"/>
      <c r="C65" s="93" t="s">
        <v>78</v>
      </c>
      <c r="D65" s="87" t="s">
        <v>54</v>
      </c>
      <c r="E65" s="57">
        <v>64000</v>
      </c>
      <c r="F65" s="129">
        <v>0</v>
      </c>
      <c r="G65" s="54">
        <f t="shared" si="4"/>
        <v>0</v>
      </c>
      <c r="H65" s="51"/>
    </row>
    <row r="66" spans="2:8" s="35" customFormat="1" ht="15" x14ac:dyDescent="0.25">
      <c r="B66" s="53"/>
      <c r="C66" s="93" t="s">
        <v>79</v>
      </c>
      <c r="D66" s="87" t="s">
        <v>134</v>
      </c>
      <c r="E66" s="57">
        <v>34000</v>
      </c>
      <c r="F66" s="129">
        <v>0</v>
      </c>
      <c r="G66" s="54">
        <f t="shared" si="4"/>
        <v>0</v>
      </c>
      <c r="H66" s="51"/>
    </row>
    <row r="67" spans="2:8" s="35" customFormat="1" ht="15" x14ac:dyDescent="0.25">
      <c r="B67" s="53"/>
      <c r="C67" s="93" t="s">
        <v>80</v>
      </c>
      <c r="D67" s="87" t="s">
        <v>122</v>
      </c>
      <c r="E67" s="116">
        <v>45</v>
      </c>
      <c r="F67" s="129">
        <v>0</v>
      </c>
      <c r="G67" s="54">
        <f t="shared" si="4"/>
        <v>0</v>
      </c>
      <c r="H67" s="51"/>
    </row>
    <row r="68" spans="2:8" s="35" customFormat="1" ht="15" x14ac:dyDescent="0.25">
      <c r="B68" s="53"/>
      <c r="C68" s="93" t="s">
        <v>81</v>
      </c>
      <c r="D68" s="87" t="s">
        <v>121</v>
      </c>
      <c r="E68" s="116">
        <v>45</v>
      </c>
      <c r="F68" s="129">
        <v>0</v>
      </c>
      <c r="G68" s="54">
        <f t="shared" si="4"/>
        <v>0</v>
      </c>
      <c r="H68" s="51"/>
    </row>
    <row r="69" spans="2:8" s="35" customFormat="1" ht="15" x14ac:dyDescent="0.25">
      <c r="B69" s="53"/>
      <c r="C69" s="93" t="s">
        <v>82</v>
      </c>
      <c r="D69" s="87" t="s">
        <v>120</v>
      </c>
      <c r="E69" s="116">
        <v>45</v>
      </c>
      <c r="F69" s="129">
        <v>0</v>
      </c>
      <c r="G69" s="54">
        <f t="shared" si="4"/>
        <v>0</v>
      </c>
      <c r="H69" s="51"/>
    </row>
    <row r="70" spans="2:8" s="35" customFormat="1" ht="15.75" thickBot="1" x14ac:dyDescent="0.3">
      <c r="B70" s="53"/>
      <c r="C70" s="98" t="s">
        <v>83</v>
      </c>
      <c r="D70" s="123" t="s">
        <v>119</v>
      </c>
      <c r="E70" s="72">
        <v>45</v>
      </c>
      <c r="F70" s="130">
        <v>0</v>
      </c>
      <c r="G70" s="92">
        <f t="shared" si="4"/>
        <v>0</v>
      </c>
      <c r="H70" s="51"/>
    </row>
    <row r="71" spans="2:8" s="35" customFormat="1" ht="15" x14ac:dyDescent="0.25">
      <c r="B71" s="53"/>
      <c r="D71" s="43"/>
      <c r="E71" s="164" t="s">
        <v>142</v>
      </c>
      <c r="F71" s="165"/>
      <c r="G71" s="52">
        <f>SUM(G60:G70)</f>
        <v>0</v>
      </c>
      <c r="H71" s="63"/>
    </row>
    <row r="72" spans="2:8" s="35" customFormat="1" ht="13.5" customHeight="1" thickBot="1" x14ac:dyDescent="0.3">
      <c r="B72" s="53"/>
      <c r="H72" s="51"/>
    </row>
    <row r="73" spans="2:8" s="35" customFormat="1" ht="21.75" customHeight="1" thickBot="1" x14ac:dyDescent="0.3">
      <c r="B73" s="53"/>
      <c r="C73" s="62" t="s">
        <v>105</v>
      </c>
      <c r="D73" s="61"/>
      <c r="E73" s="61"/>
      <c r="F73" s="61"/>
      <c r="G73" s="60"/>
      <c r="H73" s="51"/>
    </row>
    <row r="74" spans="2:8" s="35" customFormat="1" ht="30.75" thickBot="1" x14ac:dyDescent="0.3">
      <c r="B74" s="53"/>
      <c r="C74" s="103" t="s">
        <v>29</v>
      </c>
      <c r="D74" s="59" t="s">
        <v>1</v>
      </c>
      <c r="E74" s="89" t="s">
        <v>40</v>
      </c>
      <c r="F74" s="104" t="s">
        <v>55</v>
      </c>
      <c r="G74" s="91" t="s">
        <v>41</v>
      </c>
      <c r="H74" s="51"/>
    </row>
    <row r="75" spans="2:8" s="35" customFormat="1" ht="15" x14ac:dyDescent="0.25">
      <c r="B75" s="53"/>
      <c r="C75" s="99" t="s">
        <v>106</v>
      </c>
      <c r="D75" s="100" t="s">
        <v>50</v>
      </c>
      <c r="E75" s="101">
        <v>58000</v>
      </c>
      <c r="F75" s="128">
        <v>0</v>
      </c>
      <c r="G75" s="102">
        <f t="shared" ref="G75:G85" si="5">F75*E75</f>
        <v>0</v>
      </c>
      <c r="H75" s="51"/>
    </row>
    <row r="76" spans="2:8" s="35" customFormat="1" ht="15" x14ac:dyDescent="0.25">
      <c r="B76" s="53"/>
      <c r="C76" s="58" t="s">
        <v>107</v>
      </c>
      <c r="D76" s="87" t="s">
        <v>51</v>
      </c>
      <c r="E76" s="115">
        <v>200</v>
      </c>
      <c r="F76" s="129">
        <v>0</v>
      </c>
      <c r="G76" s="54">
        <f t="shared" si="5"/>
        <v>0</v>
      </c>
      <c r="H76" s="51"/>
    </row>
    <row r="77" spans="2:8" s="35" customFormat="1" ht="15" x14ac:dyDescent="0.25">
      <c r="B77" s="53"/>
      <c r="C77" s="58" t="s">
        <v>108</v>
      </c>
      <c r="D77" s="87" t="s">
        <v>52</v>
      </c>
      <c r="E77" s="115">
        <v>500</v>
      </c>
      <c r="F77" s="129">
        <v>0</v>
      </c>
      <c r="G77" s="54">
        <f t="shared" si="5"/>
        <v>0</v>
      </c>
      <c r="H77" s="51"/>
    </row>
    <row r="78" spans="2:8" s="35" customFormat="1" ht="15" x14ac:dyDescent="0.25">
      <c r="B78" s="53"/>
      <c r="C78" s="58" t="s">
        <v>109</v>
      </c>
      <c r="D78" s="87" t="s">
        <v>53</v>
      </c>
      <c r="E78" s="115">
        <v>200</v>
      </c>
      <c r="F78" s="129">
        <v>0</v>
      </c>
      <c r="G78" s="54">
        <f t="shared" si="5"/>
        <v>0</v>
      </c>
      <c r="H78" s="51"/>
    </row>
    <row r="79" spans="2:8" s="35" customFormat="1" ht="15" x14ac:dyDescent="0.25">
      <c r="B79" s="53"/>
      <c r="C79" s="58" t="s">
        <v>110</v>
      </c>
      <c r="D79" s="87" t="s">
        <v>54</v>
      </c>
      <c r="E79" s="57">
        <v>65000</v>
      </c>
      <c r="F79" s="129">
        <v>0</v>
      </c>
      <c r="G79" s="54">
        <f t="shared" si="5"/>
        <v>0</v>
      </c>
      <c r="H79" s="51"/>
    </row>
    <row r="80" spans="2:8" s="35" customFormat="1" ht="15" x14ac:dyDescent="0.25">
      <c r="B80" s="53"/>
      <c r="C80" s="58" t="s">
        <v>111</v>
      </c>
      <c r="D80" s="87" t="s">
        <v>152</v>
      </c>
      <c r="E80" s="57">
        <v>34000</v>
      </c>
      <c r="F80" s="129">
        <v>0</v>
      </c>
      <c r="G80" s="54">
        <f t="shared" si="5"/>
        <v>0</v>
      </c>
      <c r="H80" s="51"/>
    </row>
    <row r="81" spans="2:8" s="35" customFormat="1" ht="15" x14ac:dyDescent="0.25">
      <c r="B81" s="53"/>
      <c r="C81" s="58" t="s">
        <v>112</v>
      </c>
      <c r="D81" s="87" t="s">
        <v>118</v>
      </c>
      <c r="E81" s="57">
        <v>58000</v>
      </c>
      <c r="F81" s="129">
        <v>0</v>
      </c>
      <c r="G81" s="54">
        <f t="shared" si="5"/>
        <v>0</v>
      </c>
      <c r="H81" s="51"/>
    </row>
    <row r="82" spans="2:8" s="35" customFormat="1" ht="15" x14ac:dyDescent="0.25">
      <c r="B82" s="53"/>
      <c r="C82" s="58" t="s">
        <v>113</v>
      </c>
      <c r="D82" s="87" t="s">
        <v>122</v>
      </c>
      <c r="E82" s="116">
        <v>45</v>
      </c>
      <c r="F82" s="129">
        <v>0</v>
      </c>
      <c r="G82" s="54">
        <f t="shared" si="5"/>
        <v>0</v>
      </c>
      <c r="H82" s="51"/>
    </row>
    <row r="83" spans="2:8" s="35" customFormat="1" ht="15" x14ac:dyDescent="0.25">
      <c r="B83" s="53"/>
      <c r="C83" s="58" t="s">
        <v>114</v>
      </c>
      <c r="D83" s="87" t="s">
        <v>121</v>
      </c>
      <c r="E83" s="116">
        <v>45</v>
      </c>
      <c r="F83" s="129">
        <v>0</v>
      </c>
      <c r="G83" s="54">
        <f t="shared" si="5"/>
        <v>0</v>
      </c>
      <c r="H83" s="51"/>
    </row>
    <row r="84" spans="2:8" s="35" customFormat="1" ht="15" x14ac:dyDescent="0.25">
      <c r="B84" s="53"/>
      <c r="C84" s="58" t="s">
        <v>115</v>
      </c>
      <c r="D84" s="87" t="s">
        <v>120</v>
      </c>
      <c r="E84" s="116">
        <v>45</v>
      </c>
      <c r="F84" s="129">
        <v>0</v>
      </c>
      <c r="G84" s="54">
        <f t="shared" si="5"/>
        <v>0</v>
      </c>
      <c r="H84" s="51"/>
    </row>
    <row r="85" spans="2:8" s="35" customFormat="1" ht="15.75" thickBot="1" x14ac:dyDescent="0.3">
      <c r="B85" s="53"/>
      <c r="C85" s="56" t="s">
        <v>116</v>
      </c>
      <c r="D85" s="123" t="s">
        <v>119</v>
      </c>
      <c r="E85" s="72">
        <v>45</v>
      </c>
      <c r="F85" s="130">
        <v>0</v>
      </c>
      <c r="G85" s="92">
        <f t="shared" si="5"/>
        <v>0</v>
      </c>
      <c r="H85" s="51"/>
    </row>
    <row r="86" spans="2:8" s="35" customFormat="1" ht="13.5" customHeight="1" x14ac:dyDescent="0.25">
      <c r="B86" s="53"/>
      <c r="D86" s="43"/>
      <c r="E86" s="164" t="s">
        <v>143</v>
      </c>
      <c r="F86" s="165"/>
      <c r="G86" s="52">
        <f>SUM(G75:G85)</f>
        <v>0</v>
      </c>
      <c r="H86" s="51"/>
    </row>
    <row r="87" spans="2:8" s="35" customFormat="1" ht="13.5" customHeight="1" thickBot="1" x14ac:dyDescent="0.3">
      <c r="B87" s="50"/>
      <c r="C87" s="49"/>
      <c r="D87" s="48"/>
      <c r="E87" s="48"/>
      <c r="F87" s="48"/>
      <c r="G87" s="47"/>
      <c r="H87" s="46"/>
    </row>
    <row r="88" spans="2:8" s="35" customFormat="1" ht="13.5" customHeight="1" x14ac:dyDescent="0.25">
      <c r="C88" s="45"/>
      <c r="D88" s="45"/>
      <c r="E88" s="45"/>
      <c r="F88" s="45"/>
      <c r="G88" s="45"/>
      <c r="H88" s="44"/>
    </row>
    <row r="89" spans="2:8" s="35" customFormat="1" ht="13.5" hidden="1" customHeight="1" x14ac:dyDescent="0.25">
      <c r="D89" s="43"/>
      <c r="E89" s="43"/>
      <c r="F89" s="43"/>
      <c r="G89" s="42"/>
      <c r="H89" s="42"/>
    </row>
    <row r="90" spans="2:8" s="35" customFormat="1" ht="13.5" hidden="1" customHeight="1" x14ac:dyDescent="0.25">
      <c r="D90" s="43"/>
      <c r="E90" s="43"/>
      <c r="F90" s="43"/>
      <c r="G90" s="42"/>
      <c r="H90" s="42"/>
    </row>
    <row r="91" spans="2:8" s="35" customFormat="1" ht="13.5" hidden="1" customHeight="1" x14ac:dyDescent="0.25">
      <c r="D91" s="43"/>
      <c r="E91" s="43"/>
      <c r="F91" s="43"/>
      <c r="G91" s="42"/>
      <c r="H91" s="42"/>
    </row>
    <row r="92" spans="2:8" s="35" customFormat="1" ht="13.5" hidden="1" customHeight="1" x14ac:dyDescent="0.25">
      <c r="D92" s="43"/>
      <c r="E92" s="43"/>
      <c r="F92" s="43"/>
      <c r="G92" s="42"/>
      <c r="H92" s="42"/>
    </row>
    <row r="93" spans="2:8" s="35" customFormat="1" ht="13.5" hidden="1" customHeight="1" x14ac:dyDescent="0.25">
      <c r="D93" s="43"/>
      <c r="E93" s="43"/>
      <c r="F93" s="43"/>
      <c r="G93" s="42"/>
      <c r="H93" s="42"/>
    </row>
    <row r="94" spans="2:8" s="35" customFormat="1" ht="13.5" hidden="1" customHeight="1" x14ac:dyDescent="0.25">
      <c r="D94" s="43"/>
      <c r="E94" s="43"/>
      <c r="F94" s="43"/>
      <c r="G94" s="42"/>
      <c r="H94" s="42"/>
    </row>
    <row r="95" spans="2:8" s="35" customFormat="1" ht="13.5" hidden="1" customHeight="1" x14ac:dyDescent="0.25">
      <c r="D95" s="43"/>
      <c r="E95" s="43"/>
      <c r="F95" s="43"/>
      <c r="G95" s="42"/>
      <c r="H95" s="42"/>
    </row>
    <row r="96" spans="2:8" s="35" customFormat="1" ht="13.5" hidden="1" customHeight="1" x14ac:dyDescent="0.25">
      <c r="D96" s="43"/>
      <c r="E96" s="43"/>
      <c r="F96" s="43"/>
      <c r="G96" s="42"/>
      <c r="H96" s="42"/>
    </row>
    <row r="97" spans="4:8" s="35" customFormat="1" ht="13.5" hidden="1" customHeight="1" x14ac:dyDescent="0.25">
      <c r="D97" s="43"/>
      <c r="E97" s="43"/>
      <c r="F97" s="43"/>
      <c r="G97" s="42"/>
      <c r="H97" s="42"/>
    </row>
    <row r="98" spans="4:8" s="35" customFormat="1" ht="13.5" hidden="1" customHeight="1" x14ac:dyDescent="0.25">
      <c r="D98" s="43"/>
      <c r="E98" s="43"/>
      <c r="F98" s="43"/>
      <c r="G98" s="42"/>
      <c r="H98" s="42"/>
    </row>
    <row r="99" spans="4:8" s="35" customFormat="1" ht="13.5" hidden="1" customHeight="1" x14ac:dyDescent="0.25">
      <c r="D99" s="43"/>
      <c r="E99" s="43"/>
      <c r="F99" s="43"/>
      <c r="G99" s="42"/>
      <c r="H99" s="42"/>
    </row>
    <row r="100" spans="4:8" s="35" customFormat="1" ht="13.5" hidden="1" customHeight="1" x14ac:dyDescent="0.25">
      <c r="D100" s="43"/>
      <c r="E100" s="43"/>
      <c r="F100" s="43"/>
      <c r="G100" s="42"/>
      <c r="H100" s="42"/>
    </row>
    <row r="101" spans="4:8" s="35" customFormat="1" ht="13.5" hidden="1" customHeight="1" x14ac:dyDescent="0.25">
      <c r="D101" s="43"/>
      <c r="E101" s="43"/>
      <c r="F101" s="43"/>
      <c r="G101" s="42"/>
      <c r="H101" s="42"/>
    </row>
    <row r="102" spans="4:8" s="35" customFormat="1" ht="13.5" hidden="1" customHeight="1" x14ac:dyDescent="0.25">
      <c r="D102" s="43"/>
      <c r="E102" s="43"/>
      <c r="F102" s="43"/>
      <c r="G102" s="42"/>
      <c r="H102" s="42"/>
    </row>
    <row r="103" spans="4:8" s="35" customFormat="1" ht="13.5" hidden="1" customHeight="1" x14ac:dyDescent="0.25">
      <c r="D103" s="43"/>
      <c r="E103" s="43"/>
      <c r="F103" s="43"/>
      <c r="G103" s="42"/>
      <c r="H103" s="42"/>
    </row>
    <row r="104" spans="4:8" s="35" customFormat="1" ht="13.5" hidden="1" customHeight="1" x14ac:dyDescent="0.25">
      <c r="D104" s="43"/>
      <c r="E104" s="43"/>
      <c r="F104" s="43"/>
      <c r="G104" s="42"/>
      <c r="H104" s="42"/>
    </row>
    <row r="105" spans="4:8" s="35" customFormat="1" ht="13.5" hidden="1" customHeight="1" x14ac:dyDescent="0.25">
      <c r="D105" s="43"/>
      <c r="E105" s="43"/>
      <c r="F105" s="43"/>
      <c r="G105" s="42"/>
      <c r="H105" s="42"/>
    </row>
    <row r="106" spans="4:8" s="35" customFormat="1" ht="13.5" hidden="1" customHeight="1" x14ac:dyDescent="0.25">
      <c r="D106" s="43"/>
      <c r="E106" s="43"/>
      <c r="F106" s="43"/>
      <c r="G106" s="42"/>
      <c r="H106" s="42"/>
    </row>
    <row r="107" spans="4:8" s="35" customFormat="1" ht="13.5" hidden="1" customHeight="1" x14ac:dyDescent="0.25">
      <c r="D107" s="43"/>
      <c r="E107" s="43"/>
      <c r="F107" s="43"/>
      <c r="G107" s="42"/>
      <c r="H107" s="42"/>
    </row>
    <row r="108" spans="4:8" s="35" customFormat="1" ht="13.5" hidden="1" customHeight="1" x14ac:dyDescent="0.25">
      <c r="D108" s="43"/>
      <c r="E108" s="43"/>
      <c r="F108" s="43"/>
      <c r="G108" s="42"/>
      <c r="H108" s="42"/>
    </row>
    <row r="109" spans="4:8" s="35" customFormat="1" ht="13.5" hidden="1" customHeight="1" x14ac:dyDescent="0.25">
      <c r="D109" s="43"/>
      <c r="E109" s="43"/>
      <c r="F109" s="43"/>
      <c r="G109" s="42"/>
      <c r="H109" s="42"/>
    </row>
    <row r="110" spans="4:8" s="35" customFormat="1" ht="13.5" hidden="1" customHeight="1" x14ac:dyDescent="0.25">
      <c r="D110" s="43"/>
      <c r="E110" s="43"/>
      <c r="F110" s="43"/>
      <c r="G110" s="42"/>
      <c r="H110" s="42"/>
    </row>
    <row r="111" spans="4:8" s="35" customFormat="1" ht="13.5" hidden="1" customHeight="1" x14ac:dyDescent="0.25">
      <c r="D111" s="43"/>
      <c r="E111" s="43"/>
      <c r="F111" s="43"/>
      <c r="G111" s="42"/>
      <c r="H111" s="42"/>
    </row>
    <row r="112" spans="4:8" s="35" customFormat="1" ht="13.5" hidden="1" customHeight="1" x14ac:dyDescent="0.25">
      <c r="D112" s="43"/>
      <c r="E112" s="43"/>
      <c r="F112" s="43"/>
      <c r="G112" s="42"/>
      <c r="H112" s="42"/>
    </row>
    <row r="113" spans="3:9" s="35" customFormat="1" ht="13.5" hidden="1" customHeight="1" x14ac:dyDescent="0.25">
      <c r="D113" s="43"/>
      <c r="E113" s="43"/>
      <c r="F113" s="43"/>
      <c r="G113" s="42"/>
      <c r="H113" s="42"/>
    </row>
    <row r="114" spans="3:9" s="35" customFormat="1" ht="13.5" hidden="1" customHeight="1" x14ac:dyDescent="0.25">
      <c r="D114" s="43"/>
      <c r="E114" s="43"/>
      <c r="F114" s="43"/>
      <c r="G114" s="42"/>
      <c r="H114" s="42"/>
    </row>
    <row r="115" spans="3:9" s="35" customFormat="1" ht="13.5" hidden="1" customHeight="1" x14ac:dyDescent="0.25">
      <c r="D115" s="43"/>
      <c r="E115" s="43"/>
      <c r="F115" s="43"/>
      <c r="G115" s="42"/>
      <c r="H115" s="42"/>
    </row>
    <row r="116" spans="3:9" s="35" customFormat="1" ht="13.5" hidden="1" customHeight="1" x14ac:dyDescent="0.25">
      <c r="D116" s="43"/>
      <c r="E116" s="43"/>
      <c r="F116" s="43"/>
      <c r="G116" s="42"/>
      <c r="H116" s="42"/>
    </row>
    <row r="117" spans="3:9" s="35" customFormat="1" ht="13.5" hidden="1" customHeight="1" x14ac:dyDescent="0.25">
      <c r="D117" s="43"/>
      <c r="E117" s="43"/>
      <c r="F117" s="43"/>
      <c r="G117" s="42"/>
      <c r="H117" s="42"/>
    </row>
    <row r="118" spans="3:9" s="35" customFormat="1" ht="13.5" hidden="1" customHeight="1" x14ac:dyDescent="0.25">
      <c r="D118" s="43"/>
      <c r="E118" s="43"/>
      <c r="F118" s="43"/>
      <c r="G118" s="42"/>
      <c r="H118" s="42"/>
    </row>
    <row r="119" spans="3:9" s="35" customFormat="1" ht="15" hidden="1" customHeight="1" x14ac:dyDescent="0.25">
      <c r="D119" s="41"/>
      <c r="E119" s="37"/>
      <c r="G119" s="36"/>
      <c r="H119" s="36"/>
      <c r="I119" s="38"/>
    </row>
    <row r="120" spans="3:9" s="35" customFormat="1" ht="15" hidden="1" customHeight="1" x14ac:dyDescent="0.25">
      <c r="C120" s="38"/>
      <c r="D120" s="38"/>
      <c r="E120" s="40"/>
      <c r="F120" s="40"/>
      <c r="G120" s="39"/>
      <c r="H120" s="39"/>
      <c r="I120" s="38"/>
    </row>
    <row r="121" spans="3:9" s="35" customFormat="1" ht="15" hidden="1" customHeight="1" x14ac:dyDescent="0.25">
      <c r="C121" s="38"/>
      <c r="D121" s="38"/>
      <c r="E121" s="40"/>
      <c r="F121" s="40"/>
      <c r="G121" s="39"/>
      <c r="H121" s="39"/>
      <c r="I121" s="38"/>
    </row>
    <row r="122" spans="3:9" s="35" customFormat="1" ht="15" hidden="1" customHeight="1" x14ac:dyDescent="0.25">
      <c r="C122" s="38"/>
      <c r="D122" s="38"/>
      <c r="E122" s="40"/>
      <c r="F122" s="40"/>
      <c r="G122" s="39"/>
      <c r="H122" s="39"/>
      <c r="I122" s="38"/>
    </row>
    <row r="123" spans="3:9" s="35" customFormat="1" ht="15" hidden="1" customHeight="1" x14ac:dyDescent="0.25">
      <c r="E123" s="37"/>
      <c r="F123" s="37"/>
      <c r="G123" s="36"/>
      <c r="H123" s="36"/>
      <c r="I123" s="38"/>
    </row>
    <row r="124" spans="3:9" s="35" customFormat="1" ht="15" hidden="1" customHeight="1" x14ac:dyDescent="0.25">
      <c r="E124" s="37"/>
      <c r="F124" s="37"/>
      <c r="G124" s="36"/>
      <c r="H124" s="36"/>
      <c r="I124" s="38"/>
    </row>
    <row r="125" spans="3:9" s="35" customFormat="1" ht="15" hidden="1" customHeight="1" x14ac:dyDescent="0.25">
      <c r="E125" s="37"/>
      <c r="F125" s="37"/>
      <c r="G125" s="36"/>
      <c r="H125" s="36"/>
      <c r="I125" s="38"/>
    </row>
    <row r="126" spans="3:9" s="35" customFormat="1" ht="15" hidden="1" customHeight="1" x14ac:dyDescent="0.25">
      <c r="E126" s="37"/>
      <c r="F126" s="37"/>
      <c r="G126" s="36"/>
      <c r="H126" s="36"/>
      <c r="I126" s="38"/>
    </row>
    <row r="127" spans="3:9" s="35" customFormat="1" ht="15" hidden="1" customHeight="1" x14ac:dyDescent="0.25">
      <c r="E127" s="37"/>
      <c r="F127" s="37"/>
      <c r="G127" s="36"/>
      <c r="H127" s="36"/>
      <c r="I127" s="38"/>
    </row>
    <row r="128" spans="3:9" s="35" customFormat="1" ht="15" hidden="1" customHeight="1" x14ac:dyDescent="0.25">
      <c r="E128" s="37"/>
      <c r="F128" s="37"/>
      <c r="G128" s="36"/>
      <c r="H128" s="36"/>
      <c r="I128" s="38"/>
    </row>
    <row r="129" spans="5:8" s="35" customFormat="1" ht="15" hidden="1" customHeight="1" x14ac:dyDescent="0.25">
      <c r="E129" s="37"/>
      <c r="F129" s="37"/>
      <c r="G129" s="36"/>
      <c r="H129" s="36"/>
    </row>
    <row r="130" spans="5:8" s="35" customFormat="1" ht="15" hidden="1" customHeight="1" x14ac:dyDescent="0.25">
      <c r="E130" s="37"/>
      <c r="F130" s="37"/>
      <c r="G130" s="36"/>
      <c r="H130" s="36"/>
    </row>
    <row r="131" spans="5:8" s="35" customFormat="1" ht="15" hidden="1" customHeight="1" x14ac:dyDescent="0.25">
      <c r="E131" s="37"/>
      <c r="F131" s="37"/>
      <c r="G131" s="36"/>
      <c r="H131" s="36"/>
    </row>
    <row r="132" spans="5:8" s="35" customFormat="1" ht="15" hidden="1" customHeight="1" x14ac:dyDescent="0.25">
      <c r="E132" s="37"/>
      <c r="F132" s="37"/>
      <c r="G132" s="36"/>
      <c r="H132" s="36"/>
    </row>
    <row r="133" spans="5:8" s="35" customFormat="1" ht="15" hidden="1" customHeight="1" x14ac:dyDescent="0.25">
      <c r="E133" s="37"/>
      <c r="F133" s="37"/>
      <c r="G133" s="36"/>
      <c r="H133" s="36"/>
    </row>
    <row r="134" spans="5:8" s="35" customFormat="1" ht="15" hidden="1" customHeight="1" x14ac:dyDescent="0.25">
      <c r="E134" s="37"/>
      <c r="F134" s="37"/>
      <c r="G134" s="36"/>
      <c r="H134" s="36"/>
    </row>
    <row r="135" spans="5:8" s="35" customFormat="1" ht="15" hidden="1" customHeight="1" x14ac:dyDescent="0.25">
      <c r="E135" s="37"/>
      <c r="F135" s="37"/>
      <c r="G135" s="36"/>
      <c r="H135" s="36"/>
    </row>
    <row r="136" spans="5:8" s="35" customFormat="1" ht="15" hidden="1" customHeight="1" x14ac:dyDescent="0.25">
      <c r="E136" s="37"/>
      <c r="F136" s="37"/>
      <c r="G136" s="36"/>
      <c r="H136" s="36"/>
    </row>
    <row r="137" spans="5:8" s="35" customFormat="1" ht="15" hidden="1" customHeight="1" x14ac:dyDescent="0.25">
      <c r="E137" s="37"/>
      <c r="F137" s="37"/>
      <c r="G137" s="36"/>
      <c r="H137" s="36"/>
    </row>
    <row r="138" spans="5:8" s="35" customFormat="1" ht="15" hidden="1" customHeight="1" x14ac:dyDescent="0.25">
      <c r="E138" s="37"/>
      <c r="F138" s="37"/>
      <c r="G138" s="36"/>
      <c r="H138" s="36"/>
    </row>
    <row r="139" spans="5:8" s="35" customFormat="1" ht="15" hidden="1" customHeight="1" x14ac:dyDescent="0.25">
      <c r="E139" s="37"/>
      <c r="F139" s="37"/>
      <c r="G139" s="36"/>
      <c r="H139" s="36"/>
    </row>
    <row r="140" spans="5:8" s="35" customFormat="1" ht="15" hidden="1" customHeight="1" x14ac:dyDescent="0.25">
      <c r="E140" s="37"/>
      <c r="F140" s="37"/>
      <c r="G140" s="36"/>
      <c r="H140" s="36"/>
    </row>
    <row r="141" spans="5:8" s="35" customFormat="1" ht="15" hidden="1" customHeight="1" x14ac:dyDescent="0.25">
      <c r="E141" s="37"/>
      <c r="F141" s="37"/>
      <c r="G141" s="36"/>
      <c r="H141" s="36"/>
    </row>
    <row r="142" spans="5:8" s="35" customFormat="1" ht="15" hidden="1" customHeight="1" x14ac:dyDescent="0.25">
      <c r="E142" s="37"/>
      <c r="F142" s="37"/>
      <c r="G142" s="36"/>
      <c r="H142" s="36"/>
    </row>
    <row r="143" spans="5:8" s="35" customFormat="1" ht="15" hidden="1" customHeight="1" x14ac:dyDescent="0.25">
      <c r="E143" s="37"/>
      <c r="F143" s="37"/>
      <c r="G143" s="36"/>
      <c r="H143" s="36"/>
    </row>
    <row r="144" spans="5:8" s="35" customFormat="1" ht="15" hidden="1" customHeight="1" x14ac:dyDescent="0.25">
      <c r="E144" s="37"/>
      <c r="F144" s="37"/>
      <c r="G144" s="36"/>
      <c r="H144" s="36"/>
    </row>
    <row r="145" spans="5:8" s="35" customFormat="1" ht="15" hidden="1" customHeight="1" x14ac:dyDescent="0.25">
      <c r="E145" s="37"/>
      <c r="F145" s="37"/>
      <c r="G145" s="36"/>
      <c r="H145" s="36"/>
    </row>
    <row r="146" spans="5:8" s="35" customFormat="1" ht="15" hidden="1" customHeight="1" x14ac:dyDescent="0.25">
      <c r="E146" s="37"/>
      <c r="F146" s="37"/>
      <c r="G146" s="36"/>
      <c r="H146" s="36"/>
    </row>
    <row r="147" spans="5:8" s="35" customFormat="1" ht="15" hidden="1" customHeight="1" x14ac:dyDescent="0.25">
      <c r="E147" s="37"/>
      <c r="F147" s="37"/>
      <c r="G147" s="36"/>
      <c r="H147" s="36"/>
    </row>
    <row r="148" spans="5:8" s="35" customFormat="1" ht="15" hidden="1" customHeight="1" x14ac:dyDescent="0.25">
      <c r="E148" s="37"/>
      <c r="F148" s="37"/>
      <c r="G148" s="36"/>
      <c r="H148" s="36"/>
    </row>
    <row r="149" spans="5:8" s="35" customFormat="1" ht="15" hidden="1" customHeight="1" x14ac:dyDescent="0.25">
      <c r="E149" s="37"/>
      <c r="F149" s="37"/>
      <c r="G149" s="36"/>
      <c r="H149" s="36"/>
    </row>
    <row r="150" spans="5:8" s="35" customFormat="1" ht="15" hidden="1" customHeight="1" x14ac:dyDescent="0.25">
      <c r="E150" s="37"/>
      <c r="F150" s="37"/>
      <c r="G150" s="36"/>
      <c r="H150" s="36"/>
    </row>
    <row r="151" spans="5:8" s="35" customFormat="1" ht="15" hidden="1" customHeight="1" x14ac:dyDescent="0.25">
      <c r="E151" s="37"/>
      <c r="F151" s="37"/>
      <c r="G151" s="36"/>
      <c r="H151" s="36"/>
    </row>
    <row r="152" spans="5:8" x14ac:dyDescent="0.2"/>
  </sheetData>
  <sheetProtection algorithmName="SHA-512" hashValue="cqB3ngWsDfFQ2PulYXhgqu8prWIvRr+RIvZQOqC/DIJ45OwOb4WVWpz5tQNAeSkE+qUVuoq2ErJteeSDwiao9w==" saltValue="9Lt0r6A6vxUyTnez/vVQPw==" spinCount="100000" sheet="1" objects="1" scenarios="1"/>
  <mergeCells count="6">
    <mergeCell ref="C5:G5"/>
    <mergeCell ref="E18:F18"/>
    <mergeCell ref="E56:F56"/>
    <mergeCell ref="E71:F71"/>
    <mergeCell ref="E86:F86"/>
    <mergeCell ref="E41:F41"/>
  </mergeCells>
  <phoneticPr fontId="24"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1C88A0-D18A-497F-A294-B9341AF4515A}">
  <dimension ref="A1:XFC98"/>
  <sheetViews>
    <sheetView showGridLines="0" zoomScaleNormal="100" workbookViewId="0">
      <selection sqref="A1:XFD1048576"/>
    </sheetView>
  </sheetViews>
  <sheetFormatPr defaultColWidth="0" defaultRowHeight="12" zeroHeight="1" x14ac:dyDescent="0.2"/>
  <cols>
    <col min="1" max="1" width="2.85546875" style="32" customWidth="1"/>
    <col min="2" max="2" width="3.28515625" style="32" customWidth="1"/>
    <col min="3" max="3" width="5" style="32" bestFit="1" customWidth="1"/>
    <col min="4" max="4" width="85.85546875" style="32" customWidth="1"/>
    <col min="5" max="5" width="20.85546875" style="34" customWidth="1"/>
    <col min="6" max="6" width="19.5703125" style="34" bestFit="1" customWidth="1"/>
    <col min="7" max="7" width="17.7109375" style="33" bestFit="1" customWidth="1"/>
    <col min="8" max="8" width="4.28515625" style="33" customWidth="1"/>
    <col min="9" max="9" width="2.85546875" style="32" customWidth="1"/>
    <col min="10" max="17" width="0" style="32" hidden="1" customWidth="1"/>
    <col min="18" max="24" width="0" style="32" hidden="1"/>
    <col min="25" max="16383" width="81.140625" style="32" hidden="1"/>
    <col min="16384" max="16384" width="2.5703125" style="32" hidden="1" customWidth="1"/>
  </cols>
  <sheetData>
    <row r="1" spans="2:9" ht="12.75" thickBot="1" x14ac:dyDescent="0.25">
      <c r="E1" s="32"/>
      <c r="F1" s="32"/>
    </row>
    <row r="2" spans="2:9" x14ac:dyDescent="0.2">
      <c r="B2" s="85"/>
      <c r="C2" s="84"/>
      <c r="D2" s="84"/>
      <c r="E2" s="84"/>
      <c r="F2" s="84"/>
      <c r="G2" s="83"/>
      <c r="H2" s="82"/>
      <c r="I2" s="79"/>
    </row>
    <row r="3" spans="2:9" ht="23.25" x14ac:dyDescent="0.35">
      <c r="B3" s="78"/>
      <c r="C3" s="81" t="s">
        <v>75</v>
      </c>
      <c r="D3" s="81"/>
      <c r="E3" s="81"/>
      <c r="F3" s="81"/>
      <c r="G3" s="81"/>
      <c r="H3" s="80"/>
      <c r="I3" s="79"/>
    </row>
    <row r="4" spans="2:9" ht="13.5" customHeight="1" thickBot="1" x14ac:dyDescent="0.25">
      <c r="B4" s="78"/>
      <c r="H4" s="77"/>
    </row>
    <row r="5" spans="2:9" s="35" customFormat="1" ht="21.75" customHeight="1" thickBot="1" x14ac:dyDescent="0.3">
      <c r="B5" s="53"/>
      <c r="C5" s="68" t="s">
        <v>42</v>
      </c>
      <c r="D5" s="76"/>
      <c r="E5" s="76"/>
      <c r="F5" s="76"/>
      <c r="G5" s="75"/>
      <c r="H5" s="65"/>
    </row>
    <row r="6" spans="2:9" s="35" customFormat="1" ht="35.25" customHeight="1" thickBot="1" x14ac:dyDescent="0.3">
      <c r="B6" s="53"/>
      <c r="C6" s="88" t="s">
        <v>29</v>
      </c>
      <c r="D6" s="89" t="s">
        <v>1</v>
      </c>
      <c r="E6" s="89" t="s">
        <v>40</v>
      </c>
      <c r="F6" s="104" t="s">
        <v>55</v>
      </c>
      <c r="G6" s="91" t="s">
        <v>41</v>
      </c>
      <c r="H6" s="73"/>
    </row>
    <row r="7" spans="2:9" s="35" customFormat="1" ht="15" x14ac:dyDescent="0.25">
      <c r="B7" s="53"/>
      <c r="C7" s="109" t="s">
        <v>38</v>
      </c>
      <c r="D7" s="110" t="s">
        <v>123</v>
      </c>
      <c r="E7" s="119">
        <v>45000</v>
      </c>
      <c r="F7" s="128">
        <v>0</v>
      </c>
      <c r="G7" s="102">
        <f>F7*E7</f>
        <v>0</v>
      </c>
      <c r="H7" s="71"/>
    </row>
    <row r="8" spans="2:9" s="35" customFormat="1" ht="15" x14ac:dyDescent="0.25">
      <c r="B8" s="53"/>
      <c r="C8" s="111" t="s">
        <v>37</v>
      </c>
      <c r="D8" s="105" t="s">
        <v>124</v>
      </c>
      <c r="E8" s="118">
        <v>10000</v>
      </c>
      <c r="F8" s="129">
        <v>0</v>
      </c>
      <c r="G8" s="54">
        <f t="shared" ref="G8:G11" si="0">F8*E8</f>
        <v>0</v>
      </c>
      <c r="H8" s="71"/>
    </row>
    <row r="9" spans="2:9" s="35" customFormat="1" ht="15" x14ac:dyDescent="0.25">
      <c r="B9" s="53"/>
      <c r="C9" s="111" t="s">
        <v>36</v>
      </c>
      <c r="D9" s="105" t="s">
        <v>125</v>
      </c>
      <c r="E9" s="118">
        <v>28000</v>
      </c>
      <c r="F9" s="129">
        <v>0</v>
      </c>
      <c r="G9" s="54">
        <f t="shared" si="0"/>
        <v>0</v>
      </c>
      <c r="H9" s="71"/>
    </row>
    <row r="10" spans="2:9" s="35" customFormat="1" ht="15" x14ac:dyDescent="0.25">
      <c r="B10" s="53"/>
      <c r="C10" s="111" t="s">
        <v>43</v>
      </c>
      <c r="D10" s="105" t="s">
        <v>126</v>
      </c>
      <c r="E10" s="118">
        <v>5500</v>
      </c>
      <c r="F10" s="129">
        <v>0</v>
      </c>
      <c r="G10" s="54">
        <f t="shared" si="0"/>
        <v>0</v>
      </c>
      <c r="H10" s="71"/>
    </row>
    <row r="11" spans="2:9" s="35" customFormat="1" ht="15.75" thickBot="1" x14ac:dyDescent="0.3">
      <c r="B11" s="53"/>
      <c r="C11" s="117" t="s">
        <v>44</v>
      </c>
      <c r="D11" s="112" t="s">
        <v>127</v>
      </c>
      <c r="E11" s="72">
        <v>175</v>
      </c>
      <c r="F11" s="130">
        <v>0</v>
      </c>
      <c r="G11" s="92">
        <f t="shared" si="0"/>
        <v>0</v>
      </c>
      <c r="H11" s="71"/>
    </row>
    <row r="12" spans="2:9" s="35" customFormat="1" ht="13.5" customHeight="1" x14ac:dyDescent="0.25">
      <c r="B12" s="53"/>
      <c r="E12" s="166" t="s">
        <v>135</v>
      </c>
      <c r="F12" s="167"/>
      <c r="G12" s="52">
        <f>SUM(G7:G11)</f>
        <v>0</v>
      </c>
      <c r="H12" s="69"/>
    </row>
    <row r="13" spans="2:9" s="35" customFormat="1" ht="13.5" customHeight="1" thickBot="1" x14ac:dyDescent="0.3">
      <c r="B13" s="53"/>
      <c r="D13" s="70"/>
      <c r="E13" s="37"/>
      <c r="F13" s="37"/>
      <c r="G13" s="36"/>
      <c r="H13" s="69"/>
    </row>
    <row r="14" spans="2:9" s="35" customFormat="1" ht="21.75" customHeight="1" thickBot="1" x14ac:dyDescent="0.3">
      <c r="B14" s="53"/>
      <c r="C14" s="68" t="s">
        <v>103</v>
      </c>
      <c r="D14" s="67"/>
      <c r="E14" s="67"/>
      <c r="F14" s="67"/>
      <c r="G14" s="66"/>
      <c r="H14" s="65"/>
    </row>
    <row r="15" spans="2:9" s="35" customFormat="1" ht="30.75" thickBot="1" x14ac:dyDescent="0.3">
      <c r="B15" s="53"/>
      <c r="C15" s="88" t="s">
        <v>29</v>
      </c>
      <c r="D15" s="97" t="s">
        <v>1</v>
      </c>
      <c r="E15" s="89" t="s">
        <v>40</v>
      </c>
      <c r="F15" s="104" t="s">
        <v>55</v>
      </c>
      <c r="G15" s="91" t="s">
        <v>41</v>
      </c>
      <c r="H15" s="63"/>
    </row>
    <row r="16" spans="2:9" s="35" customFormat="1" ht="15" x14ac:dyDescent="0.25">
      <c r="B16" s="53"/>
      <c r="C16" s="58" t="s">
        <v>32</v>
      </c>
      <c r="D16" s="110" t="s">
        <v>128</v>
      </c>
      <c r="E16" s="101">
        <v>45000</v>
      </c>
      <c r="F16" s="128">
        <v>0</v>
      </c>
      <c r="G16" s="102">
        <f>F16*E16</f>
        <v>0</v>
      </c>
      <c r="H16" s="51"/>
    </row>
    <row r="17" spans="2:8" s="35" customFormat="1" ht="15" x14ac:dyDescent="0.25">
      <c r="B17" s="53"/>
      <c r="C17" s="58" t="s">
        <v>31</v>
      </c>
      <c r="D17" s="105" t="s">
        <v>129</v>
      </c>
      <c r="E17" s="107">
        <v>10000</v>
      </c>
      <c r="F17" s="129">
        <v>0</v>
      </c>
      <c r="G17" s="54">
        <f t="shared" ref="G17:G18" si="1">F17*E17</f>
        <v>0</v>
      </c>
      <c r="H17" s="51"/>
    </row>
    <row r="18" spans="2:8" s="35" customFormat="1" ht="15.75" thickBot="1" x14ac:dyDescent="0.3">
      <c r="B18" s="53"/>
      <c r="C18" s="56" t="s">
        <v>30</v>
      </c>
      <c r="D18" s="112" t="s">
        <v>153</v>
      </c>
      <c r="E18" s="55">
        <v>33000</v>
      </c>
      <c r="F18" s="130">
        <v>0</v>
      </c>
      <c r="G18" s="92">
        <f t="shared" si="1"/>
        <v>0</v>
      </c>
      <c r="H18" s="51"/>
    </row>
    <row r="19" spans="2:8" s="35" customFormat="1" ht="13.5" customHeight="1" x14ac:dyDescent="0.25">
      <c r="B19" s="53"/>
      <c r="D19" s="43"/>
      <c r="E19" s="164" t="s">
        <v>136</v>
      </c>
      <c r="F19" s="165"/>
      <c r="G19" s="52">
        <f>SUM(G16:G18)</f>
        <v>0</v>
      </c>
      <c r="H19" s="51"/>
    </row>
    <row r="20" spans="2:8" s="35" customFormat="1" ht="13.5" customHeight="1" thickBot="1" x14ac:dyDescent="0.3">
      <c r="B20" s="53"/>
      <c r="E20" s="43"/>
      <c r="F20" s="43"/>
      <c r="G20" s="42"/>
      <c r="H20" s="51"/>
    </row>
    <row r="21" spans="2:8" s="35" customFormat="1" ht="24" customHeight="1" thickBot="1" x14ac:dyDescent="0.3">
      <c r="B21" s="53"/>
      <c r="C21" s="94" t="s">
        <v>104</v>
      </c>
      <c r="D21" s="95"/>
      <c r="E21" s="95"/>
      <c r="F21" s="95"/>
      <c r="G21" s="96"/>
      <c r="H21" s="51"/>
    </row>
    <row r="22" spans="2:8" s="35" customFormat="1" ht="30.75" thickBot="1" x14ac:dyDescent="0.3">
      <c r="B22" s="53"/>
      <c r="C22" s="88" t="s">
        <v>29</v>
      </c>
      <c r="D22" s="97" t="s">
        <v>1</v>
      </c>
      <c r="E22" s="89" t="s">
        <v>40</v>
      </c>
      <c r="F22" s="104" t="s">
        <v>55</v>
      </c>
      <c r="G22" s="91" t="s">
        <v>41</v>
      </c>
      <c r="H22" s="51"/>
    </row>
    <row r="23" spans="2:8" s="35" customFormat="1" ht="15" x14ac:dyDescent="0.25">
      <c r="B23" s="53"/>
      <c r="C23" s="106" t="s">
        <v>28</v>
      </c>
      <c r="D23" s="110" t="s">
        <v>128</v>
      </c>
      <c r="E23" s="101">
        <v>47000</v>
      </c>
      <c r="F23" s="128">
        <v>0</v>
      </c>
      <c r="G23" s="102">
        <f>F23*E23</f>
        <v>0</v>
      </c>
      <c r="H23" s="51"/>
    </row>
    <row r="24" spans="2:8" s="35" customFormat="1" ht="15" x14ac:dyDescent="0.25">
      <c r="B24" s="53"/>
      <c r="C24" s="93" t="s">
        <v>27</v>
      </c>
      <c r="D24" s="105" t="s">
        <v>129</v>
      </c>
      <c r="E24" s="108">
        <v>10000</v>
      </c>
      <c r="F24" s="129">
        <v>0</v>
      </c>
      <c r="G24" s="54">
        <f>F24*E24</f>
        <v>0</v>
      </c>
      <c r="H24" s="51"/>
    </row>
    <row r="25" spans="2:8" s="35" customFormat="1" ht="15.75" thickBot="1" x14ac:dyDescent="0.3">
      <c r="B25" s="53"/>
      <c r="C25" s="98" t="s">
        <v>26</v>
      </c>
      <c r="D25" s="112" t="s">
        <v>153</v>
      </c>
      <c r="E25" s="55">
        <v>34000</v>
      </c>
      <c r="F25" s="130">
        <v>0</v>
      </c>
      <c r="G25" s="92">
        <f t="shared" ref="G25" si="2">F25*E25</f>
        <v>0</v>
      </c>
      <c r="H25" s="51"/>
    </row>
    <row r="26" spans="2:8" s="35" customFormat="1" ht="15" x14ac:dyDescent="0.25">
      <c r="B26" s="53"/>
      <c r="D26" s="43"/>
      <c r="E26" s="164" t="s">
        <v>137</v>
      </c>
      <c r="F26" s="165"/>
      <c r="G26" s="52">
        <f>SUM(G23:G25)</f>
        <v>0</v>
      </c>
      <c r="H26" s="63"/>
    </row>
    <row r="27" spans="2:8" s="35" customFormat="1" ht="13.5" customHeight="1" thickBot="1" x14ac:dyDescent="0.3">
      <c r="B27" s="53"/>
      <c r="H27" s="51"/>
    </row>
    <row r="28" spans="2:8" s="35" customFormat="1" ht="21.75" customHeight="1" thickBot="1" x14ac:dyDescent="0.3">
      <c r="B28" s="53"/>
      <c r="C28" s="94" t="s">
        <v>105</v>
      </c>
      <c r="D28" s="95"/>
      <c r="E28" s="95"/>
      <c r="F28" s="95"/>
      <c r="G28" s="96"/>
      <c r="H28" s="51"/>
    </row>
    <row r="29" spans="2:8" s="35" customFormat="1" ht="30.75" thickBot="1" x14ac:dyDescent="0.3">
      <c r="B29" s="53"/>
      <c r="C29" s="88" t="s">
        <v>29</v>
      </c>
      <c r="D29" s="97" t="s">
        <v>1</v>
      </c>
      <c r="E29" s="121" t="s">
        <v>40</v>
      </c>
      <c r="F29" s="104" t="s">
        <v>55</v>
      </c>
      <c r="G29" s="91" t="s">
        <v>41</v>
      </c>
      <c r="H29" s="51"/>
    </row>
    <row r="30" spans="2:8" s="35" customFormat="1" ht="15" x14ac:dyDescent="0.25">
      <c r="B30" s="53"/>
      <c r="C30" s="99" t="s">
        <v>106</v>
      </c>
      <c r="D30" s="110" t="s">
        <v>128</v>
      </c>
      <c r="E30" s="120">
        <v>48000</v>
      </c>
      <c r="F30" s="128">
        <v>0</v>
      </c>
      <c r="G30" s="54">
        <f>F30*E30</f>
        <v>0</v>
      </c>
      <c r="H30" s="51"/>
    </row>
    <row r="31" spans="2:8" s="35" customFormat="1" ht="15" x14ac:dyDescent="0.25">
      <c r="B31" s="53"/>
      <c r="C31" s="58" t="s">
        <v>107</v>
      </c>
      <c r="D31" s="105" t="s">
        <v>129</v>
      </c>
      <c r="E31" s="107">
        <v>10000</v>
      </c>
      <c r="F31" s="129">
        <v>0</v>
      </c>
      <c r="G31" s="54">
        <f>F31*E31</f>
        <v>0</v>
      </c>
      <c r="H31" s="51"/>
    </row>
    <row r="32" spans="2:8" s="35" customFormat="1" ht="15.75" thickBot="1" x14ac:dyDescent="0.3">
      <c r="B32" s="53"/>
      <c r="C32" s="56" t="s">
        <v>108</v>
      </c>
      <c r="D32" s="112" t="s">
        <v>153</v>
      </c>
      <c r="E32" s="55">
        <v>34000</v>
      </c>
      <c r="F32" s="130">
        <v>0</v>
      </c>
      <c r="G32" s="92">
        <f t="shared" ref="G32" si="3">F32*E32</f>
        <v>0</v>
      </c>
      <c r="H32" s="51"/>
    </row>
    <row r="33" spans="2:8" s="35" customFormat="1" ht="13.5" customHeight="1" x14ac:dyDescent="0.25">
      <c r="B33" s="53"/>
      <c r="D33" s="43"/>
      <c r="E33" s="164" t="s">
        <v>138</v>
      </c>
      <c r="F33" s="165"/>
      <c r="G33" s="52">
        <f>SUM(G30:G32)</f>
        <v>0</v>
      </c>
      <c r="H33" s="51"/>
    </row>
    <row r="34" spans="2:8" s="35" customFormat="1" ht="13.5" customHeight="1" thickBot="1" x14ac:dyDescent="0.3">
      <c r="B34" s="50"/>
      <c r="C34" s="49"/>
      <c r="D34" s="48"/>
      <c r="E34" s="48"/>
      <c r="F34" s="48"/>
      <c r="G34" s="47"/>
      <c r="H34" s="46"/>
    </row>
    <row r="35" spans="2:8" s="35" customFormat="1" ht="13.5" customHeight="1" x14ac:dyDescent="0.25">
      <c r="C35" s="45"/>
      <c r="D35" s="45"/>
      <c r="E35" s="45"/>
      <c r="F35" s="45"/>
      <c r="G35" s="45"/>
      <c r="H35" s="44"/>
    </row>
    <row r="36" spans="2:8" s="35" customFormat="1" ht="13.5" hidden="1" customHeight="1" x14ac:dyDescent="0.25">
      <c r="D36" s="43"/>
      <c r="E36" s="43"/>
      <c r="F36" s="43"/>
      <c r="G36" s="42"/>
      <c r="H36" s="42"/>
    </row>
    <row r="37" spans="2:8" s="35" customFormat="1" ht="13.5" hidden="1" customHeight="1" x14ac:dyDescent="0.25">
      <c r="D37" s="43"/>
      <c r="E37" s="43"/>
      <c r="F37" s="43"/>
      <c r="G37" s="42"/>
      <c r="H37" s="42"/>
    </row>
    <row r="38" spans="2:8" s="35" customFormat="1" ht="13.5" hidden="1" customHeight="1" x14ac:dyDescent="0.25">
      <c r="D38" s="43"/>
      <c r="E38" s="43"/>
      <c r="F38" s="43"/>
      <c r="G38" s="42"/>
      <c r="H38" s="42"/>
    </row>
    <row r="39" spans="2:8" s="35" customFormat="1" ht="13.5" hidden="1" customHeight="1" x14ac:dyDescent="0.25">
      <c r="D39" s="43"/>
      <c r="E39" s="43"/>
      <c r="F39" s="43"/>
      <c r="G39" s="42"/>
      <c r="H39" s="42"/>
    </row>
    <row r="40" spans="2:8" s="35" customFormat="1" ht="13.5" hidden="1" customHeight="1" x14ac:dyDescent="0.25">
      <c r="D40" s="43"/>
      <c r="E40" s="43"/>
      <c r="F40" s="43"/>
      <c r="G40" s="42"/>
      <c r="H40" s="42"/>
    </row>
    <row r="41" spans="2:8" s="35" customFormat="1" ht="13.5" hidden="1" customHeight="1" x14ac:dyDescent="0.25">
      <c r="D41" s="43"/>
      <c r="E41" s="43"/>
      <c r="F41" s="43"/>
      <c r="G41" s="42"/>
      <c r="H41" s="42"/>
    </row>
    <row r="42" spans="2:8" s="35" customFormat="1" ht="13.5" hidden="1" customHeight="1" x14ac:dyDescent="0.25">
      <c r="D42" s="43"/>
      <c r="E42" s="43"/>
      <c r="F42" s="43"/>
      <c r="G42" s="42"/>
      <c r="H42" s="42"/>
    </row>
    <row r="43" spans="2:8" s="35" customFormat="1" ht="13.5" hidden="1" customHeight="1" x14ac:dyDescent="0.25">
      <c r="D43" s="43"/>
      <c r="E43" s="43"/>
      <c r="F43" s="43"/>
      <c r="G43" s="42"/>
      <c r="H43" s="42"/>
    </row>
    <row r="44" spans="2:8" s="35" customFormat="1" ht="13.5" hidden="1" customHeight="1" x14ac:dyDescent="0.25">
      <c r="D44" s="43"/>
      <c r="E44" s="43"/>
      <c r="F44" s="43"/>
      <c r="G44" s="42"/>
      <c r="H44" s="42"/>
    </row>
    <row r="45" spans="2:8" s="35" customFormat="1" ht="13.5" hidden="1" customHeight="1" x14ac:dyDescent="0.25">
      <c r="D45" s="43"/>
      <c r="E45" s="43"/>
      <c r="F45" s="43"/>
      <c r="G45" s="42"/>
      <c r="H45" s="42"/>
    </row>
    <row r="46" spans="2:8" s="35" customFormat="1" ht="13.5" hidden="1" customHeight="1" x14ac:dyDescent="0.25">
      <c r="D46" s="43"/>
      <c r="E46" s="43"/>
      <c r="F46" s="43"/>
      <c r="G46" s="42"/>
      <c r="H46" s="42"/>
    </row>
    <row r="47" spans="2:8" s="35" customFormat="1" ht="13.5" hidden="1" customHeight="1" x14ac:dyDescent="0.25">
      <c r="D47" s="43"/>
      <c r="E47" s="43"/>
      <c r="F47" s="43"/>
      <c r="G47" s="42"/>
      <c r="H47" s="42"/>
    </row>
    <row r="48" spans="2:8" s="35" customFormat="1" ht="13.5" hidden="1" customHeight="1" x14ac:dyDescent="0.25">
      <c r="D48" s="43"/>
      <c r="E48" s="43"/>
      <c r="F48" s="43"/>
      <c r="G48" s="42"/>
      <c r="H48" s="42"/>
    </row>
    <row r="49" spans="4:8" s="35" customFormat="1" ht="13.5" hidden="1" customHeight="1" x14ac:dyDescent="0.25">
      <c r="D49" s="43"/>
      <c r="E49" s="43"/>
      <c r="F49" s="43"/>
      <c r="G49" s="42"/>
      <c r="H49" s="42"/>
    </row>
    <row r="50" spans="4:8" s="35" customFormat="1" ht="13.5" hidden="1" customHeight="1" x14ac:dyDescent="0.25">
      <c r="D50" s="43"/>
      <c r="E50" s="43"/>
      <c r="F50" s="43"/>
      <c r="G50" s="42"/>
      <c r="H50" s="42"/>
    </row>
    <row r="51" spans="4:8" s="35" customFormat="1" ht="13.5" hidden="1" customHeight="1" x14ac:dyDescent="0.25">
      <c r="D51" s="43"/>
      <c r="E51" s="43"/>
      <c r="F51" s="43"/>
      <c r="G51" s="42"/>
      <c r="H51" s="42"/>
    </row>
    <row r="52" spans="4:8" s="35" customFormat="1" ht="13.5" hidden="1" customHeight="1" x14ac:dyDescent="0.25">
      <c r="D52" s="43"/>
      <c r="E52" s="43"/>
      <c r="F52" s="43"/>
      <c r="G52" s="42"/>
      <c r="H52" s="42"/>
    </row>
    <row r="53" spans="4:8" s="35" customFormat="1" ht="13.5" hidden="1" customHeight="1" x14ac:dyDescent="0.25">
      <c r="D53" s="43"/>
      <c r="E53" s="43"/>
      <c r="F53" s="43"/>
      <c r="G53" s="42"/>
      <c r="H53" s="42"/>
    </row>
    <row r="54" spans="4:8" s="35" customFormat="1" ht="13.5" hidden="1" customHeight="1" x14ac:dyDescent="0.25">
      <c r="D54" s="43"/>
      <c r="E54" s="43"/>
      <c r="F54" s="43"/>
      <c r="G54" s="42"/>
      <c r="H54" s="42"/>
    </row>
    <row r="55" spans="4:8" s="35" customFormat="1" ht="13.5" hidden="1" customHeight="1" x14ac:dyDescent="0.25">
      <c r="D55" s="43"/>
      <c r="E55" s="43"/>
      <c r="F55" s="43"/>
      <c r="G55" s="42"/>
      <c r="H55" s="42"/>
    </row>
    <row r="56" spans="4:8" s="35" customFormat="1" ht="13.5" hidden="1" customHeight="1" x14ac:dyDescent="0.25">
      <c r="D56" s="43"/>
      <c r="E56" s="43"/>
      <c r="F56" s="43"/>
      <c r="G56" s="42"/>
      <c r="H56" s="42"/>
    </row>
    <row r="57" spans="4:8" s="35" customFormat="1" ht="13.5" hidden="1" customHeight="1" x14ac:dyDescent="0.25">
      <c r="D57" s="43"/>
      <c r="E57" s="43"/>
      <c r="F57" s="43"/>
      <c r="G57" s="42"/>
      <c r="H57" s="42"/>
    </row>
    <row r="58" spans="4:8" s="35" customFormat="1" ht="13.5" hidden="1" customHeight="1" x14ac:dyDescent="0.25">
      <c r="D58" s="43"/>
      <c r="E58" s="43"/>
      <c r="F58" s="43"/>
      <c r="G58" s="42"/>
      <c r="H58" s="42"/>
    </row>
    <row r="59" spans="4:8" s="35" customFormat="1" ht="13.5" hidden="1" customHeight="1" x14ac:dyDescent="0.25">
      <c r="D59" s="43"/>
      <c r="E59" s="43"/>
      <c r="F59" s="43"/>
      <c r="G59" s="42"/>
      <c r="H59" s="42"/>
    </row>
    <row r="60" spans="4:8" s="35" customFormat="1" ht="13.5" hidden="1" customHeight="1" x14ac:dyDescent="0.25">
      <c r="D60" s="43"/>
      <c r="E60" s="43"/>
      <c r="F60" s="43"/>
      <c r="G60" s="42"/>
      <c r="H60" s="42"/>
    </row>
    <row r="61" spans="4:8" s="35" customFormat="1" ht="13.5" hidden="1" customHeight="1" x14ac:dyDescent="0.25">
      <c r="D61" s="43"/>
      <c r="E61" s="43"/>
      <c r="F61" s="43"/>
      <c r="G61" s="42"/>
      <c r="H61" s="42"/>
    </row>
    <row r="62" spans="4:8" s="35" customFormat="1" ht="13.5" hidden="1" customHeight="1" x14ac:dyDescent="0.25">
      <c r="D62" s="43"/>
      <c r="E62" s="43"/>
      <c r="F62" s="43"/>
      <c r="G62" s="42"/>
      <c r="H62" s="42"/>
    </row>
    <row r="63" spans="4:8" s="35" customFormat="1" ht="13.5" hidden="1" customHeight="1" x14ac:dyDescent="0.25">
      <c r="D63" s="43"/>
      <c r="E63" s="43"/>
      <c r="F63" s="43"/>
      <c r="G63" s="42"/>
      <c r="H63" s="42"/>
    </row>
    <row r="64" spans="4:8" s="35" customFormat="1" ht="13.5" hidden="1" customHeight="1" x14ac:dyDescent="0.25">
      <c r="D64" s="43"/>
      <c r="E64" s="43"/>
      <c r="F64" s="43"/>
      <c r="G64" s="42"/>
      <c r="H64" s="42"/>
    </row>
    <row r="65" spans="3:9" s="35" customFormat="1" ht="13.5" hidden="1" customHeight="1" x14ac:dyDescent="0.25">
      <c r="D65" s="43"/>
      <c r="E65" s="43"/>
      <c r="F65" s="43"/>
      <c r="G65" s="42"/>
      <c r="H65" s="42"/>
    </row>
    <row r="66" spans="3:9" s="35" customFormat="1" ht="15" hidden="1" customHeight="1" x14ac:dyDescent="0.25">
      <c r="D66" s="41"/>
      <c r="E66" s="37"/>
      <c r="G66" s="36"/>
      <c r="H66" s="36"/>
      <c r="I66" s="38"/>
    </row>
    <row r="67" spans="3:9" s="35" customFormat="1" ht="15" hidden="1" customHeight="1" x14ac:dyDescent="0.25">
      <c r="C67" s="38"/>
      <c r="D67" s="38"/>
      <c r="E67" s="40"/>
      <c r="F67" s="40"/>
      <c r="G67" s="39"/>
      <c r="H67" s="39"/>
      <c r="I67" s="38"/>
    </row>
    <row r="68" spans="3:9" s="35" customFormat="1" ht="15" hidden="1" customHeight="1" x14ac:dyDescent="0.25">
      <c r="C68" s="38"/>
      <c r="D68" s="38"/>
      <c r="E68" s="40"/>
      <c r="F68" s="40"/>
      <c r="G68" s="39"/>
      <c r="H68" s="39"/>
      <c r="I68" s="38"/>
    </row>
    <row r="69" spans="3:9" s="35" customFormat="1" ht="15" hidden="1" customHeight="1" x14ac:dyDescent="0.25">
      <c r="C69" s="38"/>
      <c r="D69" s="38"/>
      <c r="E69" s="40"/>
      <c r="F69" s="40"/>
      <c r="G69" s="39"/>
      <c r="H69" s="39"/>
      <c r="I69" s="38"/>
    </row>
    <row r="70" spans="3:9" s="35" customFormat="1" ht="15" hidden="1" customHeight="1" x14ac:dyDescent="0.25">
      <c r="E70" s="37"/>
      <c r="F70" s="37"/>
      <c r="G70" s="36"/>
      <c r="H70" s="36"/>
      <c r="I70" s="38"/>
    </row>
    <row r="71" spans="3:9" s="35" customFormat="1" ht="15" hidden="1" customHeight="1" x14ac:dyDescent="0.25">
      <c r="E71" s="37"/>
      <c r="F71" s="37"/>
      <c r="G71" s="36"/>
      <c r="H71" s="36"/>
      <c r="I71" s="38"/>
    </row>
    <row r="72" spans="3:9" s="35" customFormat="1" ht="15" hidden="1" customHeight="1" x14ac:dyDescent="0.25">
      <c r="E72" s="37"/>
      <c r="F72" s="37"/>
      <c r="G72" s="36"/>
      <c r="H72" s="36"/>
      <c r="I72" s="38"/>
    </row>
    <row r="73" spans="3:9" s="35" customFormat="1" ht="15" hidden="1" customHeight="1" x14ac:dyDescent="0.25">
      <c r="E73" s="37"/>
      <c r="F73" s="37"/>
      <c r="G73" s="36"/>
      <c r="H73" s="36"/>
      <c r="I73" s="38"/>
    </row>
    <row r="74" spans="3:9" s="35" customFormat="1" ht="15" hidden="1" customHeight="1" x14ac:dyDescent="0.25">
      <c r="E74" s="37"/>
      <c r="F74" s="37"/>
      <c r="G74" s="36"/>
      <c r="H74" s="36"/>
      <c r="I74" s="38"/>
    </row>
    <row r="75" spans="3:9" s="35" customFormat="1" ht="15" hidden="1" customHeight="1" x14ac:dyDescent="0.25">
      <c r="E75" s="37"/>
      <c r="F75" s="37"/>
      <c r="G75" s="36"/>
      <c r="H75" s="36"/>
      <c r="I75" s="38"/>
    </row>
    <row r="76" spans="3:9" s="35" customFormat="1" ht="15" hidden="1" customHeight="1" x14ac:dyDescent="0.25">
      <c r="E76" s="37"/>
      <c r="F76" s="37"/>
      <c r="G76" s="36"/>
      <c r="H76" s="36"/>
    </row>
    <row r="77" spans="3:9" s="35" customFormat="1" ht="15" hidden="1" customHeight="1" x14ac:dyDescent="0.25">
      <c r="E77" s="37"/>
      <c r="F77" s="37"/>
      <c r="G77" s="36"/>
      <c r="H77" s="36"/>
    </row>
    <row r="78" spans="3:9" s="35" customFormat="1" ht="15" hidden="1" customHeight="1" x14ac:dyDescent="0.25">
      <c r="E78" s="37"/>
      <c r="F78" s="37"/>
      <c r="G78" s="36"/>
      <c r="H78" s="36"/>
    </row>
    <row r="79" spans="3:9" s="35" customFormat="1" ht="15" hidden="1" customHeight="1" x14ac:dyDescent="0.25">
      <c r="E79" s="37"/>
      <c r="F79" s="37"/>
      <c r="G79" s="36"/>
      <c r="H79" s="36"/>
    </row>
    <row r="80" spans="3:9" s="35" customFormat="1" ht="15" hidden="1" customHeight="1" x14ac:dyDescent="0.25">
      <c r="E80" s="37"/>
      <c r="F80" s="37"/>
      <c r="G80" s="36"/>
      <c r="H80" s="36"/>
    </row>
    <row r="81" spans="5:8" s="35" customFormat="1" ht="15" hidden="1" customHeight="1" x14ac:dyDescent="0.25">
      <c r="E81" s="37"/>
      <c r="F81" s="37"/>
      <c r="G81" s="36"/>
      <c r="H81" s="36"/>
    </row>
    <row r="82" spans="5:8" s="35" customFormat="1" ht="15" hidden="1" customHeight="1" x14ac:dyDescent="0.25">
      <c r="E82" s="37"/>
      <c r="F82" s="37"/>
      <c r="G82" s="36"/>
      <c r="H82" s="36"/>
    </row>
    <row r="83" spans="5:8" s="35" customFormat="1" ht="15" hidden="1" customHeight="1" x14ac:dyDescent="0.25">
      <c r="E83" s="37"/>
      <c r="F83" s="37"/>
      <c r="G83" s="36"/>
      <c r="H83" s="36"/>
    </row>
    <row r="84" spans="5:8" s="35" customFormat="1" ht="15" hidden="1" customHeight="1" x14ac:dyDescent="0.25">
      <c r="E84" s="37"/>
      <c r="F84" s="37"/>
      <c r="G84" s="36"/>
      <c r="H84" s="36"/>
    </row>
    <row r="85" spans="5:8" s="35" customFormat="1" ht="15" hidden="1" customHeight="1" x14ac:dyDescent="0.25">
      <c r="E85" s="37"/>
      <c r="F85" s="37"/>
      <c r="G85" s="36"/>
      <c r="H85" s="36"/>
    </row>
    <row r="86" spans="5:8" s="35" customFormat="1" ht="15" hidden="1" customHeight="1" x14ac:dyDescent="0.25">
      <c r="E86" s="37"/>
      <c r="F86" s="37"/>
      <c r="G86" s="36"/>
      <c r="H86" s="36"/>
    </row>
    <row r="87" spans="5:8" s="35" customFormat="1" ht="15" hidden="1" customHeight="1" x14ac:dyDescent="0.25">
      <c r="E87" s="37"/>
      <c r="F87" s="37"/>
      <c r="G87" s="36"/>
      <c r="H87" s="36"/>
    </row>
    <row r="88" spans="5:8" s="35" customFormat="1" ht="15" hidden="1" customHeight="1" x14ac:dyDescent="0.25">
      <c r="E88" s="37"/>
      <c r="F88" s="37"/>
      <c r="G88" s="36"/>
      <c r="H88" s="36"/>
    </row>
    <row r="89" spans="5:8" s="35" customFormat="1" ht="15" hidden="1" customHeight="1" x14ac:dyDescent="0.25">
      <c r="E89" s="37"/>
      <c r="F89" s="37"/>
      <c r="G89" s="36"/>
      <c r="H89" s="36"/>
    </row>
    <row r="90" spans="5:8" s="35" customFormat="1" ht="15" hidden="1" customHeight="1" x14ac:dyDescent="0.25">
      <c r="E90" s="37"/>
      <c r="F90" s="37"/>
      <c r="G90" s="36"/>
      <c r="H90" s="36"/>
    </row>
    <row r="91" spans="5:8" s="35" customFormat="1" ht="15" hidden="1" customHeight="1" x14ac:dyDescent="0.25">
      <c r="E91" s="37"/>
      <c r="F91" s="37"/>
      <c r="G91" s="36"/>
      <c r="H91" s="36"/>
    </row>
    <row r="92" spans="5:8" s="35" customFormat="1" ht="15" hidden="1" customHeight="1" x14ac:dyDescent="0.25">
      <c r="E92" s="37"/>
      <c r="F92" s="37"/>
      <c r="G92" s="36"/>
      <c r="H92" s="36"/>
    </row>
    <row r="93" spans="5:8" s="35" customFormat="1" ht="15" hidden="1" customHeight="1" x14ac:dyDescent="0.25">
      <c r="E93" s="37"/>
      <c r="F93" s="37"/>
      <c r="G93" s="36"/>
      <c r="H93" s="36"/>
    </row>
    <row r="94" spans="5:8" s="35" customFormat="1" ht="15" hidden="1" customHeight="1" x14ac:dyDescent="0.25">
      <c r="E94" s="37"/>
      <c r="F94" s="37"/>
      <c r="G94" s="36"/>
      <c r="H94" s="36"/>
    </row>
    <row r="95" spans="5:8" s="35" customFormat="1" ht="15" hidden="1" customHeight="1" x14ac:dyDescent="0.25">
      <c r="E95" s="37"/>
      <c r="F95" s="37"/>
      <c r="G95" s="36"/>
      <c r="H95" s="36"/>
    </row>
    <row r="96" spans="5:8" s="35" customFormat="1" ht="15" hidden="1" customHeight="1" x14ac:dyDescent="0.25">
      <c r="E96" s="37"/>
      <c r="F96" s="37"/>
      <c r="G96" s="36"/>
      <c r="H96" s="36"/>
    </row>
    <row r="97" spans="5:8" s="35" customFormat="1" ht="15" hidden="1" customHeight="1" x14ac:dyDescent="0.25">
      <c r="E97" s="37"/>
      <c r="F97" s="37"/>
      <c r="G97" s="36"/>
      <c r="H97" s="36"/>
    </row>
    <row r="98" spans="5:8" s="35" customFormat="1" ht="15" hidden="1" customHeight="1" x14ac:dyDescent="0.25">
      <c r="E98" s="37"/>
      <c r="F98" s="37"/>
      <c r="G98" s="36"/>
      <c r="H98" s="36"/>
    </row>
  </sheetData>
  <sheetProtection algorithmName="SHA-512" hashValue="BLCy1ec63e2y5EAslkHwrqeu9dFCOy3MsMHq6pE3IrKvUEGNxNiMyd5j2+CZdo89Vlco2yolCyw1k5gherz+Xg==" saltValue="0fsY+lu45V1GaZobZIKbiQ==" spinCount="100000" sheet="1" objects="1" scenarios="1"/>
  <mergeCells count="4">
    <mergeCell ref="E12:F12"/>
    <mergeCell ref="E19:F19"/>
    <mergeCell ref="E26:F26"/>
    <mergeCell ref="E33:F33"/>
  </mergeCells>
  <phoneticPr fontId="24"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1b6d353-2e47-4aa4-9b0f-d1ecf904f41c">
      <Terms xmlns="http://schemas.microsoft.com/office/infopath/2007/PartnerControls"/>
    </lcf76f155ced4ddcb4097134ff3c332f>
    <TaxCatchAll xmlns="720d9b1d-60e8-4acf-8763-7792c7c9d13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6" ma:contentTypeDescription="Een nieuw document maken." ma:contentTypeScope="" ma:versionID="a8b54e474dce251c0ac0bb8903fa052a">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f8fc81f55c2c70af86a43a460f978901"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1fe9947-23f0-4572-8ed9-0791e311fa0d}" ma:internalName="TaxCatchAll" ma:showField="CatchAllData" ma:web="720d9b1d-60e8-4acf-8763-7792c7c9d13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b4a256c-d6d1-4418-bc9d-3d30b6e9dd1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EEB2302-1919-46C5-9C38-73BAC45D7148}">
  <ds:schemaRefs>
    <ds:schemaRef ds:uri="http://schemas.microsoft.com/office/2006/metadata/properties"/>
    <ds:schemaRef ds:uri="http://schemas.microsoft.com/office/infopath/2007/PartnerControls"/>
    <ds:schemaRef ds:uri="d1b6d353-2e47-4aa4-9b0f-d1ecf904f41c"/>
    <ds:schemaRef ds:uri="720d9b1d-60e8-4acf-8763-7792c7c9d130"/>
  </ds:schemaRefs>
</ds:datastoreItem>
</file>

<file path=customXml/itemProps2.xml><?xml version="1.0" encoding="utf-8"?>
<ds:datastoreItem xmlns:ds="http://schemas.openxmlformats.org/officeDocument/2006/customXml" ds:itemID="{840D3EF9-8AE0-42BE-A840-DA1C8495D75C}">
  <ds:schemaRefs>
    <ds:schemaRef ds:uri="http://schemas.microsoft.com/sharepoint/v3/contenttype/forms"/>
  </ds:schemaRefs>
</ds:datastoreItem>
</file>

<file path=customXml/itemProps3.xml><?xml version="1.0" encoding="utf-8"?>
<ds:datastoreItem xmlns:ds="http://schemas.openxmlformats.org/officeDocument/2006/customXml" ds:itemID="{B8547382-F8F5-43CD-83C7-3C4BB1394D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0d9b1d-60e8-4acf-8763-7792c7c9d130"/>
    <ds:schemaRef ds:uri="d1b6d353-2e47-4aa4-9b0f-d1ecf904f4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Voorblad</vt:lpstr>
      <vt:lpstr>2. Drukwerk</vt:lpstr>
      <vt:lpstr>3. Bezorging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Nick Wijnstok</dc:creator>
  <cp:lastModifiedBy>Nick Wijnstok</cp:lastModifiedBy>
  <dcterms:created xsi:type="dcterms:W3CDTF">2022-01-19T14:11:00Z</dcterms:created>
  <dcterms:modified xsi:type="dcterms:W3CDTF">2022-10-26T14:15:10Z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0x010100E9577C1BC267B84EAAFEE51B84D094BF</vt:lpwstr>
  </property>
  <property fmtid="{D5CDD505-2E9C-101B-9397-08002B2CF9AE}" pid="3" name="MediaServiceImageTags">
    <vt:lpwstr/>
  </property>
</Properties>
</file>