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B:\AfdOverst\Inkoop\Aanbestedingen\EA DSB Waarderingsapplicatie (1129064)\03 Aanbestedingsleidraad\01 Concept en def versie\Bijlagen aanbestedingsleidraad\"/>
    </mc:Choice>
  </mc:AlternateContent>
  <xr:revisionPtr revIDLastSave="0" documentId="13_ncr:1_{F79AF3D5-95FB-43A7-8AB9-5B959DD942C6}" xr6:coauthVersionLast="47" xr6:coauthVersionMax="47" xr10:uidLastSave="{00000000-0000-0000-0000-000000000000}"/>
  <bookViews>
    <workbookView xWindow="-120" yWindow="-120" windowWidth="23280" windowHeight="12600" xr2:uid="{00000000-000D-0000-FFFF-FFFF00000000}"/>
  </bookViews>
  <sheets>
    <sheet name="Voorblad" sheetId="5" r:id="rId1"/>
    <sheet name="Schrijfwijzer" sheetId="6" r:id="rId2"/>
    <sheet name="Inschrijfstaat" sheetId="24" r:id="rId3"/>
  </sheets>
  <externalReferences>
    <externalReference r:id="rId4"/>
    <externalReference r:id="rId5"/>
    <externalReference r:id="rId6"/>
  </externalReferences>
  <definedNames>
    <definedName name="__123Graph_A" hidden="1">'[1]Offerteformulier 1'!#REF!</definedName>
    <definedName name="_xlnm.Print_Area" localSheetId="2">Inschrijfstaat!$B$1:$I$50</definedName>
    <definedName name="_xlnm.Print_Area" localSheetId="1">Schrijfwijzer!$B$1:$F$22</definedName>
    <definedName name="_xlnm.Print_Area" localSheetId="0">Voorblad!$B$2:$H$19</definedName>
    <definedName name="Afdrukbereik_MI">#REF!</definedName>
    <definedName name="jj" hidden="1">'[2]Offerteformulier 1'!#REF!</definedName>
    <definedName name="mm" hidden="1">'[2]Offerteformulier 1'!#REF!</definedName>
    <definedName name="ort">[3]ort!$A$6:$E$78</definedName>
    <definedName name="ow">[3]ow!$A$6:$K$78</definedName>
    <definedName name="resultaat">#REF!</definedName>
    <definedName name="TABEL">[3]Berekeningen!$A$18:$W$90</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5" i="24" l="1"/>
  <c r="D30" i="24"/>
  <c r="D33" i="24"/>
  <c r="D32" i="24"/>
  <c r="D31" i="24"/>
  <c r="D34" i="24"/>
  <c r="G25" i="24"/>
  <c r="H25" i="24"/>
  <c r="F25" i="24"/>
  <c r="E25" i="24"/>
  <c r="D25" i="24"/>
  <c r="C16" i="24"/>
  <c r="C5" i="24"/>
  <c r="D5" i="24"/>
</calcChain>
</file>

<file path=xl/sharedStrings.xml><?xml version="1.0" encoding="utf-8"?>
<sst xmlns="http://schemas.openxmlformats.org/spreadsheetml/2006/main" count="77" uniqueCount="71">
  <si>
    <t>Auteur:</t>
  </si>
  <si>
    <t>Team Inkoop gemeente Hilversum</t>
  </si>
  <si>
    <t>Datum:</t>
  </si>
  <si>
    <t>1 september 2022</t>
  </si>
  <si>
    <t xml:space="preserve">Naam aanbesteding: </t>
  </si>
  <si>
    <t>Waarderingsapplicatie</t>
  </si>
  <si>
    <t xml:space="preserve">Zaaknummer: </t>
  </si>
  <si>
    <t xml:space="preserve"> Schrijfwijzer</t>
  </si>
  <si>
    <t>Invulinstructies en aandachtspunten voor de Inschrijver:</t>
  </si>
  <si>
    <t xml:space="preserve">U dient in de tabbladen de geel gemarkeerde velden en bij Aanvullende diensten de rode gemarkeerde velden (aangezien deze geen € 0,00 bedrag mogen bevatten) in te vullen. 
</t>
  </si>
  <si>
    <t>Voor deze aanbesteding gelden bandbreedtes. Inschrijvingen waarvan de prijsstelling lager of hoger is dan de genoemde bandbreedte zijn ongeldig. Deze worden terzijde gelegd en uitgesloten van de aanbesteding. De bandbreedtes die de Aanbestedende dienst hanteert voor de Prijsstelling zijn in onderstaande tabel opgenomen.</t>
  </si>
  <si>
    <t>De Prijsopgave wordt berekend op basis van de all-in totaalprijs / Total Cost of Ownership (TCO) voor de implementatieperiode, initiële looptijd en aansluitend het maximum aantal jaarlijkse verlengingen. Voor aanvullende diensten (nadere opdrachten) wordt per functie 20 uur per jaar gerekend. De verwachte ingangsdatum van de Overeenkomst is 1 januari 2023.</t>
  </si>
  <si>
    <t>Let op: de rode velden in deze prijsopgave mogen geen € 0,00 bedrag bevatten en dienen binnen de bandbreedtes te vallen.</t>
  </si>
  <si>
    <t>Let op: jaarlijkse kosten mogen pas na Acceptatie Implementatie bij Opdrachtgever in rekening gebracht worden.</t>
  </si>
  <si>
    <t>In § 4.3.1 en § 5.2.1 van de Aanbestedingsleidraad staan de verdere eisen en tips aangaande dit Invulformulier en uw Inschrijving genoemd. 
Neem deze ook eerst zorgvuldig door alvorens u dit formulier invult.</t>
  </si>
  <si>
    <t>Er mogen geen wijzigingen in dit formulier worden aangebracht.</t>
  </si>
  <si>
    <t>Tot slot dient het Invulformulier tarieven ondertekend te worden door een daartoe bevoegde functionaris.</t>
  </si>
  <si>
    <t>Bandbreedtes</t>
  </si>
  <si>
    <t>Bandbreedtes Prijsopgave</t>
  </si>
  <si>
    <t>Minimum</t>
  </si>
  <si>
    <t>Maximum</t>
  </si>
  <si>
    <t>Uurtarieven aanvullende diensten</t>
  </si>
  <si>
    <t>Totaal eenmalige kosten</t>
  </si>
  <si>
    <t>Totaal jaarlijkse kosten</t>
  </si>
  <si>
    <t>Totaal kosten jaar 1 (sep. t/m dec.)</t>
  </si>
  <si>
    <t>All-in totaalprijs / TCO o.b.v. 12 jaren</t>
  </si>
  <si>
    <t>Invulformulier Prijsopgave</t>
  </si>
  <si>
    <t>Beoordeling en punten</t>
  </si>
  <si>
    <t>All-in prijs / TCO</t>
  </si>
  <si>
    <t>Score</t>
  </si>
  <si>
    <t>Max. punten</t>
  </si>
  <si>
    <t>Eenmalige implementatiekosten</t>
  </si>
  <si>
    <t>Implementatiekosten</t>
  </si>
  <si>
    <t>Kosten</t>
  </si>
  <si>
    <t>Eenmalige applicatiekosten</t>
  </si>
  <si>
    <t>Kosten inrichting</t>
  </si>
  <si>
    <t>Kosten eenmalige consultancy</t>
  </si>
  <si>
    <t>Kosten initiële levering en migratie</t>
  </si>
  <si>
    <t>Kosten opleidingen</t>
  </si>
  <si>
    <t>Jaarlijkse kosten</t>
  </si>
  <si>
    <t>Jaar 1 (sep/dec)</t>
  </si>
  <si>
    <t>Jaar 2</t>
  </si>
  <si>
    <t>Jaar 3</t>
  </si>
  <si>
    <t>Jaar 4</t>
  </si>
  <si>
    <t>Jaar 5</t>
  </si>
  <si>
    <t>Jaar 6 t/m 12 (per jaar)</t>
  </si>
  <si>
    <t>Jaarlijkse ondersteuningskosten</t>
  </si>
  <si>
    <t>Jaarlijkse kosten hosting</t>
  </si>
  <si>
    <t>Jaarlijkse kosten applicatiebeheer</t>
  </si>
  <si>
    <t>Jaarlijkse licentiekosten o.b.v. 20 users</t>
  </si>
  <si>
    <t>Aanvullende diensten (nadere opdrachten)</t>
  </si>
  <si>
    <t>Geschatte inzet per functie</t>
  </si>
  <si>
    <t>Tarief per uur</t>
  </si>
  <si>
    <t xml:space="preserve">  Kosten per jaar (voor jaar 1 zijn deze kosten omgerekend naar 4 maanden)</t>
  </si>
  <si>
    <t>Projectleider (20 uren / per jaar)</t>
  </si>
  <si>
    <t>Adviseur (20 uren / per jaar)</t>
  </si>
  <si>
    <t>Architect (20 uren / per jaar)</t>
  </si>
  <si>
    <t>Ontwikkelaar / tester (20 uren / per jaar)</t>
  </si>
  <si>
    <t>Eventuele toelichting</t>
  </si>
  <si>
    <t>Toelichting</t>
  </si>
  <si>
    <t>Eenmalige kosten</t>
  </si>
  <si>
    <t>Aanvullende diensten</t>
  </si>
  <si>
    <t>Ondertekening</t>
  </si>
  <si>
    <t>ONDERTEKENING INSCHRIJFSTAAT WAARDERINGSAPPLICATIE GEMEENTE HILVERSUM</t>
  </si>
  <si>
    <t>Naam Inschrijver</t>
  </si>
  <si>
    <r>
      <t xml:space="preserve">Ingevuld door 
</t>
    </r>
    <r>
      <rPr>
        <b/>
        <sz val="9"/>
        <rFont val="Calibri"/>
        <family val="2"/>
      </rPr>
      <t>(tekenbevoegde functionaris Inschrijver)</t>
    </r>
  </si>
  <si>
    <t>Functie</t>
  </si>
  <si>
    <t>Plaats en datum</t>
  </si>
  <si>
    <t>Handtekening  functionaris</t>
  </si>
  <si>
    <r>
      <t xml:space="preserve">Kosten koppelingen </t>
    </r>
    <r>
      <rPr>
        <sz val="10"/>
        <color theme="1"/>
        <rFont val="Calibri"/>
        <family val="2"/>
        <scheme val="minor"/>
      </rPr>
      <t>(zie Eis ICT-001 t/m ICT-007)</t>
    </r>
  </si>
  <si>
    <t>Bijlage 3    Invulformulier tarieven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</si>
</sst>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 #,##0.00_-;_-&quot;€&quot;\ * #,##0.00\-;_-&quot;€&quot;\ * &quot;-&quot;??_-;_-@_-"/>
    <numFmt numFmtId="165" formatCode="_(&quot;€&quot;* #,##0.00_);_(&quot;€&quot;* \(#,##0.00\);_(&quot;€&quot;* &quot;-&quot;??_);_(@_)"/>
    <numFmt numFmtId="166" formatCode="&quot;€&quot;\ #,##0.00"/>
  </numFmts>
  <fonts count="16" x14ac:knownFonts="1">
    <font>
      <sz val="11"/>
      <color theme="1"/>
      <name val="Calibri"/>
      <family val="2"/>
      <scheme val="minor"/>
    </font>
    <font>
      <b/>
      <sz val="9"/>
      <name val="Calibri"/>
      <family val="2"/>
    </font>
    <font>
      <sz val="10"/>
      <name val="Arial"/>
      <family val="2"/>
    </font>
    <font>
      <sz val="10"/>
      <name val="Arial"/>
      <family val="2"/>
    </font>
    <font>
      <sz val="11"/>
      <color theme="1"/>
      <name val="Calibri"/>
      <family val="2"/>
      <scheme val="minor"/>
    </font>
    <font>
      <sz val="11"/>
      <color rgb="FF3F3F76"/>
      <name val="Calibri"/>
      <family val="2"/>
      <scheme val="minor"/>
    </font>
    <font>
      <b/>
      <sz val="11"/>
      <color rgb="FFFA7D00"/>
      <name val="Calibri"/>
      <family val="2"/>
      <scheme val="minor"/>
    </font>
    <font>
      <sz val="11"/>
      <color rgb="FF9C6500"/>
      <name val="Calibri"/>
      <family val="2"/>
      <scheme val="minor"/>
    </font>
    <font>
      <b/>
      <sz val="11"/>
      <color theme="1"/>
      <name val="Calibri"/>
      <family val="2"/>
      <scheme val="minor"/>
    </font>
    <font>
      <sz val="10.5"/>
      <color theme="1"/>
      <name val="Calibri"/>
      <family val="2"/>
      <scheme val="minor"/>
    </font>
    <font>
      <b/>
      <sz val="10.5"/>
      <color theme="1"/>
      <name val="Calibri"/>
      <family val="2"/>
      <scheme val="minor"/>
    </font>
    <font>
      <b/>
      <sz val="11"/>
      <name val="Calibri"/>
      <family val="2"/>
      <scheme val="minor"/>
    </font>
    <font>
      <b/>
      <sz val="14"/>
      <color theme="1"/>
      <name val="Calibri"/>
      <family val="2"/>
      <scheme val="minor"/>
    </font>
    <font>
      <b/>
      <sz val="12"/>
      <name val="Calibri"/>
      <family val="2"/>
      <scheme val="minor"/>
    </font>
    <font>
      <b/>
      <sz val="10"/>
      <color theme="1"/>
      <name val="Calibri"/>
      <family val="2"/>
      <scheme val="minor"/>
    </font>
    <font>
      <sz val="10"/>
      <color theme="1"/>
      <name val="Calibri"/>
      <family val="2"/>
      <scheme val="minor"/>
    </font>
  </fonts>
  <fills count="11">
    <fill>
      <patternFill patternType="none"/>
    </fill>
    <fill>
      <patternFill patternType="gray125"/>
    </fill>
    <fill>
      <patternFill patternType="solid">
        <fgColor rgb="FFFFCC99"/>
      </patternFill>
    </fill>
    <fill>
      <patternFill patternType="solid">
        <fgColor rgb="FFF2F2F2"/>
      </patternFill>
    </fill>
    <fill>
      <patternFill patternType="solid">
        <fgColor rgb="FFFFEB9C"/>
      </patternFill>
    </fill>
    <fill>
      <patternFill patternType="solid">
        <fgColor theme="0"/>
        <bgColor indexed="64"/>
      </patternFill>
    </fill>
    <fill>
      <patternFill patternType="solid">
        <fgColor theme="0"/>
        <bgColor rgb="FF000000"/>
      </patternFill>
    </fill>
    <fill>
      <patternFill patternType="solid">
        <fgColor theme="4" tint="0.79998168889431442"/>
        <bgColor indexed="64"/>
      </patternFill>
    </fill>
    <fill>
      <patternFill patternType="solid">
        <fgColor rgb="FFFFFF00"/>
        <bgColor indexed="64"/>
      </patternFill>
    </fill>
    <fill>
      <patternFill patternType="solid">
        <fgColor theme="0" tint="-0.249977111117893"/>
        <bgColor indexed="64"/>
      </patternFill>
    </fill>
    <fill>
      <patternFill patternType="solid">
        <fgColor rgb="FF92D050"/>
        <bgColor rgb="FF000000"/>
      </patternFill>
    </fill>
  </fills>
  <borders count="69">
    <border>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rgb="FF7F7F7F"/>
      </left>
      <right style="thin">
        <color rgb="FF7F7F7F"/>
      </right>
      <top style="thin">
        <color rgb="FF7F7F7F"/>
      </top>
      <bottom style="thin">
        <color rgb="FF7F7F7F"/>
      </bottom>
      <diagonal/>
    </border>
    <border>
      <left style="medium">
        <color indexed="64"/>
      </left>
      <right/>
      <top/>
      <bottom style="hair">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hair">
        <color indexed="64"/>
      </bottom>
      <diagonal/>
    </border>
  </borders>
  <cellStyleXfs count="9">
    <xf numFmtId="0" fontId="0" fillId="0" borderId="0"/>
    <xf numFmtId="0" fontId="6" fillId="3" borderId="31" applyNumberFormat="0" applyAlignment="0" applyProtection="0"/>
    <xf numFmtId="164" fontId="3" fillId="0" borderId="0" applyFont="0" applyFill="0" applyBorder="0" applyAlignment="0" applyProtection="0"/>
    <xf numFmtId="0" fontId="5" fillId="2" borderId="31" applyNumberFormat="0" applyAlignment="0" applyProtection="0"/>
    <xf numFmtId="0" fontId="7" fillId="4" borderId="0" applyNumberFormat="0" applyBorder="0" applyAlignment="0" applyProtection="0"/>
    <xf numFmtId="0" fontId="2" fillId="0" borderId="0"/>
    <xf numFmtId="0" fontId="2" fillId="0" borderId="0"/>
    <xf numFmtId="0" fontId="3" fillId="0" borderId="0"/>
    <xf numFmtId="165" fontId="4" fillId="0" borderId="0" applyFont="0" applyFill="0" applyBorder="0" applyAlignment="0" applyProtection="0"/>
  </cellStyleXfs>
  <cellXfs count="119">
    <xf numFmtId="0" fontId="0" fillId="0" borderId="0" xfId="0"/>
    <xf numFmtId="0" fontId="0" fillId="5" borderId="0" xfId="0" applyFill="1"/>
    <xf numFmtId="0" fontId="8" fillId="5" borderId="0" xfId="0" applyFont="1" applyFill="1"/>
    <xf numFmtId="0" fontId="0" fillId="5" borderId="0" xfId="0" applyFill="1" applyAlignment="1">
      <alignment vertical="center"/>
    </xf>
    <xf numFmtId="0" fontId="9" fillId="5" borderId="8" xfId="0" applyFont="1" applyFill="1" applyBorder="1" applyAlignment="1">
      <alignment horizontal="center" vertical="center"/>
    </xf>
    <xf numFmtId="0" fontId="0" fillId="5" borderId="9" xfId="0" applyFill="1" applyBorder="1"/>
    <xf numFmtId="0" fontId="0" fillId="5" borderId="10" xfId="0" applyFill="1" applyBorder="1"/>
    <xf numFmtId="0" fontId="0" fillId="5" borderId="11" xfId="0" applyFill="1" applyBorder="1" applyAlignment="1">
      <alignment vertical="center"/>
    </xf>
    <xf numFmtId="0" fontId="0" fillId="5" borderId="12" xfId="0" applyFill="1" applyBorder="1"/>
    <xf numFmtId="0" fontId="10" fillId="5" borderId="11" xfId="0" applyFont="1" applyFill="1" applyBorder="1" applyAlignment="1">
      <alignment horizontal="center" vertical="center"/>
    </xf>
    <xf numFmtId="0" fontId="0" fillId="5" borderId="12" xfId="0" applyFill="1" applyBorder="1" applyAlignment="1">
      <alignment vertical="center"/>
    </xf>
    <xf numFmtId="49" fontId="0" fillId="5" borderId="0" xfId="0" applyNumberFormat="1" applyFill="1" applyAlignment="1">
      <alignment horizontal="left" vertical="center"/>
    </xf>
    <xf numFmtId="0" fontId="0" fillId="5" borderId="0" xfId="0" applyFill="1" applyAlignment="1">
      <alignment horizontal="left" vertical="center"/>
    </xf>
    <xf numFmtId="0" fontId="10" fillId="5" borderId="11" xfId="0" applyFont="1" applyFill="1" applyBorder="1" applyAlignment="1">
      <alignment horizontal="justify" vertical="center"/>
    </xf>
    <xf numFmtId="0" fontId="0" fillId="5" borderId="13" xfId="0" applyFill="1" applyBorder="1"/>
    <xf numFmtId="0" fontId="0" fillId="5" borderId="14" xfId="0" applyFill="1" applyBorder="1"/>
    <xf numFmtId="0" fontId="0" fillId="5" borderId="15" xfId="0" applyFill="1" applyBorder="1"/>
    <xf numFmtId="0" fontId="11" fillId="3" borderId="20" xfId="1" applyFont="1" applyBorder="1" applyAlignment="1" applyProtection="1">
      <alignment vertical="center" wrapText="1"/>
    </xf>
    <xf numFmtId="0" fontId="11" fillId="3" borderId="20" xfId="1" applyFont="1" applyBorder="1" applyAlignment="1" applyProtection="1">
      <alignment vertical="center"/>
    </xf>
    <xf numFmtId="0" fontId="11" fillId="3" borderId="21" xfId="1" applyFont="1" applyBorder="1" applyAlignment="1" applyProtection="1">
      <alignment vertical="center"/>
    </xf>
    <xf numFmtId="0" fontId="11" fillId="3" borderId="32" xfId="1" applyFont="1" applyBorder="1" applyAlignment="1" applyProtection="1">
      <alignment vertical="center"/>
    </xf>
    <xf numFmtId="0" fontId="8" fillId="5" borderId="0" xfId="0" applyFont="1" applyFill="1" applyAlignment="1">
      <alignment horizontal="center" vertical="top"/>
    </xf>
    <xf numFmtId="0" fontId="0" fillId="5" borderId="4" xfId="0" applyFill="1" applyBorder="1" applyAlignment="1">
      <alignment horizontal="center" vertical="top"/>
    </xf>
    <xf numFmtId="0" fontId="0" fillId="5" borderId="7" xfId="0" applyFill="1" applyBorder="1" applyAlignment="1">
      <alignment horizontal="center" vertical="top"/>
    </xf>
    <xf numFmtId="0" fontId="0" fillId="5" borderId="5" xfId="0" applyFill="1" applyBorder="1" applyAlignment="1">
      <alignment horizontal="center" vertical="top"/>
    </xf>
    <xf numFmtId="0" fontId="0" fillId="5" borderId="6" xfId="0" applyFill="1" applyBorder="1" applyAlignment="1">
      <alignment horizontal="center" vertical="top"/>
    </xf>
    <xf numFmtId="0" fontId="0" fillId="6" borderId="1" xfId="0" applyFill="1" applyBorder="1" applyAlignment="1">
      <alignment vertical="top"/>
    </xf>
    <xf numFmtId="0" fontId="0" fillId="5" borderId="2" xfId="0" applyFill="1" applyBorder="1" applyAlignment="1">
      <alignment vertical="top" wrapText="1"/>
    </xf>
    <xf numFmtId="0" fontId="0" fillId="5" borderId="3" xfId="0" applyFill="1" applyBorder="1" applyAlignment="1">
      <alignment vertical="top" wrapText="1"/>
    </xf>
    <xf numFmtId="0" fontId="0" fillId="5" borderId="4" xfId="0" applyFill="1" applyBorder="1"/>
    <xf numFmtId="0" fontId="0" fillId="5" borderId="37" xfId="0" applyFill="1" applyBorder="1"/>
    <xf numFmtId="166" fontId="0" fillId="5" borderId="37" xfId="0" applyNumberFormat="1" applyFill="1" applyBorder="1" applyAlignment="1">
      <alignment horizontal="center" vertical="top"/>
    </xf>
    <xf numFmtId="166" fontId="0" fillId="5" borderId="38" xfId="0" applyNumberFormat="1" applyFill="1" applyBorder="1" applyAlignment="1">
      <alignment horizontal="center" vertical="top"/>
    </xf>
    <xf numFmtId="0" fontId="0" fillId="5" borderId="5" xfId="0" applyFill="1" applyBorder="1"/>
    <xf numFmtId="0" fontId="0" fillId="5" borderId="36" xfId="0" applyFill="1" applyBorder="1"/>
    <xf numFmtId="166" fontId="0" fillId="5" borderId="36" xfId="0" applyNumberFormat="1" applyFill="1" applyBorder="1" applyAlignment="1">
      <alignment horizontal="center" vertical="top"/>
    </xf>
    <xf numFmtId="166" fontId="0" fillId="5" borderId="39" xfId="0" applyNumberFormat="1" applyFill="1" applyBorder="1" applyAlignment="1">
      <alignment horizontal="center" vertical="top"/>
    </xf>
    <xf numFmtId="0" fontId="0" fillId="5" borderId="0" xfId="0" applyFill="1" applyAlignment="1">
      <alignment horizontal="center" vertical="top"/>
    </xf>
    <xf numFmtId="166" fontId="0" fillId="8" borderId="51" xfId="0" applyNumberFormat="1" applyFill="1" applyBorder="1" applyAlignment="1" applyProtection="1">
      <alignment horizontal="center" vertical="top"/>
      <protection locked="0"/>
    </xf>
    <xf numFmtId="166" fontId="0" fillId="8" borderId="54" xfId="0" applyNumberFormat="1" applyFill="1" applyBorder="1" applyAlignment="1" applyProtection="1">
      <alignment horizontal="center" vertical="top"/>
      <protection locked="0"/>
    </xf>
    <xf numFmtId="166" fontId="0" fillId="8" borderId="49" xfId="0" applyNumberFormat="1" applyFill="1" applyBorder="1" applyAlignment="1" applyProtection="1">
      <alignment horizontal="center" vertical="top"/>
      <protection locked="0"/>
    </xf>
    <xf numFmtId="166" fontId="0" fillId="8" borderId="50" xfId="0" applyNumberFormat="1" applyFill="1" applyBorder="1" applyAlignment="1" applyProtection="1">
      <alignment horizontal="center" vertical="top"/>
      <protection locked="0"/>
    </xf>
    <xf numFmtId="166" fontId="0" fillId="8" borderId="53" xfId="0" applyNumberFormat="1" applyFill="1" applyBorder="1" applyAlignment="1" applyProtection="1">
      <alignment horizontal="center" vertical="top"/>
      <protection locked="0"/>
    </xf>
    <xf numFmtId="166" fontId="0" fillId="8" borderId="59" xfId="0" applyNumberFormat="1" applyFill="1" applyBorder="1" applyAlignment="1" applyProtection="1">
      <alignment horizontal="center" vertical="top"/>
      <protection locked="0"/>
    </xf>
    <xf numFmtId="166" fontId="0" fillId="8" borderId="60" xfId="0" applyNumberFormat="1" applyFill="1" applyBorder="1" applyAlignment="1" applyProtection="1">
      <alignment horizontal="center" vertical="top"/>
      <protection locked="0"/>
    </xf>
    <xf numFmtId="166" fontId="0" fillId="8" borderId="61" xfId="0" applyNumberFormat="1" applyFill="1" applyBorder="1" applyAlignment="1" applyProtection="1">
      <alignment horizontal="center" vertical="top"/>
      <protection locked="0"/>
    </xf>
    <xf numFmtId="166" fontId="0" fillId="8" borderId="62" xfId="0" applyNumberFormat="1" applyFill="1" applyBorder="1" applyAlignment="1" applyProtection="1">
      <alignment horizontal="center" vertical="top"/>
      <protection locked="0"/>
    </xf>
    <xf numFmtId="166" fontId="0" fillId="8" borderId="63" xfId="0" applyNumberFormat="1" applyFill="1" applyBorder="1" applyAlignment="1" applyProtection="1">
      <alignment horizontal="center" vertical="top"/>
      <protection locked="0"/>
    </xf>
    <xf numFmtId="0" fontId="0" fillId="5" borderId="65" xfId="0" applyFill="1" applyBorder="1"/>
    <xf numFmtId="0" fontId="0" fillId="5" borderId="66" xfId="0" applyFill="1" applyBorder="1"/>
    <xf numFmtId="166" fontId="0" fillId="5" borderId="66" xfId="0" applyNumberFormat="1" applyFill="1" applyBorder="1" applyAlignment="1">
      <alignment horizontal="center" vertical="top"/>
    </xf>
    <xf numFmtId="166" fontId="0" fillId="5" borderId="67" xfId="0" applyNumberFormat="1" applyFill="1" applyBorder="1" applyAlignment="1">
      <alignment horizontal="center" vertical="top"/>
    </xf>
    <xf numFmtId="0" fontId="8" fillId="5" borderId="0" xfId="0" applyFont="1" applyFill="1" applyAlignment="1">
      <alignment horizontal="center"/>
    </xf>
    <xf numFmtId="0" fontId="8" fillId="5" borderId="42" xfId="0" applyFont="1" applyFill="1" applyBorder="1" applyAlignment="1">
      <alignment horizontal="left" vertical="center"/>
    </xf>
    <xf numFmtId="166" fontId="8" fillId="6" borderId="43" xfId="0" applyNumberFormat="1" applyFont="1" applyFill="1" applyBorder="1" applyAlignment="1">
      <alignment horizontal="center" vertical="center" wrapText="1"/>
    </xf>
    <xf numFmtId="4" fontId="8" fillId="10" borderId="43" xfId="0" applyNumberFormat="1" applyFont="1" applyFill="1" applyBorder="1" applyAlignment="1">
      <alignment horizontal="center" vertical="center" wrapText="1"/>
    </xf>
    <xf numFmtId="0" fontId="8" fillId="6" borderId="44" xfId="0" applyFont="1" applyFill="1" applyBorder="1" applyAlignment="1">
      <alignment horizontal="center" vertical="center" wrapText="1"/>
    </xf>
    <xf numFmtId="0" fontId="0" fillId="6" borderId="0" xfId="0" applyFill="1" applyAlignment="1">
      <alignment vertical="center" wrapText="1"/>
    </xf>
    <xf numFmtId="0" fontId="0" fillId="5" borderId="48" xfId="0" applyFill="1" applyBorder="1" applyAlignment="1">
      <alignment horizontal="left"/>
    </xf>
    <xf numFmtId="166" fontId="0" fillId="5" borderId="0" xfId="0" applyNumberFormat="1" applyFill="1" applyAlignment="1">
      <alignment horizontal="center" vertical="top"/>
    </xf>
    <xf numFmtId="0" fontId="0" fillId="5" borderId="52" xfId="0" applyFill="1" applyBorder="1" applyAlignment="1">
      <alignment horizontal="left"/>
    </xf>
    <xf numFmtId="0" fontId="0" fillId="5" borderId="7" xfId="0" applyFill="1" applyBorder="1" applyAlignment="1">
      <alignment horizontal="left"/>
    </xf>
    <xf numFmtId="0" fontId="8" fillId="5" borderId="6" xfId="0" applyFont="1" applyFill="1" applyBorder="1" applyAlignment="1">
      <alignment horizontal="left"/>
    </xf>
    <xf numFmtId="166" fontId="8" fillId="5" borderId="41" xfId="0" applyNumberFormat="1" applyFont="1" applyFill="1" applyBorder="1" applyAlignment="1">
      <alignment horizontal="center" vertical="top"/>
    </xf>
    <xf numFmtId="166" fontId="8" fillId="5" borderId="0" xfId="0" applyNumberFormat="1" applyFont="1" applyFill="1" applyAlignment="1">
      <alignment horizontal="center" vertical="top"/>
    </xf>
    <xf numFmtId="0" fontId="14" fillId="5" borderId="0" xfId="0" applyFont="1" applyFill="1" applyAlignment="1">
      <alignment horizontal="left" vertical="top"/>
    </xf>
    <xf numFmtId="0" fontId="0" fillId="5" borderId="58" xfId="0" applyFill="1" applyBorder="1" applyAlignment="1">
      <alignment horizontal="left"/>
    </xf>
    <xf numFmtId="0" fontId="8" fillId="5" borderId="55" xfId="0" applyFont="1" applyFill="1" applyBorder="1" applyAlignment="1">
      <alignment horizontal="left"/>
    </xf>
    <xf numFmtId="166" fontId="8" fillId="5" borderId="56" xfId="0" applyNumberFormat="1" applyFont="1" applyFill="1" applyBorder="1" applyAlignment="1">
      <alignment horizontal="center" vertical="top"/>
    </xf>
    <xf numFmtId="166" fontId="8" fillId="5" borderId="57" xfId="0" applyNumberFormat="1" applyFont="1" applyFill="1" applyBorder="1" applyAlignment="1">
      <alignment horizontal="center" vertical="top"/>
    </xf>
    <xf numFmtId="0" fontId="8" fillId="5" borderId="0" xfId="0" quotePrefix="1" applyFont="1" applyFill="1" applyAlignment="1">
      <alignment horizontal="left" vertical="top"/>
    </xf>
    <xf numFmtId="166" fontId="0" fillId="5" borderId="51" xfId="0" applyNumberFormat="1" applyFill="1" applyBorder="1" applyAlignment="1">
      <alignment horizontal="center" vertical="top"/>
    </xf>
    <xf numFmtId="166" fontId="0" fillId="5" borderId="54" xfId="0" applyNumberFormat="1" applyFill="1" applyBorder="1" applyAlignment="1">
      <alignment horizontal="center" vertical="top"/>
    </xf>
    <xf numFmtId="166" fontId="0" fillId="5" borderId="60" xfId="0" applyNumberFormat="1" applyFill="1" applyBorder="1" applyAlignment="1">
      <alignment horizontal="center" vertical="top"/>
    </xf>
    <xf numFmtId="166" fontId="8" fillId="5" borderId="64" xfId="0" applyNumberFormat="1" applyFont="1" applyFill="1" applyBorder="1" applyAlignment="1">
      <alignment horizontal="center" vertical="top"/>
    </xf>
    <xf numFmtId="0" fontId="0" fillId="5" borderId="48" xfId="0" applyFill="1" applyBorder="1" applyAlignment="1">
      <alignment horizontal="left" vertical="center"/>
    </xf>
    <xf numFmtId="0" fontId="0" fillId="5" borderId="47" xfId="0" applyFill="1" applyBorder="1" applyAlignment="1">
      <alignment horizontal="left" vertical="center"/>
    </xf>
    <xf numFmtId="0" fontId="0" fillId="5" borderId="55" xfId="0" applyFill="1" applyBorder="1" applyAlignment="1">
      <alignment horizontal="left" vertical="center"/>
    </xf>
    <xf numFmtId="0" fontId="0" fillId="5" borderId="47" xfId="0" applyFill="1" applyBorder="1" applyAlignment="1">
      <alignment horizontal="left"/>
    </xf>
    <xf numFmtId="166" fontId="0" fillId="8" borderId="68" xfId="0" applyNumberFormat="1" applyFill="1" applyBorder="1" applyAlignment="1" applyProtection="1">
      <alignment horizontal="center" vertical="top"/>
      <protection locked="0"/>
    </xf>
    <xf numFmtId="0" fontId="8" fillId="5" borderId="6" xfId="0" applyFont="1" applyFill="1" applyBorder="1"/>
    <xf numFmtId="0" fontId="8" fillId="5" borderId="40" xfId="0" applyFont="1" applyFill="1" applyBorder="1"/>
    <xf numFmtId="166" fontId="8" fillId="5" borderId="40" xfId="0" applyNumberFormat="1" applyFont="1" applyFill="1" applyBorder="1" applyAlignment="1">
      <alignment horizontal="center" vertical="top"/>
    </xf>
    <xf numFmtId="0" fontId="12" fillId="5" borderId="11"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7" borderId="16" xfId="0" applyFont="1" applyFill="1" applyBorder="1" applyAlignment="1">
      <alignment horizontal="center" vertical="center"/>
    </xf>
    <xf numFmtId="0" fontId="12" fillId="7" borderId="18" xfId="0" applyFont="1" applyFill="1" applyBorder="1" applyAlignment="1">
      <alignment horizontal="center" vertical="center"/>
    </xf>
    <xf numFmtId="0" fontId="12" fillId="7" borderId="17" xfId="0" applyFont="1" applyFill="1" applyBorder="1" applyAlignment="1">
      <alignment horizontal="center" vertical="center"/>
    </xf>
    <xf numFmtId="0" fontId="0" fillId="5" borderId="22" xfId="0" applyFill="1" applyBorder="1" applyAlignment="1">
      <alignment horizontal="left" vertical="top" wrapText="1"/>
    </xf>
    <xf numFmtId="0" fontId="0" fillId="5" borderId="23" xfId="0" applyFill="1" applyBorder="1" applyAlignment="1">
      <alignment horizontal="left" vertical="top" wrapText="1"/>
    </xf>
    <xf numFmtId="0" fontId="0" fillId="5" borderId="24" xfId="0" applyFill="1" applyBorder="1" applyAlignment="1">
      <alignment horizontal="left" vertical="top" wrapText="1"/>
    </xf>
    <xf numFmtId="0" fontId="0" fillId="6" borderId="22" xfId="0" applyFill="1" applyBorder="1" applyAlignment="1">
      <alignment horizontal="left" vertical="top" wrapText="1"/>
    </xf>
    <xf numFmtId="0" fontId="0" fillId="6" borderId="23" xfId="0" applyFill="1" applyBorder="1" applyAlignment="1">
      <alignment horizontal="left" vertical="top" wrapText="1"/>
    </xf>
    <xf numFmtId="0" fontId="0" fillId="6" borderId="24" xfId="0" applyFill="1" applyBorder="1" applyAlignment="1">
      <alignment horizontal="left" vertical="top" wrapText="1"/>
    </xf>
    <xf numFmtId="0" fontId="0" fillId="0" borderId="25" xfId="0" applyBorder="1" applyAlignment="1">
      <alignment horizontal="left" vertical="top" wrapText="1"/>
    </xf>
    <xf numFmtId="0" fontId="0" fillId="0" borderId="26" xfId="0" applyBorder="1" applyAlignment="1">
      <alignment horizontal="left" vertical="top" wrapText="1"/>
    </xf>
    <xf numFmtId="0" fontId="0" fillId="0" borderId="27" xfId="0" applyBorder="1" applyAlignment="1">
      <alignment horizontal="left" vertical="top" wrapText="1"/>
    </xf>
    <xf numFmtId="0" fontId="0" fillId="8" borderId="20" xfId="0" applyFill="1" applyBorder="1" applyAlignment="1" applyProtection="1">
      <alignment horizontal="left" vertical="center"/>
      <protection locked="0"/>
    </xf>
    <xf numFmtId="0" fontId="0" fillId="8" borderId="34" xfId="0" applyFill="1" applyBorder="1" applyAlignment="1" applyProtection="1">
      <alignment horizontal="left" vertical="center"/>
      <protection locked="0"/>
    </xf>
    <xf numFmtId="0" fontId="0" fillId="8" borderId="30" xfId="0" applyFill="1" applyBorder="1" applyAlignment="1" applyProtection="1">
      <alignment horizontal="left" vertical="center"/>
      <protection locked="0"/>
    </xf>
    <xf numFmtId="0" fontId="0" fillId="8" borderId="21" xfId="0" applyFill="1" applyBorder="1" applyAlignment="1" applyProtection="1">
      <alignment horizontal="left" vertical="center"/>
      <protection locked="0"/>
    </xf>
    <xf numFmtId="0" fontId="0" fillId="8" borderId="35" xfId="0" applyFill="1" applyBorder="1" applyAlignment="1" applyProtection="1">
      <alignment horizontal="left" vertical="center"/>
      <protection locked="0"/>
    </xf>
    <xf numFmtId="0" fontId="0" fillId="8" borderId="28" xfId="0" applyFill="1" applyBorder="1" applyAlignment="1" applyProtection="1">
      <alignment horizontal="left" vertical="center"/>
      <protection locked="0"/>
    </xf>
    <xf numFmtId="0" fontId="13" fillId="9" borderId="16" xfId="3" applyFont="1" applyFill="1" applyBorder="1" applyAlignment="1" applyProtection="1">
      <alignment horizontal="left" vertical="center" wrapText="1"/>
    </xf>
    <xf numFmtId="0" fontId="13" fillId="9" borderId="18" xfId="3" applyFont="1" applyFill="1" applyBorder="1" applyAlignment="1" applyProtection="1">
      <alignment horizontal="left" vertical="center" wrapText="1"/>
    </xf>
    <xf numFmtId="0" fontId="13" fillId="9" borderId="17" xfId="3" applyFont="1" applyFill="1" applyBorder="1" applyAlignment="1" applyProtection="1">
      <alignment horizontal="left" vertical="center" wrapText="1"/>
    </xf>
    <xf numFmtId="0" fontId="0" fillId="8" borderId="19" xfId="0" applyFill="1" applyBorder="1" applyAlignment="1" applyProtection="1">
      <alignment horizontal="left" vertical="center"/>
      <protection locked="0"/>
    </xf>
    <xf numFmtId="0" fontId="0" fillId="8" borderId="33" xfId="0" applyFill="1" applyBorder="1" applyAlignment="1" applyProtection="1">
      <alignment horizontal="left" vertical="center"/>
      <protection locked="0"/>
    </xf>
    <xf numFmtId="0" fontId="0" fillId="8" borderId="29" xfId="0" applyFill="1" applyBorder="1" applyAlignment="1" applyProtection="1">
      <alignment horizontal="left" vertical="center"/>
      <protection locked="0"/>
    </xf>
    <xf numFmtId="0" fontId="0" fillId="8" borderId="13" xfId="0" applyFill="1" applyBorder="1" applyAlignment="1" applyProtection="1">
      <alignment horizontal="left" vertical="top"/>
      <protection locked="0"/>
    </xf>
    <xf numFmtId="0" fontId="0" fillId="8" borderId="14" xfId="0" applyFill="1" applyBorder="1" applyAlignment="1" applyProtection="1">
      <alignment horizontal="left" vertical="top"/>
      <protection locked="0"/>
    </xf>
    <xf numFmtId="0" fontId="0" fillId="8" borderId="15" xfId="0" applyFill="1" applyBorder="1" applyAlignment="1" applyProtection="1">
      <alignment horizontal="left" vertical="top"/>
      <protection locked="0"/>
    </xf>
    <xf numFmtId="0" fontId="0" fillId="8" borderId="32" xfId="0" applyFill="1" applyBorder="1" applyAlignment="1" applyProtection="1">
      <alignment horizontal="left" vertical="top"/>
      <protection locked="0"/>
    </xf>
    <xf numFmtId="0" fontId="0" fillId="8" borderId="45" xfId="0" applyFill="1" applyBorder="1" applyAlignment="1" applyProtection="1">
      <alignment horizontal="left" vertical="top"/>
      <protection locked="0"/>
    </xf>
    <xf numFmtId="0" fontId="0" fillId="8" borderId="46" xfId="0" applyFill="1" applyBorder="1" applyAlignment="1" applyProtection="1">
      <alignment horizontal="left" vertical="top"/>
      <protection locked="0"/>
    </xf>
    <xf numFmtId="0" fontId="0" fillId="8" borderId="19" xfId="0" applyFill="1" applyBorder="1" applyAlignment="1" applyProtection="1">
      <alignment horizontal="left" vertical="top"/>
      <protection locked="0"/>
    </xf>
    <xf numFmtId="0" fontId="0" fillId="8" borderId="33" xfId="0" applyFill="1" applyBorder="1" applyAlignment="1" applyProtection="1">
      <alignment horizontal="left" vertical="top"/>
      <protection locked="0"/>
    </xf>
    <xf numFmtId="0" fontId="0" fillId="8" borderId="29" xfId="0" applyFill="1" applyBorder="1" applyAlignment="1" applyProtection="1">
      <alignment horizontal="left" vertical="top"/>
      <protection locked="0"/>
    </xf>
  </cellXfs>
  <cellStyles count="9">
    <cellStyle name="Berekening" xfId="1" builtinId="22"/>
    <cellStyle name="Euro" xfId="2" xr:uid="{00000000-0005-0000-0000-000001000000}"/>
    <cellStyle name="Invoer" xfId="3" builtinId="20"/>
    <cellStyle name="Neutraal 2" xfId="4" xr:uid="{00000000-0005-0000-0000-000003000000}"/>
    <cellStyle name="Standaard" xfId="0" builtinId="0"/>
    <cellStyle name="Standaard 2" xfId="5" xr:uid="{00000000-0005-0000-0000-000005000000}"/>
    <cellStyle name="Standaard 2 2" xfId="6" xr:uid="{00000000-0005-0000-0000-000006000000}"/>
    <cellStyle name="Standaard 3" xfId="7" xr:uid="{00000000-0005-0000-0000-000007000000}"/>
    <cellStyle name="Valuta 2" xfId="8" xr:uid="{00000000-0005-0000-0000-000009000000}"/>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ustomXml" Target="../customXml/item1.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171450</xdr:colOff>
      <xdr:row>3</xdr:row>
      <xdr:rowOff>57150</xdr:rowOff>
    </xdr:from>
    <xdr:to>
      <xdr:col>3</xdr:col>
      <xdr:colOff>523875</xdr:colOff>
      <xdr:row>6</xdr:row>
      <xdr:rowOff>47625</xdr:rowOff>
    </xdr:to>
    <xdr:pic>
      <xdr:nvPicPr>
        <xdr:cNvPr id="1025" name="Afbeelding 2">
          <a:extLst>
            <a:ext uri="{FF2B5EF4-FFF2-40B4-BE49-F238E27FC236}">
              <a16:creationId xmlns:a16="http://schemas.microsoft.com/office/drawing/2014/main" id="{FAB6E17B-1ECE-47AE-9B56-0152C4B96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638175"/>
          <a:ext cx="210502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819150</xdr:colOff>
      <xdr:row>2</xdr:row>
      <xdr:rowOff>180975</xdr:rowOff>
    </xdr:from>
    <xdr:to>
      <xdr:col>6</xdr:col>
      <xdr:colOff>752475</xdr:colOff>
      <xdr:row>6</xdr:row>
      <xdr:rowOff>104775</xdr:rowOff>
    </xdr:to>
    <xdr:pic>
      <xdr:nvPicPr>
        <xdr:cNvPr id="1026" name="Afbeelding 3">
          <a:extLst>
            <a:ext uri="{FF2B5EF4-FFF2-40B4-BE49-F238E27FC236}">
              <a16:creationId xmlns:a16="http://schemas.microsoft.com/office/drawing/2014/main" id="{2D369913-09AC-4602-B0B1-4D44D56C3FB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267200" y="571500"/>
          <a:ext cx="16478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Data\Sales\Archief%202000\afgewezen%20offertes\Ahold%20te%20Zaandam\versie%201\Calculatie%20NIC,%20Ahol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Data\Sales\Archief%202000\afgewezen%20offertes\Friesland%20Coberco%20Dairy%20Foods%20te%20Meppel\Calculatie%20Blankenstein%20140%20(2e%20versi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Projecten\Catering\981.035Fuji\corresp\ModelP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ulatie (nieuw)"/>
      <sheetName val="Calculatie (oud)"/>
      <sheetName val="avondopenstelling"/>
      <sheetName val="Personeelsinzet"/>
      <sheetName val="lunches"/>
      <sheetName val="snackprijzen"/>
      <sheetName val="Calculatie (st)"/>
      <sheetName val="Alg. kosten"/>
      <sheetName val="Offerteformulier 1"/>
      <sheetName val="Offerteformulier 2"/>
      <sheetName val="Werkrooster"/>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s.inzet"/>
      <sheetName val="Calculatie"/>
      <sheetName val="Offerteformulier 1"/>
      <sheetName val="Offerteformulier 2"/>
      <sheetName val="Werkrooster"/>
      <sheetName val="Alg. kosten"/>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rekeningen"/>
      <sheetName val="ow"/>
      <sheetName val="ort"/>
      <sheetName val="Kengetallen"/>
      <sheetName val="modelpt"/>
      <sheetName val="Matrix"/>
      <sheetName val="soc.lst."/>
      <sheetName val="MATRIX NLG"/>
      <sheetName val="voorbeel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sheetPr>
  <dimension ref="C2:G30"/>
  <sheetViews>
    <sheetView tabSelected="1" zoomScaleNormal="100" workbookViewId="0">
      <selection activeCell="C9" sqref="C9:G9"/>
    </sheetView>
  </sheetViews>
  <sheetFormatPr defaultColWidth="9.140625" defaultRowHeight="15" x14ac:dyDescent="0.25"/>
  <cols>
    <col min="1" max="1" width="9.140625" style="1"/>
    <col min="2" max="2" width="3.42578125" style="1" customWidth="1"/>
    <col min="3" max="3" width="26.28515625" style="1" customWidth="1"/>
    <col min="4" max="6" width="12.85546875" style="1" customWidth="1"/>
    <col min="7" max="7" width="15.42578125" style="1" customWidth="1"/>
    <col min="8" max="8" width="3.140625" style="1" customWidth="1"/>
    <col min="9" max="16384" width="9.140625" style="1"/>
  </cols>
  <sheetData>
    <row r="2" spans="3:7" ht="15.75" thickBot="1" x14ac:dyDescent="0.3"/>
    <row r="3" spans="3:7" x14ac:dyDescent="0.25">
      <c r="C3" s="4"/>
      <c r="D3" s="5"/>
      <c r="E3" s="5"/>
      <c r="F3" s="5"/>
      <c r="G3" s="6"/>
    </row>
    <row r="4" spans="3:7" x14ac:dyDescent="0.25">
      <c r="C4" s="7"/>
      <c r="G4" s="8"/>
    </row>
    <row r="5" spans="3:7" x14ac:dyDescent="0.25">
      <c r="C5" s="9"/>
      <c r="G5" s="8"/>
    </row>
    <row r="6" spans="3:7" x14ac:dyDescent="0.25">
      <c r="C6" s="9"/>
      <c r="G6" s="8"/>
    </row>
    <row r="7" spans="3:7" x14ac:dyDescent="0.25">
      <c r="C7" s="9"/>
      <c r="G7" s="8"/>
    </row>
    <row r="8" spans="3:7" x14ac:dyDescent="0.25">
      <c r="C8" s="9"/>
      <c r="G8" s="8"/>
    </row>
    <row r="9" spans="3:7" ht="18.75" x14ac:dyDescent="0.25">
      <c r="C9" s="83" t="s">
        <v>70</v>
      </c>
      <c r="D9" s="84"/>
      <c r="E9" s="84"/>
      <c r="F9" s="84"/>
      <c r="G9" s="85"/>
    </row>
    <row r="10" spans="3:7" ht="18.75" customHeight="1" x14ac:dyDescent="0.25">
      <c r="C10" s="83"/>
      <c r="D10" s="84"/>
      <c r="E10" s="84"/>
      <c r="F10" s="84"/>
      <c r="G10" s="85"/>
    </row>
    <row r="11" spans="3:7" x14ac:dyDescent="0.25">
      <c r="C11" s="9"/>
      <c r="G11" s="8"/>
    </row>
    <row r="12" spans="3:7" x14ac:dyDescent="0.25">
      <c r="C12" s="9"/>
      <c r="G12" s="8"/>
    </row>
    <row r="13" spans="3:7" s="3" customFormat="1" ht="23.25" customHeight="1" x14ac:dyDescent="0.25">
      <c r="C13" s="7" t="s">
        <v>0</v>
      </c>
      <c r="D13" s="3" t="s">
        <v>1</v>
      </c>
      <c r="G13" s="10"/>
    </row>
    <row r="14" spans="3:7" s="3" customFormat="1" ht="23.25" customHeight="1" x14ac:dyDescent="0.25">
      <c r="C14" s="7" t="s">
        <v>2</v>
      </c>
      <c r="D14" s="11" t="s">
        <v>3</v>
      </c>
      <c r="E14" s="11"/>
      <c r="F14" s="11"/>
      <c r="G14" s="10"/>
    </row>
    <row r="15" spans="3:7" s="3" customFormat="1" ht="23.25" customHeight="1" x14ac:dyDescent="0.25">
      <c r="C15" s="7" t="s">
        <v>4</v>
      </c>
      <c r="D15" s="3" t="s">
        <v>5</v>
      </c>
      <c r="G15" s="10"/>
    </row>
    <row r="16" spans="3:7" s="3" customFormat="1" ht="23.25" customHeight="1" x14ac:dyDescent="0.25">
      <c r="C16" s="7" t="s">
        <v>6</v>
      </c>
      <c r="D16" s="12">
        <v>1129064</v>
      </c>
      <c r="E16" s="12"/>
      <c r="F16" s="12"/>
      <c r="G16" s="10"/>
    </row>
    <row r="17" spans="3:7" x14ac:dyDescent="0.25">
      <c r="C17" s="13"/>
      <c r="G17" s="8"/>
    </row>
    <row r="18" spans="3:7" ht="15.75" thickBot="1" x14ac:dyDescent="0.3">
      <c r="C18" s="14"/>
      <c r="D18" s="15"/>
      <c r="E18" s="15"/>
      <c r="F18" s="15"/>
      <c r="G18" s="16"/>
    </row>
    <row r="21" spans="3:7" ht="15" customHeight="1" x14ac:dyDescent="0.25"/>
    <row r="25" spans="3:7" ht="15" customHeight="1" x14ac:dyDescent="0.25"/>
    <row r="30" spans="3:7" ht="15" customHeight="1" x14ac:dyDescent="0.25"/>
  </sheetData>
  <sheetProtection algorithmName="SHA-512" hashValue="rIgZnANGGAcoWsbUGVVwLyegcjTVYVu5Km2lSDJkBr/z3jhmjg0Eva6DzGYHCTcG/hbvmqbY2phoUGBRGGXTWQ==" saltValue="vIx3zpCeI6PNjsesMapaZg==" spinCount="100000" sheet="1" objects="1" scenarios="1"/>
  <mergeCells count="2">
    <mergeCell ref="C9:G9"/>
    <mergeCell ref="C10:G10"/>
  </mergeCells>
  <pageMargins left="0.78740157480314965" right="0.70866141732283472" top="0.74803149606299213" bottom="0.7480314960629921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79998168889431442"/>
    <pageSetUpPr fitToPage="1"/>
  </sheetPr>
  <dimension ref="B1:F22"/>
  <sheetViews>
    <sheetView topLeftCell="A2" zoomScale="85" zoomScaleNormal="85" workbookViewId="0">
      <selection activeCell="B2" sqref="B2:F2"/>
    </sheetView>
  </sheetViews>
  <sheetFormatPr defaultColWidth="9.140625" defaultRowHeight="15" x14ac:dyDescent="0.25"/>
  <cols>
    <col min="1" max="1" width="3.28515625" style="1" customWidth="1"/>
    <col min="2" max="2" width="3.7109375" style="1" customWidth="1"/>
    <col min="3" max="3" width="39.28515625" style="1" customWidth="1"/>
    <col min="4" max="5" width="23.7109375" style="1" customWidth="1"/>
    <col min="6" max="6" width="45.28515625" style="1" customWidth="1"/>
    <col min="7" max="7" width="2.140625" style="1" customWidth="1"/>
    <col min="8" max="8" width="7.85546875" style="1" customWidth="1"/>
    <col min="9" max="16384" width="9.140625" style="1"/>
  </cols>
  <sheetData>
    <row r="1" spans="2:6" ht="15.75" thickBot="1" x14ac:dyDescent="0.3"/>
    <row r="2" spans="2:6" ht="19.5" thickBot="1" x14ac:dyDescent="0.3">
      <c r="B2" s="86" t="s">
        <v>7</v>
      </c>
      <c r="C2" s="87"/>
      <c r="D2" s="87"/>
      <c r="E2" s="87"/>
      <c r="F2" s="88"/>
    </row>
    <row r="4" spans="2:6" ht="15.75" thickBot="1" x14ac:dyDescent="0.3">
      <c r="B4" s="2" t="s">
        <v>8</v>
      </c>
    </row>
    <row r="5" spans="2:6" ht="36" customHeight="1" x14ac:dyDescent="0.25">
      <c r="B5" s="22">
        <v>1</v>
      </c>
      <c r="C5" s="95" t="s">
        <v>9</v>
      </c>
      <c r="D5" s="96"/>
      <c r="E5" s="96"/>
      <c r="F5" s="97"/>
    </row>
    <row r="6" spans="2:6" ht="47.25" customHeight="1" x14ac:dyDescent="0.25">
      <c r="B6" s="23">
        <v>2</v>
      </c>
      <c r="C6" s="92" t="s">
        <v>10</v>
      </c>
      <c r="D6" s="93"/>
      <c r="E6" s="93"/>
      <c r="F6" s="94"/>
    </row>
    <row r="7" spans="2:6" ht="47.45" customHeight="1" x14ac:dyDescent="0.25">
      <c r="B7" s="24">
        <v>3</v>
      </c>
      <c r="C7" s="89" t="s">
        <v>11</v>
      </c>
      <c r="D7" s="90"/>
      <c r="E7" s="90"/>
      <c r="F7" s="91"/>
    </row>
    <row r="8" spans="2:6" ht="19.5" customHeight="1" x14ac:dyDescent="0.25">
      <c r="B8" s="24">
        <v>4</v>
      </c>
      <c r="C8" s="92" t="s">
        <v>12</v>
      </c>
      <c r="D8" s="93"/>
      <c r="E8" s="93"/>
      <c r="F8" s="94"/>
    </row>
    <row r="9" spans="2:6" ht="19.5" customHeight="1" x14ac:dyDescent="0.25">
      <c r="B9" s="24">
        <v>5</v>
      </c>
      <c r="C9" s="92" t="s">
        <v>13</v>
      </c>
      <c r="D9" s="93"/>
      <c r="E9" s="93"/>
      <c r="F9" s="94"/>
    </row>
    <row r="10" spans="2:6" ht="33" customHeight="1" x14ac:dyDescent="0.25">
      <c r="B10" s="24">
        <v>6</v>
      </c>
      <c r="C10" s="92" t="s">
        <v>14</v>
      </c>
      <c r="D10" s="93"/>
      <c r="E10" s="93"/>
      <c r="F10" s="94"/>
    </row>
    <row r="11" spans="2:6" ht="17.25" customHeight="1" x14ac:dyDescent="0.25">
      <c r="B11" s="24">
        <v>7</v>
      </c>
      <c r="C11" s="89" t="s">
        <v>15</v>
      </c>
      <c r="D11" s="90"/>
      <c r="E11" s="90"/>
      <c r="F11" s="91"/>
    </row>
    <row r="12" spans="2:6" ht="21" customHeight="1" thickBot="1" x14ac:dyDescent="0.3">
      <c r="B12" s="25">
        <v>8</v>
      </c>
      <c r="C12" s="26" t="s">
        <v>16</v>
      </c>
      <c r="D12" s="27"/>
      <c r="E12" s="27"/>
      <c r="F12" s="28"/>
    </row>
    <row r="13" spans="2:6" ht="15.75" thickBot="1" x14ac:dyDescent="0.3"/>
    <row r="14" spans="2:6" ht="19.5" thickBot="1" x14ac:dyDescent="0.3">
      <c r="B14" s="86" t="s">
        <v>17</v>
      </c>
      <c r="C14" s="87"/>
      <c r="D14" s="87"/>
      <c r="E14" s="88"/>
    </row>
    <row r="16" spans="2:6" ht="15.75" thickBot="1" x14ac:dyDescent="0.3">
      <c r="B16" s="2" t="s">
        <v>18</v>
      </c>
      <c r="D16" s="21" t="s">
        <v>19</v>
      </c>
      <c r="E16" s="21" t="s">
        <v>20</v>
      </c>
    </row>
    <row r="17" spans="2:5" x14ac:dyDescent="0.25">
      <c r="B17" s="29">
        <v>1</v>
      </c>
      <c r="C17" s="30" t="s">
        <v>21</v>
      </c>
      <c r="D17" s="31">
        <v>80</v>
      </c>
      <c r="E17" s="32">
        <v>140</v>
      </c>
    </row>
    <row r="18" spans="2:5" x14ac:dyDescent="0.25">
      <c r="B18" s="33">
        <v>2</v>
      </c>
      <c r="C18" s="34" t="s">
        <v>22</v>
      </c>
      <c r="D18" s="35">
        <v>30000</v>
      </c>
      <c r="E18" s="36">
        <v>75000</v>
      </c>
    </row>
    <row r="19" spans="2:5" x14ac:dyDescent="0.25">
      <c r="B19" s="33">
        <v>3</v>
      </c>
      <c r="C19" s="34" t="s">
        <v>23</v>
      </c>
      <c r="D19" s="35">
        <v>40000</v>
      </c>
      <c r="E19" s="36">
        <v>65000</v>
      </c>
    </row>
    <row r="20" spans="2:5" x14ac:dyDescent="0.25">
      <c r="B20" s="48">
        <v>4</v>
      </c>
      <c r="C20" s="49" t="s">
        <v>24</v>
      </c>
      <c r="D20" s="50">
        <v>13333.33</v>
      </c>
      <c r="E20" s="51">
        <v>21666.67</v>
      </c>
    </row>
    <row r="21" spans="2:5" ht="15.75" thickBot="1" x14ac:dyDescent="0.3">
      <c r="B21" s="80">
        <v>5</v>
      </c>
      <c r="C21" s="81" t="s">
        <v>25</v>
      </c>
      <c r="D21" s="82">
        <v>555845.33000000007</v>
      </c>
      <c r="E21" s="63">
        <v>938562.67</v>
      </c>
    </row>
    <row r="22" spans="2:5" x14ac:dyDescent="0.25">
      <c r="D22" s="37"/>
      <c r="E22" s="37"/>
    </row>
  </sheetData>
  <sheetProtection algorithmName="SHA-512" hashValue="9zfGZPUxk5LIcP9o55VnU7a6ee4dBsoVx0/cNWlabqOxQYiw8zuKL9VEJXpXcNH1fEPb3sGxhFwX3ur74dmb5g==" saltValue="0bCxV1/q2nnNFSVaU2b3+A==" spinCount="100000" sheet="1" objects="1" scenarios="1"/>
  <mergeCells count="9">
    <mergeCell ref="B14:E14"/>
    <mergeCell ref="B2:F2"/>
    <mergeCell ref="C7:F7"/>
    <mergeCell ref="C11:F11"/>
    <mergeCell ref="C10:F10"/>
    <mergeCell ref="C5:F5"/>
    <mergeCell ref="C6:F6"/>
    <mergeCell ref="C9:F9"/>
    <mergeCell ref="C8:F8"/>
  </mergeCells>
  <pageMargins left="0.78740157480314965" right="0.70866141732283472" top="0.74803149606299213" bottom="0.74803149606299213" header="0.31496062992125984" footer="0.31496062992125984"/>
  <pageSetup paperSize="9" scale="63" orientation="portrait" r:id="rId1"/>
  <headerFooter>
    <oddFooter>&amp;L&amp;F&amp;R&amp;A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0E83E-5CA0-BA45-966C-DF0173FCFC33}">
  <sheetPr>
    <tabColor rgb="FFFFFF00"/>
    <pageSetUpPr fitToPage="1"/>
  </sheetPr>
  <dimension ref="B1:J50"/>
  <sheetViews>
    <sheetView zoomScale="129" zoomScaleNormal="129" workbookViewId="0">
      <selection activeCell="C46" sqref="C46:E50"/>
    </sheetView>
  </sheetViews>
  <sheetFormatPr defaultColWidth="9.140625" defaultRowHeight="15" x14ac:dyDescent="0.25"/>
  <cols>
    <col min="1" max="1" width="3.28515625" style="1" customWidth="1"/>
    <col min="2" max="2" width="40.42578125" style="1" customWidth="1"/>
    <col min="3" max="8" width="14.7109375" style="1" customWidth="1"/>
    <col min="9" max="9" width="2.140625" style="1" customWidth="1"/>
    <col min="10" max="10" width="7.85546875" style="1" customWidth="1"/>
    <col min="11" max="16384" width="9.140625" style="1"/>
  </cols>
  <sheetData>
    <row r="1" spans="2:8" ht="15.75" thickBot="1" x14ac:dyDescent="0.3"/>
    <row r="2" spans="2:8" ht="19.5" thickBot="1" x14ac:dyDescent="0.3">
      <c r="B2" s="86" t="s">
        <v>26</v>
      </c>
      <c r="C2" s="87"/>
      <c r="D2" s="87"/>
      <c r="E2" s="87"/>
      <c r="F2" s="87"/>
      <c r="G2" s="87"/>
      <c r="H2" s="88"/>
    </row>
    <row r="4" spans="2:8" ht="15.75" thickBot="1" x14ac:dyDescent="0.3">
      <c r="B4" s="2" t="s">
        <v>27</v>
      </c>
      <c r="C4" s="52" t="s">
        <v>28</v>
      </c>
      <c r="D4" s="52" t="s">
        <v>29</v>
      </c>
      <c r="E4" s="52" t="s">
        <v>30</v>
      </c>
    </row>
    <row r="5" spans="2:8" s="3" customFormat="1" ht="15" customHeight="1" thickBot="1" x14ac:dyDescent="0.3">
      <c r="B5" s="53" t="s">
        <v>25</v>
      </c>
      <c r="C5" s="54">
        <f>C16+SUM(C25:G25)+(7*H25)+(11.33*D34)</f>
        <v>0</v>
      </c>
      <c r="D5" s="55" t="str">
        <f>IF(OR(C5&lt;Schrijfwijzer!D21, C5&gt;Schrijfwijzer!E21, C16&lt;Schrijfwijzer!D18, C16&gt;Schrijfwijzer!E18, C25&lt;Schrijfwijzer!D20, C25&gt;Schrijfwijzer!E20, D25&lt;Schrijfwijzer!D19, D25&gt;Schrijfwijzer!E19, E25&lt;Schrijfwijzer!D19, E25&gt;Schrijfwijzer!E19, F25&lt;Schrijfwijzer!D19, F25&gt;Schrijfwijzer!E19, G25&lt;Schrijfwijzer!D19, G25&gt;Schrijfwijzer!E19, H25&lt;Schrijfwijzer!D19, H25&gt;Schrijfwijzer!E19, C30&lt;Schrijfwijzer!D17, C30&gt;Schrijfwijzer!E17, C31&lt;Schrijfwijzer!D17, C31&gt;Schrijfwijzer!E17, C32&lt;Schrijfwijzer!D17, C32&gt;Schrijfwijzer!E17, C33&lt;Schrijfwijzer!D17, C33&gt;Schrijfwijzer!E17), "ONGELDIG", E5-((E5/(Schrijfwijzer!E21-Schrijfwijzer!D21))*(C5-Schrijfwijzer!D21)))</f>
        <v>ONGELDIG</v>
      </c>
      <c r="E5" s="56">
        <v>250</v>
      </c>
      <c r="F5" s="57"/>
      <c r="G5" s="57"/>
      <c r="H5" s="57"/>
    </row>
    <row r="6" spans="2:8" ht="15.75" thickBot="1" x14ac:dyDescent="0.3"/>
    <row r="7" spans="2:8" ht="19.5" thickBot="1" x14ac:dyDescent="0.3">
      <c r="B7" s="86" t="s">
        <v>31</v>
      </c>
      <c r="C7" s="87"/>
      <c r="D7" s="87"/>
      <c r="E7" s="87"/>
      <c r="F7" s="87"/>
      <c r="G7" s="87"/>
      <c r="H7" s="88"/>
    </row>
    <row r="9" spans="2:8" ht="15.75" thickBot="1" x14ac:dyDescent="0.3">
      <c r="B9" s="2" t="s">
        <v>32</v>
      </c>
      <c r="C9" s="21" t="s">
        <v>33</v>
      </c>
      <c r="D9" s="21"/>
      <c r="E9" s="21"/>
    </row>
    <row r="10" spans="2:8" x14ac:dyDescent="0.25">
      <c r="B10" s="58" t="s">
        <v>34</v>
      </c>
      <c r="C10" s="38">
        <v>0</v>
      </c>
      <c r="D10" s="59"/>
      <c r="E10" s="59"/>
    </row>
    <row r="11" spans="2:8" x14ac:dyDescent="0.25">
      <c r="B11" s="78" t="s">
        <v>69</v>
      </c>
      <c r="C11" s="79">
        <v>0</v>
      </c>
      <c r="D11" s="59"/>
      <c r="E11" s="59"/>
    </row>
    <row r="12" spans="2:8" x14ac:dyDescent="0.25">
      <c r="B12" s="60" t="s">
        <v>35</v>
      </c>
      <c r="C12" s="39">
        <v>0</v>
      </c>
      <c r="D12" s="59"/>
      <c r="E12" s="59"/>
    </row>
    <row r="13" spans="2:8" x14ac:dyDescent="0.25">
      <c r="B13" s="60" t="s">
        <v>36</v>
      </c>
      <c r="C13" s="39">
        <v>0</v>
      </c>
      <c r="D13" s="59"/>
      <c r="E13" s="59"/>
    </row>
    <row r="14" spans="2:8" x14ac:dyDescent="0.25">
      <c r="B14" s="60" t="s">
        <v>37</v>
      </c>
      <c r="C14" s="39">
        <v>0</v>
      </c>
      <c r="D14" s="59"/>
      <c r="E14" s="59"/>
    </row>
    <row r="15" spans="2:8" x14ac:dyDescent="0.25">
      <c r="B15" s="61" t="s">
        <v>38</v>
      </c>
      <c r="C15" s="40">
        <v>0</v>
      </c>
      <c r="D15" s="59"/>
      <c r="E15" s="59"/>
    </row>
    <row r="16" spans="2:8" s="2" customFormat="1" ht="15.75" thickBot="1" x14ac:dyDescent="0.3">
      <c r="B16" s="62" t="s">
        <v>22</v>
      </c>
      <c r="C16" s="63">
        <f>SUM(C10:C15)</f>
        <v>0</v>
      </c>
      <c r="D16" s="64"/>
      <c r="E16" s="64"/>
    </row>
    <row r="17" spans="2:10" ht="15.75" thickBot="1" x14ac:dyDescent="0.3">
      <c r="C17" s="37"/>
      <c r="D17" s="37"/>
      <c r="E17" s="37"/>
    </row>
    <row r="18" spans="2:10" ht="19.5" thickBot="1" x14ac:dyDescent="0.3">
      <c r="B18" s="86" t="s">
        <v>39</v>
      </c>
      <c r="C18" s="87"/>
      <c r="D18" s="87"/>
      <c r="E18" s="87"/>
      <c r="F18" s="87"/>
      <c r="G18" s="87"/>
      <c r="H18" s="88"/>
    </row>
    <row r="20" spans="2:10" ht="15.75" thickBot="1" x14ac:dyDescent="0.3">
      <c r="B20" s="2" t="s">
        <v>39</v>
      </c>
      <c r="C20" s="21" t="s">
        <v>40</v>
      </c>
      <c r="D20" s="21" t="s">
        <v>41</v>
      </c>
      <c r="E20" s="21" t="s">
        <v>42</v>
      </c>
      <c r="F20" s="21" t="s">
        <v>43</v>
      </c>
      <c r="G20" s="21" t="s">
        <v>44</v>
      </c>
      <c r="H20" s="65" t="s">
        <v>45</v>
      </c>
    </row>
    <row r="21" spans="2:10" x14ac:dyDescent="0.25">
      <c r="B21" s="58" t="s">
        <v>46</v>
      </c>
      <c r="C21" s="41">
        <v>0</v>
      </c>
      <c r="D21" s="41">
        <v>0</v>
      </c>
      <c r="E21" s="41">
        <v>0</v>
      </c>
      <c r="F21" s="41">
        <v>0</v>
      </c>
      <c r="G21" s="41">
        <v>0</v>
      </c>
      <c r="H21" s="38">
        <v>0</v>
      </c>
    </row>
    <row r="22" spans="2:10" x14ac:dyDescent="0.25">
      <c r="B22" s="60" t="s">
        <v>47</v>
      </c>
      <c r="C22" s="42">
        <v>0</v>
      </c>
      <c r="D22" s="42">
        <v>0</v>
      </c>
      <c r="E22" s="42">
        <v>0</v>
      </c>
      <c r="F22" s="42">
        <v>0</v>
      </c>
      <c r="G22" s="42">
        <v>0</v>
      </c>
      <c r="H22" s="39">
        <v>0</v>
      </c>
    </row>
    <row r="23" spans="2:10" x14ac:dyDescent="0.25">
      <c r="B23" s="60" t="s">
        <v>48</v>
      </c>
      <c r="C23" s="42">
        <v>0</v>
      </c>
      <c r="D23" s="42">
        <v>0</v>
      </c>
      <c r="E23" s="42">
        <v>0</v>
      </c>
      <c r="F23" s="42">
        <v>0</v>
      </c>
      <c r="G23" s="42">
        <v>0</v>
      </c>
      <c r="H23" s="39">
        <v>0</v>
      </c>
    </row>
    <row r="24" spans="2:10" x14ac:dyDescent="0.25">
      <c r="B24" s="66" t="s">
        <v>49</v>
      </c>
      <c r="C24" s="43">
        <v>0</v>
      </c>
      <c r="D24" s="43">
        <v>0</v>
      </c>
      <c r="E24" s="43">
        <v>0</v>
      </c>
      <c r="F24" s="43">
        <v>0</v>
      </c>
      <c r="G24" s="43">
        <v>0</v>
      </c>
      <c r="H24" s="44">
        <v>0</v>
      </c>
    </row>
    <row r="25" spans="2:10" ht="15.75" thickBot="1" x14ac:dyDescent="0.3">
      <c r="B25" s="67" t="s">
        <v>23</v>
      </c>
      <c r="C25" s="68">
        <f>SUM(C21:C24)</f>
        <v>0</v>
      </c>
      <c r="D25" s="68">
        <f t="shared" ref="D25:H25" si="0">SUM(D21:D24)</f>
        <v>0</v>
      </c>
      <c r="E25" s="68">
        <f t="shared" si="0"/>
        <v>0</v>
      </c>
      <c r="F25" s="68">
        <f t="shared" si="0"/>
        <v>0</v>
      </c>
      <c r="G25" s="68">
        <f t="shared" si="0"/>
        <v>0</v>
      </c>
      <c r="H25" s="69">
        <f t="shared" si="0"/>
        <v>0</v>
      </c>
      <c r="J25" s="2"/>
    </row>
    <row r="26" spans="2:10" ht="15.75" thickBot="1" x14ac:dyDescent="0.3">
      <c r="C26" s="37"/>
      <c r="D26" s="37"/>
      <c r="E26" s="37"/>
    </row>
    <row r="27" spans="2:10" ht="19.5" thickBot="1" x14ac:dyDescent="0.3">
      <c r="B27" s="86" t="s">
        <v>50</v>
      </c>
      <c r="C27" s="87"/>
      <c r="D27" s="87"/>
      <c r="E27" s="87"/>
      <c r="F27" s="87"/>
      <c r="G27" s="87"/>
      <c r="H27" s="88"/>
    </row>
    <row r="29" spans="2:10" ht="15.75" thickBot="1" x14ac:dyDescent="0.3">
      <c r="B29" s="2" t="s">
        <v>51</v>
      </c>
      <c r="C29" s="21" t="s">
        <v>52</v>
      </c>
      <c r="D29" s="70" t="s">
        <v>53</v>
      </c>
    </row>
    <row r="30" spans="2:10" x14ac:dyDescent="0.25">
      <c r="B30" s="58" t="s">
        <v>54</v>
      </c>
      <c r="C30" s="45">
        <v>0</v>
      </c>
      <c r="D30" s="71">
        <f>C30*20</f>
        <v>0</v>
      </c>
      <c r="E30" s="52"/>
    </row>
    <row r="31" spans="2:10" x14ac:dyDescent="0.25">
      <c r="B31" s="60" t="s">
        <v>55</v>
      </c>
      <c r="C31" s="46">
        <v>0</v>
      </c>
      <c r="D31" s="72">
        <f>C31*20</f>
        <v>0</v>
      </c>
    </row>
    <row r="32" spans="2:10" x14ac:dyDescent="0.25">
      <c r="B32" s="60" t="s">
        <v>56</v>
      </c>
      <c r="C32" s="46">
        <v>0</v>
      </c>
      <c r="D32" s="72">
        <f>C32*20</f>
        <v>0</v>
      </c>
    </row>
    <row r="33" spans="2:8" x14ac:dyDescent="0.25">
      <c r="B33" s="66" t="s">
        <v>57</v>
      </c>
      <c r="C33" s="47">
        <v>0</v>
      </c>
      <c r="D33" s="73">
        <f>C33*20</f>
        <v>0</v>
      </c>
    </row>
    <row r="34" spans="2:8" ht="15.75" thickBot="1" x14ac:dyDescent="0.3">
      <c r="B34" s="67" t="s">
        <v>23</v>
      </c>
      <c r="C34" s="74"/>
      <c r="D34" s="69">
        <f>SUM(D30:D33)</f>
        <v>0</v>
      </c>
    </row>
    <row r="35" spans="2:8" ht="15.75" thickBot="1" x14ac:dyDescent="0.3">
      <c r="C35" s="37"/>
      <c r="D35" s="37"/>
      <c r="E35" s="37"/>
    </row>
    <row r="36" spans="2:8" ht="19.5" thickBot="1" x14ac:dyDescent="0.3">
      <c r="B36" s="86" t="s">
        <v>58</v>
      </c>
      <c r="C36" s="87"/>
      <c r="D36" s="87"/>
      <c r="E36" s="87"/>
      <c r="F36" s="87"/>
      <c r="G36" s="87"/>
      <c r="H36" s="88"/>
    </row>
    <row r="38" spans="2:8" ht="15.75" thickBot="1" x14ac:dyDescent="0.3">
      <c r="B38" s="2" t="s">
        <v>59</v>
      </c>
      <c r="C38" s="21"/>
    </row>
    <row r="39" spans="2:8" ht="52.35" customHeight="1" x14ac:dyDescent="0.25">
      <c r="B39" s="75" t="s">
        <v>60</v>
      </c>
      <c r="C39" s="116"/>
      <c r="D39" s="117"/>
      <c r="E39" s="117"/>
      <c r="F39" s="117"/>
      <c r="G39" s="117"/>
      <c r="H39" s="118"/>
    </row>
    <row r="40" spans="2:8" ht="52.35" customHeight="1" x14ac:dyDescent="0.25">
      <c r="B40" s="76" t="s">
        <v>39</v>
      </c>
      <c r="C40" s="113"/>
      <c r="D40" s="114"/>
      <c r="E40" s="114"/>
      <c r="F40" s="114"/>
      <c r="G40" s="114"/>
      <c r="H40" s="115"/>
    </row>
    <row r="41" spans="2:8" ht="52.35" customHeight="1" thickBot="1" x14ac:dyDescent="0.3">
      <c r="B41" s="77" t="s">
        <v>61</v>
      </c>
      <c r="C41" s="110"/>
      <c r="D41" s="111"/>
      <c r="E41" s="111"/>
      <c r="F41" s="111"/>
      <c r="G41" s="111"/>
      <c r="H41" s="112"/>
    </row>
    <row r="42" spans="2:8" ht="15.75" thickBot="1" x14ac:dyDescent="0.3"/>
    <row r="43" spans="2:8" ht="19.5" thickBot="1" x14ac:dyDescent="0.3">
      <c r="B43" s="86" t="s">
        <v>62</v>
      </c>
      <c r="C43" s="87"/>
      <c r="D43" s="87"/>
      <c r="E43" s="87"/>
      <c r="F43" s="87"/>
      <c r="G43" s="87"/>
      <c r="H43" s="88"/>
    </row>
    <row r="44" spans="2:8" ht="15.75" thickBot="1" x14ac:dyDescent="0.3"/>
    <row r="45" spans="2:8" ht="16.5" thickBot="1" x14ac:dyDescent="0.3">
      <c r="B45" s="104" t="s">
        <v>63</v>
      </c>
      <c r="C45" s="105"/>
      <c r="D45" s="105"/>
      <c r="E45" s="106"/>
    </row>
    <row r="46" spans="2:8" ht="30" customHeight="1" x14ac:dyDescent="0.25">
      <c r="B46" s="20" t="s">
        <v>64</v>
      </c>
      <c r="C46" s="107"/>
      <c r="D46" s="108"/>
      <c r="E46" s="109"/>
    </row>
    <row r="47" spans="2:8" ht="30" customHeight="1" x14ac:dyDescent="0.25">
      <c r="B47" s="17" t="s">
        <v>65</v>
      </c>
      <c r="C47" s="98"/>
      <c r="D47" s="99"/>
      <c r="E47" s="100"/>
    </row>
    <row r="48" spans="2:8" ht="30" customHeight="1" x14ac:dyDescent="0.25">
      <c r="B48" s="18" t="s">
        <v>66</v>
      </c>
      <c r="C48" s="98"/>
      <c r="D48" s="99"/>
      <c r="E48" s="100"/>
    </row>
    <row r="49" spans="2:5" ht="30" customHeight="1" x14ac:dyDescent="0.25">
      <c r="B49" s="18" t="s">
        <v>67</v>
      </c>
      <c r="C49" s="98"/>
      <c r="D49" s="99"/>
      <c r="E49" s="100"/>
    </row>
    <row r="50" spans="2:5" ht="30" customHeight="1" thickBot="1" x14ac:dyDescent="0.3">
      <c r="B50" s="19" t="s">
        <v>68</v>
      </c>
      <c r="C50" s="101"/>
      <c r="D50" s="102"/>
      <c r="E50" s="103"/>
    </row>
  </sheetData>
  <sheetProtection algorithmName="SHA-512" hashValue="WXe8u3IGeO9Xy7EVVvLXYfjNv0r49BqOdlHQVs1cFn1gILF5x3qv0EpaaJ3f/MKehnZlnOYudDWUBYBLjSPyDg==" saltValue="NsLwbz6AS1eC+7K+uTX8Gw==" spinCount="100000" sheet="1" objects="1" scenarios="1"/>
  <mergeCells count="15">
    <mergeCell ref="B7:H7"/>
    <mergeCell ref="B18:H18"/>
    <mergeCell ref="B36:H36"/>
    <mergeCell ref="B2:H2"/>
    <mergeCell ref="C46:E46"/>
    <mergeCell ref="C41:H41"/>
    <mergeCell ref="C40:H40"/>
    <mergeCell ref="C39:H39"/>
    <mergeCell ref="B27:H27"/>
    <mergeCell ref="C47:E47"/>
    <mergeCell ref="C48:E48"/>
    <mergeCell ref="C49:E49"/>
    <mergeCell ref="C50:E50"/>
    <mergeCell ref="B43:H43"/>
    <mergeCell ref="B45:E45"/>
  </mergeCells>
  <conditionalFormatting sqref="C5">
    <cfRule type="cellIs" dxfId="6" priority="10" operator="notBetween">
      <formula>555845.33</formula>
      <formula>938562.67</formula>
    </cfRule>
  </conditionalFormatting>
  <conditionalFormatting sqref="C16">
    <cfRule type="cellIs" dxfId="5" priority="9" operator="notBetween">
      <formula>30000</formula>
      <formula>75000</formula>
    </cfRule>
  </conditionalFormatting>
  <conditionalFormatting sqref="D5">
    <cfRule type="cellIs" dxfId="4" priority="7" operator="equal">
      <formula>"ONGELDIG"</formula>
    </cfRule>
  </conditionalFormatting>
  <conditionalFormatting sqref="C30:C33">
    <cfRule type="cellIs" dxfId="3" priority="5" operator="notBetween">
      <formula>80</formula>
      <formula>140</formula>
    </cfRule>
  </conditionalFormatting>
  <conditionalFormatting sqref="D34">
    <cfRule type="cellIs" dxfId="2" priority="3" operator="notBetween">
      <formula>6400</formula>
      <formula>11200</formula>
    </cfRule>
  </conditionalFormatting>
  <conditionalFormatting sqref="C25">
    <cfRule type="cellIs" dxfId="1" priority="2" operator="notBetween">
      <formula>13333.33</formula>
      <formula>21666.67</formula>
    </cfRule>
  </conditionalFormatting>
  <conditionalFormatting sqref="D25:H25">
    <cfRule type="cellIs" dxfId="0" priority="1" operator="notBetween">
      <formula>40000</formula>
      <formula>65000</formula>
    </cfRule>
  </conditionalFormatting>
  <pageMargins left="0.78740157480314965" right="0.70866141732283472" top="0.74803149606299213" bottom="0.74803149606299213" header="0.31496062992125984" footer="0.31496062992125984"/>
  <pageSetup paperSize="9" scale="65" orientation="portrait" r:id="rId1"/>
  <headerFooter>
    <oddFooter>&amp;L&amp;F&amp;R&amp;A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7CE0B24C7462D4D89E2A83052938627" ma:contentTypeVersion="4" ma:contentTypeDescription="Een nieuw document maken." ma:contentTypeScope="" ma:versionID="65bb8310dca74fdd00721cfabac08b8d">
  <xsd:schema xmlns:xsd="http://www.w3.org/2001/XMLSchema" xmlns:xs="http://www.w3.org/2001/XMLSchema" xmlns:p="http://schemas.microsoft.com/office/2006/metadata/properties" xmlns:ns2="5e3ddd44-ca12-41ac-83d6-f3f03262aba5" xmlns:ns3="636c4ab8-8eca-4edc-9458-8a6cb632f4be" targetNamespace="http://schemas.microsoft.com/office/2006/metadata/properties" ma:root="true" ma:fieldsID="39a78f1b4edf8e8183ec2236f7252da7" ns2:_="" ns3:_="">
    <xsd:import namespace="5e3ddd44-ca12-41ac-83d6-f3f03262aba5"/>
    <xsd:import namespace="636c4ab8-8eca-4edc-9458-8a6cb632f4b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3ddd44-ca12-41ac-83d6-f3f03262ab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36c4ab8-8eca-4edc-9458-8a6cb632f4be"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C9E71BB-84D6-4F41-8226-654B6244522A}">
  <ds:schemaRefs>
    <ds:schemaRef ds:uri="http://schemas.microsoft.com/sharepoint/v3/contenttype/forms"/>
  </ds:schemaRefs>
</ds:datastoreItem>
</file>

<file path=customXml/itemProps2.xml><?xml version="1.0" encoding="utf-8"?>
<ds:datastoreItem xmlns:ds="http://schemas.openxmlformats.org/officeDocument/2006/customXml" ds:itemID="{F2BA27DB-B123-40D1-929B-9FDB1B8086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3ddd44-ca12-41ac-83d6-f3f03262aba5"/>
    <ds:schemaRef ds:uri="636c4ab8-8eca-4edc-9458-8a6cb632f4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78D198-678C-4C3A-85D3-2F7A3D29D245}">
  <ds:schemaRefs>
    <ds:schemaRef ds:uri="http://schemas.openxmlformats.org/package/2006/metadata/core-properties"/>
    <ds:schemaRef ds:uri="5e3ddd44-ca12-41ac-83d6-f3f03262aba5"/>
    <ds:schemaRef ds:uri="http://schemas.microsoft.com/office/2006/metadata/properties"/>
    <ds:schemaRef ds:uri="http://purl.org/dc/elements/1.1/"/>
    <ds:schemaRef ds:uri="636c4ab8-8eca-4edc-9458-8a6cb632f4be"/>
    <ds:schemaRef ds:uri="http://schemas.microsoft.com/office/2006/documentManagement/types"/>
    <ds:schemaRef ds:uri="http://purl.org/dc/dcmitype/"/>
    <ds:schemaRef ds:uri="http://schemas.microsoft.com/office/infopath/2007/PartnerControl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3</vt:i4>
      </vt:variant>
    </vt:vector>
  </HeadingPairs>
  <TitlesOfParts>
    <vt:vector size="6" baseType="lpstr">
      <vt:lpstr>Voorblad</vt:lpstr>
      <vt:lpstr>Schrijfwijzer</vt:lpstr>
      <vt:lpstr>Inschrijfstaat</vt:lpstr>
      <vt:lpstr>Inschrijfstaat!Afdrukbereik</vt:lpstr>
      <vt:lpstr>Schrijfwijzer!Afdrukbereik</vt:lpstr>
      <vt:lpstr>Voorblad!Afdrukbereik</vt:lpstr>
    </vt:vector>
  </TitlesOfParts>
  <Manager/>
  <Company>Gemeente Hilversum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Invulformulier Prijsopgave</dc:title>
  <dc:subject/>
  <dc:creator>Geerdink, Bart</dc:creator>
  <cp:keywords/>
  <dc:description/>
  <cp:lastModifiedBy>Besseling, William</cp:lastModifiedBy>
  <cp:revision/>
  <cp:lastPrinted>2022-08-26T11:21:32Z</cp:lastPrinted>
  <dcterms:created xsi:type="dcterms:W3CDTF">2016-11-02T11:27:30Z</dcterms:created>
  <dcterms:modified xsi:type="dcterms:W3CDTF">2022-08-26T11:34:50Z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0x010100D7CE0B24C7462D4D89E2A83052938627</vt:lpwstr>
  </property>
</Properties>
</file>