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deelde drives\01 Lopende aanbestedingen\Kantoormaterialen\Publicatie\"/>
    </mc:Choice>
  </mc:AlternateContent>
  <bookViews>
    <workbookView xWindow="1875" yWindow="735" windowWidth="28500" windowHeight="25035"/>
  </bookViews>
  <sheets>
    <sheet name="Inschrijfprijs + opgave opslag." sheetId="4" r:id="rId1"/>
    <sheet name="V.A" sheetId="5" r:id="rId2"/>
    <sheet name="V.B" sheetId="6" r:id="rId3"/>
    <sheet name="V.C" sheetId="7" r:id="rId4"/>
    <sheet name="Producten in bruikleen" sheetId="8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  <c r="C10" i="4"/>
  <c r="D32" i="6" l="1"/>
  <c r="C17" i="4" s="1"/>
  <c r="B21" i="7"/>
  <c r="D128" i="5"/>
  <c r="E11" i="4" l="1"/>
  <c r="E12" i="4"/>
  <c r="E13" i="4"/>
  <c r="E10" i="4"/>
  <c r="E24" i="4"/>
  <c r="E25" i="4"/>
  <c r="E26" i="4"/>
  <c r="E27" i="4"/>
  <c r="E18" i="4"/>
  <c r="E17" i="4"/>
  <c r="E19" i="4"/>
  <c r="E20" i="4"/>
  <c r="E21" i="4" l="1"/>
  <c r="F21" i="4" s="1"/>
  <c r="E28" i="4"/>
  <c r="F28" i="4" s="1"/>
  <c r="E14" i="4"/>
  <c r="F14" i="4" s="1"/>
  <c r="F32" i="4" l="1"/>
</calcChain>
</file>

<file path=xl/sharedStrings.xml><?xml version="1.0" encoding="utf-8"?>
<sst xmlns="http://schemas.openxmlformats.org/spreadsheetml/2006/main" count="498" uniqueCount="232">
  <si>
    <t>kantoorartikelen</t>
  </si>
  <si>
    <t>inkoopprijs</t>
  </si>
  <si>
    <t>logistiek</t>
  </si>
  <si>
    <t>opslag</t>
  </si>
  <si>
    <t>centrale levering</t>
  </si>
  <si>
    <t>kastensysteem</t>
  </si>
  <si>
    <t>on-desk levering</t>
  </si>
  <si>
    <t>it-producten</t>
  </si>
  <si>
    <t>decentrale levering</t>
  </si>
  <si>
    <t>prijs</t>
  </si>
  <si>
    <t>inkoop-</t>
  </si>
  <si>
    <t>x opslag</t>
  </si>
  <si>
    <t>in %</t>
  </si>
  <si>
    <t>model</t>
  </si>
  <si>
    <t>omschrijving</t>
  </si>
  <si>
    <t>Bestel eenheid</t>
  </si>
  <si>
    <t>Aantal</t>
  </si>
  <si>
    <t>Prijs per eenheid</t>
  </si>
  <si>
    <t>PAK 24</t>
  </si>
  <si>
    <t>1.</t>
  </si>
  <si>
    <t>ARCHIEFVOUWDOOS MODEL AMSTERDAM</t>
  </si>
  <si>
    <t>DS 50</t>
  </si>
  <si>
    <t>ARNATO BINNENMAP A4 GRIJS</t>
  </si>
  <si>
    <t>STUKS</t>
  </si>
  <si>
    <t>BALPEN BIC CRISTAL M DIV. KLEUREN</t>
  </si>
  <si>
    <t>BALPEN BIC POPULAIR M10 M DIV. KLEUREN</t>
  </si>
  <si>
    <t>BALPEN PAPERMATE FLEXGRIP DRUKKNOP DIV. KL</t>
  </si>
  <si>
    <t>BATTERIJ AA  HR6 OPLAADBAAR</t>
  </si>
  <si>
    <t>PAK  4</t>
  </si>
  <si>
    <t xml:space="preserve">BATTERIJ AA LR6 </t>
  </si>
  <si>
    <t>SET  4</t>
  </si>
  <si>
    <t xml:space="preserve">BATTERIJ AAA LR3 </t>
  </si>
  <si>
    <t>BATTERIJ LR61 9 VOLT</t>
  </si>
  <si>
    <t>BINNENMAP 2 KLEPS A4 DIV. KLEUREN</t>
  </si>
  <si>
    <t>PAK 25</t>
  </si>
  <si>
    <t>BINNENMAP ZUURVRIJ PONS FOLIO 250 GRAMS</t>
  </si>
  <si>
    <t>PAK100</t>
  </si>
  <si>
    <t>BINNENMAP ZUURVRIJ PONS A4 250 GRAMS</t>
  </si>
  <si>
    <t>PAK 100</t>
  </si>
  <si>
    <t>BIJLAGE ENVELOP A4 ZUURVRIJ L OPEN 20,5X31,5CM</t>
  </si>
  <si>
    <t>PAK 50</t>
  </si>
  <si>
    <t>BRIEVENBAK A4 FORMAAT DIV. KLEUREN</t>
  </si>
  <si>
    <t>BROCHUREHOUDER 5PLANKEN 15XA4</t>
  </si>
  <si>
    <t>BUREAU AFR B1 19MMX33M ZWART</t>
  </si>
  <si>
    <t>BUREAU ONDERLEGGER 54x39CM</t>
  </si>
  <si>
    <t>CD-R 700MB 80MIN</t>
  </si>
  <si>
    <t>DS10</t>
  </si>
  <si>
    <t>CD-R 700MB SPINDLE (50)</t>
  </si>
  <si>
    <t>CD-R 80MIN 52X SLIMLINE  700MB</t>
  </si>
  <si>
    <t>PAK 10</t>
  </si>
  <si>
    <t>CD-R 700MB 80MIN PRINTABLE</t>
  </si>
  <si>
    <t>DS 25</t>
  </si>
  <si>
    <t>CD-R 52X 700MB</t>
  </si>
  <si>
    <t>CD-R 80m 52X PRINTABLE</t>
  </si>
  <si>
    <t>SPIN 50</t>
  </si>
  <si>
    <t>COMFORT DOUWE EGBERTS INZETBEKER 150cc</t>
  </si>
  <si>
    <t>DS 3000</t>
  </si>
  <si>
    <t>CONGRESSPELD SPELD</t>
  </si>
  <si>
    <t>DS 10</t>
  </si>
  <si>
    <t>CORRECTIEROLLER 4.2 mm</t>
  </si>
  <si>
    <t>DATACART HP DLT VS1 C8007A</t>
  </si>
  <si>
    <t>DATACARTRIDGE HP LTO2 400GB</t>
  </si>
  <si>
    <t>DATACARTRIDGE HP LTO3 800GB</t>
  </si>
  <si>
    <t>DOCUMENT HOUDER A3 ERGOCLEAR</t>
  </si>
  <si>
    <t>DRIEHOEKSMAP FOLIO ZUURVRIJ</t>
  </si>
  <si>
    <t>DVD+R  4.7GB</t>
  </si>
  <si>
    <t>DVD+R  4.7GB SPINDL 50</t>
  </si>
  <si>
    <t>DVD+R PRINTABLE SPINDEL</t>
  </si>
  <si>
    <t>PAK 30</t>
  </si>
  <si>
    <t>DVD+RW  4.7GB</t>
  </si>
  <si>
    <t>DVD-R 4.7GB</t>
  </si>
  <si>
    <t>DVD-R PRINTABLE</t>
  </si>
  <si>
    <t>DVD-R PRINTABLE SPINDEL</t>
  </si>
  <si>
    <t>DYMO D1 TAPE      9MMX7M ZW/WT</t>
  </si>
  <si>
    <t>DYMO D1 TAPE     12MMX7M ZW/WT</t>
  </si>
  <si>
    <t>ENVELOP 262X371X38MM 170G CREME</t>
  </si>
  <si>
    <t>DS 125</t>
  </si>
  <si>
    <t>ENVELOP CIRCULATIE 262X371MM 120G CREM</t>
  </si>
  <si>
    <t>EUROLABEL 89X36 DYMO WIT</t>
  </si>
  <si>
    <t>DSJE 2</t>
  </si>
  <si>
    <t>HANGMAP A4 V-BODEM</t>
  </si>
  <si>
    <t>HANGMAP A4 AZ 50MM</t>
  </si>
  <si>
    <t>HANGMAP A4 AZO-P V-BD</t>
  </si>
  <si>
    <t>HANGMAP A4 U-BODEM 30MM</t>
  </si>
  <si>
    <t>HANGMAP FOLIO V-BOD KRAFT</t>
  </si>
  <si>
    <t>HANGMAP FOLIO U-BODEM</t>
  </si>
  <si>
    <t>HANGMAP FRONT FOLIO V-BOD</t>
  </si>
  <si>
    <t>INHANGMAP KORTEZIJDE OPEN A4 ZUURVRIJ</t>
  </si>
  <si>
    <t>INHANGMAP LANGEZIJDE OPEN A4 ZUURVRIJ</t>
  </si>
  <si>
    <t>KAPSTOK CHROOM STAAND 6 ARMEN 177 CM HOOG</t>
  </si>
  <si>
    <t>LAMINEER POUCHES 216X303 125MI</t>
  </si>
  <si>
    <t>DS 100</t>
  </si>
  <si>
    <t>L-MAP PP A4 DIV. KLEUREN</t>
  </si>
  <si>
    <t>MAGNEET ROND 22 MM DIV. KLEUREN</t>
  </si>
  <si>
    <t>MEMOBLAADJES 102X76MM GEEL</t>
  </si>
  <si>
    <t>MEMOBLAADJES 76X76MM GEEL</t>
  </si>
  <si>
    <t>M-TORK PLUS HANDDOEKROLLEN839</t>
  </si>
  <si>
    <t>PAK  6</t>
  </si>
  <si>
    <t xml:space="preserve">NIETJES 24/6 </t>
  </si>
  <si>
    <t>DS 1000</t>
  </si>
  <si>
    <t>NIETJES B8 NR 28 GEGALVANISEERD</t>
  </si>
  <si>
    <t>DS 5000</t>
  </si>
  <si>
    <t>NIETTANG RAPID 1 D/LUXE</t>
  </si>
  <si>
    <t>MEMOBLAADJES 50X40MM GEEL</t>
  </si>
  <si>
    <t>PAK 12</t>
  </si>
  <si>
    <t>ONZICHTBAAR PLAKBAND 19MM 33M</t>
  </si>
  <si>
    <t>ROL</t>
  </si>
  <si>
    <t>ORDNER A4 5CM DIV. KLEUREN</t>
  </si>
  <si>
    <t>ORDNER A4 8CM DIV. KLEUREN</t>
  </si>
  <si>
    <t>ORDNER PLASTIC A4 7CM DIV. KLEUREN</t>
  </si>
  <si>
    <t>PAPERCLIP 32MM</t>
  </si>
  <si>
    <t>PAPIERBAK 20L METAAL ZWART</t>
  </si>
  <si>
    <t>PERFORATOR CAPACITEIT 70BLAD</t>
  </si>
  <si>
    <t>PLAKETIKET 63.5X33.9</t>
  </si>
  <si>
    <t>DS 2400</t>
  </si>
  <si>
    <t>PLAKETIKET 70X37</t>
  </si>
  <si>
    <t>PLAKETIKET 99.1X38.1</t>
  </si>
  <si>
    <t>DS 1400</t>
  </si>
  <si>
    <t>PLAKETIKET 105X37</t>
  </si>
  <si>
    <t>DS 3200</t>
  </si>
  <si>
    <t>PRINTERROL B80XD80MM THERMISCH</t>
  </si>
  <si>
    <t>PAK  5</t>
  </si>
  <si>
    <t>REKENMACHINE 10CIJFERS AFM. CIRCA 8 X 12 CM</t>
  </si>
  <si>
    <t>REKENMACHINE CANON BP37-DTS of gelijkwaardig</t>
  </si>
  <si>
    <t>REKENMACHINE CASIO DR320TER of gelijkwaardig</t>
  </si>
  <si>
    <t>REKENMACHINE CASIO FR620TEC  of gelijkwaardig</t>
  </si>
  <si>
    <t>RINGBAND 2R RUG 40 MM; RIGNEN 25 MM A4</t>
  </si>
  <si>
    <t>RINGBAND 4R RUG 37 MM; RINGEN 20 MM A4</t>
  </si>
  <si>
    <t>RINGBAND 4R RUG 85 MM; RINGEN 85 MM A4</t>
  </si>
  <si>
    <t>ROLLERBALL LIQUID 0.5 ZWART</t>
  </si>
  <si>
    <t>RUGETIK A4/FO BRD KLEEF</t>
  </si>
  <si>
    <t>RUGETIK A4/FO SML KLEEF</t>
  </si>
  <si>
    <t>SCHEIDSTROOK 125X230 ZUURVRIJ DIV. KLEUREN</t>
  </si>
  <si>
    <t>PAK 250</t>
  </si>
  <si>
    <t>SCHEIDSTROOK 116X220 ZUURVRIJ DIV. KLEUREN</t>
  </si>
  <si>
    <t>SCHEIDSTROOK 120X225 ZUURVRIJ DIV. KLEUREN</t>
  </si>
  <si>
    <t>SCHRIJFBLOK A4 LIJN</t>
  </si>
  <si>
    <t>SCHRIJFBLOK A5 LIJN</t>
  </si>
  <si>
    <t>SCHRIJFBLOK A7 60G LIJN</t>
  </si>
  <si>
    <t>SHOWTAS 23R PP A4 DIV. KLEUREN</t>
  </si>
  <si>
    <t>SNELHECHTMAP A4 DIV. KLEUREN</t>
  </si>
  <si>
    <t>SNELHECHTER ZELFKLEVEND 8CM</t>
  </si>
  <si>
    <t>SNELHECHTMAP PP DIV. KLEUREN</t>
  </si>
  <si>
    <t>SPIRAALSCHRIFT  A4 80V 70G LIJN</t>
  </si>
  <si>
    <t>STEMPEL DATUM TRODAT 4820 NEDERLANDS</t>
  </si>
  <si>
    <t>STEMPEL TRODAT PRINTY 4913 58X22 MM</t>
  </si>
  <si>
    <t>STOFKLEPMAP FOLIO ZUURVRIJ 3 KLEP CHAMOIS</t>
  </si>
  <si>
    <t>TABBLAD A-Z PP A4 23G</t>
  </si>
  <si>
    <t>SET</t>
  </si>
  <si>
    <t>TEKSTMARKER DIV. KLEUREN</t>
  </si>
  <si>
    <t>THINGS TO DO BOEK    A5707-210</t>
  </si>
  <si>
    <t>U-HOES PP A7 TRANSP</t>
  </si>
  <si>
    <t>VISITEKAARTMAP 96 KAARTJES</t>
  </si>
  <si>
    <t>VLOEIBOEK 20 VAKS</t>
  </si>
  <si>
    <t>WHITEBOARD MAGNETISCH  60X90CM WIT</t>
  </si>
  <si>
    <t>WHITEBOARD MAGNETISCH 100X150CM WIT</t>
  </si>
  <si>
    <t>WHITEBOARD MAGNETISCH 120X180CM WIT</t>
  </si>
  <si>
    <t>WHITEBOARD MAGNETISCH 90X120CM WIT</t>
  </si>
  <si>
    <t>WHITEBOARDWISSER MAGNETISCH</t>
  </si>
  <si>
    <t>ZELFKLEVENDE CD/DVD-HOUDER MET OVERSLAANDE KLEP</t>
  </si>
  <si>
    <t>PAK 6</t>
  </si>
  <si>
    <t>ZIPCLIP JALEMA GROEN/WIT</t>
  </si>
  <si>
    <t>Totale inkoopprijs assortiment</t>
  </si>
  <si>
    <t>formaat cm</t>
  </si>
  <si>
    <t>Grams</t>
  </si>
  <si>
    <t>gewicht</t>
  </si>
  <si>
    <t>Bijzonderheden</t>
  </si>
  <si>
    <t>inkoopprijs per pak*/rol</t>
  </si>
  <si>
    <t>42 breed</t>
  </si>
  <si>
    <t>175 mtr diam 16,8 cm asgat 7,6 cm tekenkamerrol</t>
  </si>
  <si>
    <t>84,1breed</t>
  </si>
  <si>
    <t>91,4 breed</t>
  </si>
  <si>
    <t>50 mtr White Paper CAD</t>
  </si>
  <si>
    <t>45 mtr Color Coat II</t>
  </si>
  <si>
    <t>1067 mm</t>
  </si>
  <si>
    <t>45 mtr Coated paper</t>
  </si>
  <si>
    <t>A4</t>
  </si>
  <si>
    <t>wit</t>
  </si>
  <si>
    <t>wit 2500 vel per verpakking</t>
  </si>
  <si>
    <t>NEN2728</t>
  </si>
  <si>
    <t>A3</t>
  </si>
  <si>
    <t>NEN2728 2500 vel per verpakking</t>
  </si>
  <si>
    <t>kleur gelijk aan aangeboden kleur NEN2728</t>
  </si>
  <si>
    <t>diverse kleuren</t>
  </si>
  <si>
    <t>* Tenzij anders vermeld dient u prijs gebaseerd te zijn op 500 vel per pak</t>
  </si>
  <si>
    <t xml:space="preserve">Inkoopprijs </t>
  </si>
  <si>
    <t>per eenheid</t>
  </si>
  <si>
    <t>PK2 HP CC530AD LASER CART ZWART</t>
  </si>
  <si>
    <t>COMP HP LASER CART CC532A GEEL</t>
  </si>
  <si>
    <t>COMP HP LASER CART CC533A MAGENTA</t>
  </si>
  <si>
    <t>COMP HP LASER CART CC531A CYAAN</t>
  </si>
  <si>
    <t>HP CC531A LASER CART CYAAN</t>
  </si>
  <si>
    <t>HP CC532A LASER CART GEEL</t>
  </si>
  <si>
    <t>HP CC533A LASER CART MAGENTA</t>
  </si>
  <si>
    <t>COMP HP LASER CART CC530A ZWART</t>
  </si>
  <si>
    <t>COMP HP LASER CART CF280X ZW HC</t>
  </si>
  <si>
    <t>HP CE411A LASER CART CYAAN</t>
  </si>
  <si>
    <t>HP CE412A LASER CART GEEL</t>
  </si>
  <si>
    <t>HP CE413A LASER CART MAGENTA</t>
  </si>
  <si>
    <t>HP Q5953A LASER CART MAGENTA</t>
  </si>
  <si>
    <t>HP CE410A LASER CART ZWART</t>
  </si>
  <si>
    <t>HP CE410X LASER CART ZWART HC</t>
  </si>
  <si>
    <t>HP Q5950A LASER CART ZWART</t>
  </si>
  <si>
    <t>Handtekening</t>
  </si>
  <si>
    <t>Plaats en datum</t>
  </si>
  <si>
    <t>artikelnummer</t>
  </si>
  <si>
    <t>artikel-</t>
  </si>
  <si>
    <t>nummer</t>
  </si>
  <si>
    <t>3L PUT-IN ETIKET MET KAART PP 55 55X102MM</t>
  </si>
  <si>
    <t>USB Sticks</t>
  </si>
  <si>
    <t>JALEMA SECOLOR KLEMMAP FOLIO KART GEMS</t>
  </si>
  <si>
    <t>JALEMA SECOLOR KLEMMAP A4 KART GEMS</t>
  </si>
  <si>
    <t>JALEMA INFINIO CLIPEX MAP A4 GRIJS</t>
  </si>
  <si>
    <t>A5</t>
  </si>
  <si>
    <t>1000 stuks Blanco enveloppen A4 - stripsluiting</t>
  </si>
  <si>
    <t>1000 stuks Blanco enveloppen A5 - stripsluiting</t>
  </si>
  <si>
    <t>papier en enveloppen</t>
  </si>
  <si>
    <t>IT-produkten</t>
  </si>
  <si>
    <t>Papier en enveloppen</t>
  </si>
  <si>
    <t>Kantoorartikelen</t>
  </si>
  <si>
    <t>Totale inschrijfprijs</t>
  </si>
  <si>
    <t>Bijlage D Prijzenblad</t>
  </si>
  <si>
    <t>Subtotaal, weging 80%</t>
  </si>
  <si>
    <t>Subtotaal, weging 10%</t>
  </si>
  <si>
    <t>Alleen de geel gearceerde velden invullen in alle tabbalden</t>
  </si>
  <si>
    <t>Categorieën</t>
  </si>
  <si>
    <t>FLIPOVER BORD MAGNETISCH MOBIEL VERVALT</t>
  </si>
  <si>
    <t>MEMOBLAADJES 50X75 GEEL VERVALT</t>
  </si>
  <si>
    <t>WHITEBOARD STARTERKIT  VERVALT</t>
  </si>
  <si>
    <t>ZIPCLIP JALEMA GEEL VERVALT</t>
  </si>
  <si>
    <t>Producten die Inschrijver aanbiedt in bruikleen</t>
  </si>
  <si>
    <t>Facilitaire producten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</si>
</sst>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0"/>
      <color rgb="FFFF0000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10" fillId="0" borderId="19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20" applyNumberFormat="0" applyAlignment="0" applyProtection="0"/>
    <xf numFmtId="0" fontId="15" fillId="10" borderId="21" applyNumberFormat="0" applyAlignment="0" applyProtection="0"/>
    <xf numFmtId="0" fontId="16" fillId="10" borderId="20" applyNumberFormat="0" applyAlignment="0" applyProtection="0"/>
    <xf numFmtId="0" fontId="17" fillId="0" borderId="22" applyNumberFormat="0" applyFill="0" applyAlignment="0" applyProtection="0"/>
    <xf numFmtId="0" fontId="18" fillId="11" borderId="23" applyNumberFormat="0" applyAlignment="0" applyProtection="0"/>
    <xf numFmtId="0" fontId="19" fillId="0" borderId="0" applyNumberFormat="0" applyFill="0" applyBorder="0" applyAlignment="0" applyProtection="0"/>
    <xf numFmtId="0" fontId="6" fillId="12" borderId="24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1" fillId="36" borderId="0" applyNumberFormat="0" applyBorder="0" applyAlignment="0" applyProtection="0"/>
  </cellStyleXfs>
  <cellXfs count="82">
    <xf numFmtId="0" fontId="0" fillId="0" borderId="0" xfId="0"/>
    <xf numFmtId="10" fontId="0" fillId="0" borderId="0" xfId="0" applyNumberFormat="1"/>
    <xf numFmtId="44" fontId="0" fillId="0" borderId="0" xfId="0" applyNumberFormat="1"/>
    <xf numFmtId="44" fontId="0" fillId="0" borderId="1" xfId="0" applyNumberFormat="1" applyFill="1" applyBorder="1"/>
    <xf numFmtId="44" fontId="0" fillId="0" borderId="0" xfId="0" applyNumberFormat="1" applyFill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5" borderId="10" xfId="0" applyFont="1" applyFill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/>
    <xf numFmtId="0" fontId="22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/>
    <xf numFmtId="44" fontId="2" fillId="0" borderId="0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44" fontId="5" fillId="0" borderId="0" xfId="0" applyNumberFormat="1" applyFont="1"/>
    <xf numFmtId="10" fontId="5" fillId="0" borderId="0" xfId="0" applyNumberFormat="1" applyFont="1"/>
    <xf numFmtId="44" fontId="5" fillId="38" borderId="0" xfId="0" applyNumberFormat="1" applyFont="1" applyFill="1"/>
    <xf numFmtId="0" fontId="2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44" fontId="0" fillId="0" borderId="16" xfId="0" applyNumberFormat="1" applyFill="1" applyBorder="1"/>
    <xf numFmtId="0" fontId="3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right" vertical="center"/>
    </xf>
    <xf numFmtId="44" fontId="2" fillId="39" borderId="16" xfId="0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44" fontId="2" fillId="39" borderId="16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0" borderId="16" xfId="0" applyFont="1" applyBorder="1"/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/>
    </xf>
    <xf numFmtId="44" fontId="3" fillId="39" borderId="16" xfId="0" applyNumberFormat="1" applyFont="1" applyFill="1" applyBorder="1" applyAlignment="1">
      <alignment vertical="center"/>
    </xf>
    <xf numFmtId="0" fontId="0" fillId="0" borderId="16" xfId="0" applyNumberFormat="1" applyFill="1" applyBorder="1"/>
    <xf numFmtId="44" fontId="0" fillId="0" borderId="0" xfId="0" applyNumberFormat="1" applyFill="1" applyBorder="1"/>
    <xf numFmtId="44" fontId="0" fillId="0" borderId="26" xfId="0" applyNumberFormat="1" applyFill="1" applyBorder="1"/>
    <xf numFmtId="9" fontId="0" fillId="0" borderId="0" xfId="0" applyNumberFormat="1" applyFill="1" applyBorder="1"/>
    <xf numFmtId="0" fontId="0" fillId="39" borderId="0" xfId="0" applyFill="1"/>
    <xf numFmtId="44" fontId="0" fillId="39" borderId="0" xfId="0" applyNumberFormat="1" applyFill="1" applyBorder="1"/>
    <xf numFmtId="44" fontId="0" fillId="39" borderId="0" xfId="0" applyNumberFormat="1" applyFill="1"/>
    <xf numFmtId="0" fontId="1" fillId="37" borderId="0" xfId="0" applyFont="1" applyFill="1"/>
    <xf numFmtId="0" fontId="23" fillId="37" borderId="0" xfId="0" applyFont="1" applyFill="1"/>
    <xf numFmtId="44" fontId="23" fillId="37" borderId="0" xfId="0" applyNumberFormat="1" applyFont="1" applyFill="1"/>
    <xf numFmtId="10" fontId="0" fillId="39" borderId="0" xfId="0" applyNumberFormat="1" applyFill="1"/>
    <xf numFmtId="0" fontId="3" fillId="5" borderId="9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justify" vertical="center" wrapText="1"/>
    </xf>
    <xf numFmtId="0" fontId="3" fillId="5" borderId="10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right" vertical="center"/>
    </xf>
    <xf numFmtId="0" fontId="2" fillId="4" borderId="16" xfId="0" applyFont="1" applyFill="1" applyBorder="1" applyAlignment="1">
      <alignment vertical="center"/>
    </xf>
    <xf numFmtId="0" fontId="24" fillId="40" borderId="16" xfId="0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1" fillId="0" borderId="0" xfId="0" applyFont="1"/>
    <xf numFmtId="0" fontId="2" fillId="3" borderId="16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J18" sqref="J18"/>
    </sheetView>
  </sheetViews>
  <sheetFormatPr defaultColWidth="9.140625" defaultRowHeight="15" x14ac:dyDescent="0.25"/>
  <cols>
    <col min="1" max="1" width="18.140625" customWidth="1"/>
    <col min="2" max="2" width="19.28515625" customWidth="1"/>
    <col min="3" max="3" width="11" style="2" bestFit="1" customWidth="1"/>
    <col min="5" max="5" width="14" style="2" bestFit="1" customWidth="1"/>
  </cols>
  <sheetData>
    <row r="1" spans="1:6" x14ac:dyDescent="0.25">
      <c r="A1" s="11" t="s">
        <v>221</v>
      </c>
    </row>
    <row r="3" spans="1:6" ht="18.75" x14ac:dyDescent="0.3">
      <c r="A3" s="55" t="s">
        <v>224</v>
      </c>
      <c r="B3" s="56"/>
      <c r="C3" s="57"/>
      <c r="D3" s="56"/>
      <c r="E3" s="57"/>
    </row>
    <row r="8" spans="1:6" s="5" customFormat="1" ht="18.75" customHeight="1" x14ac:dyDescent="0.3">
      <c r="A8" s="5" t="s">
        <v>225</v>
      </c>
      <c r="B8" s="5" t="s">
        <v>2</v>
      </c>
      <c r="C8" s="6" t="s">
        <v>10</v>
      </c>
      <c r="D8" s="7" t="s">
        <v>3</v>
      </c>
      <c r="E8" s="6" t="s">
        <v>1</v>
      </c>
    </row>
    <row r="9" spans="1:6" s="5" customFormat="1" ht="18.75" x14ac:dyDescent="0.3">
      <c r="B9" s="5" t="s">
        <v>13</v>
      </c>
      <c r="C9" s="6" t="s">
        <v>9</v>
      </c>
      <c r="D9" s="7" t="s">
        <v>12</v>
      </c>
      <c r="E9" s="6" t="s">
        <v>11</v>
      </c>
    </row>
    <row r="10" spans="1:6" x14ac:dyDescent="0.25">
      <c r="A10" t="s">
        <v>0</v>
      </c>
      <c r="B10" t="s">
        <v>4</v>
      </c>
      <c r="C10" s="2">
        <f>+V.A!D128</f>
        <v>0</v>
      </c>
      <c r="D10" s="51"/>
      <c r="E10" s="2">
        <f>C$10+(C$10*D10)</f>
        <v>0</v>
      </c>
    </row>
    <row r="11" spans="1:6" s="14" customFormat="1" x14ac:dyDescent="0.25">
      <c r="B11" s="14" t="s">
        <v>8</v>
      </c>
      <c r="C11" s="50"/>
      <c r="D11" s="51"/>
      <c r="E11" s="2">
        <f t="shared" ref="E11:E13" si="0">C$10+(C$10*D11)</f>
        <v>0</v>
      </c>
    </row>
    <row r="12" spans="1:6" s="14" customFormat="1" x14ac:dyDescent="0.25">
      <c r="B12" s="14" t="s">
        <v>5</v>
      </c>
      <c r="C12" s="3"/>
      <c r="D12" s="51"/>
      <c r="E12" s="2">
        <f t="shared" si="0"/>
        <v>0</v>
      </c>
    </row>
    <row r="13" spans="1:6" s="14" customFormat="1" x14ac:dyDescent="0.25">
      <c r="B13" s="14" t="s">
        <v>6</v>
      </c>
      <c r="C13" s="3"/>
      <c r="D13" s="51"/>
      <c r="E13" s="2">
        <f t="shared" si="0"/>
        <v>0</v>
      </c>
    </row>
    <row r="14" spans="1:6" s="14" customFormat="1" x14ac:dyDescent="0.25">
      <c r="A14" s="52" t="s">
        <v>222</v>
      </c>
      <c r="B14" s="52"/>
      <c r="C14" s="53"/>
      <c r="D14" s="54"/>
      <c r="E14" s="54">
        <f>SUM(E10:E13)</f>
        <v>0</v>
      </c>
      <c r="F14" s="54">
        <f>+E14*0.8</f>
        <v>0</v>
      </c>
    </row>
    <row r="15" spans="1:6" s="14" customFormat="1" x14ac:dyDescent="0.25">
      <c r="C15" s="49"/>
      <c r="D15" s="2"/>
      <c r="E15" s="2"/>
    </row>
    <row r="16" spans="1:6" s="14" customFormat="1" x14ac:dyDescent="0.25">
      <c r="C16" s="49"/>
      <c r="D16" s="2"/>
      <c r="E16" s="2"/>
    </row>
    <row r="17" spans="1:6" x14ac:dyDescent="0.25">
      <c r="A17" t="s">
        <v>216</v>
      </c>
      <c r="B17" t="s">
        <v>4</v>
      </c>
      <c r="C17" s="4">
        <f>+V.B!D32</f>
        <v>0</v>
      </c>
      <c r="D17" s="51"/>
      <c r="E17" s="2">
        <f>C$17+(C$17*D17)</f>
        <v>0</v>
      </c>
    </row>
    <row r="18" spans="1:6" s="14" customFormat="1" x14ac:dyDescent="0.25">
      <c r="B18" s="14" t="s">
        <v>8</v>
      </c>
      <c r="C18" s="3"/>
      <c r="D18" s="51"/>
      <c r="E18" s="2">
        <f t="shared" ref="E18:E20" si="1">C$17+(C$17*D18)</f>
        <v>0</v>
      </c>
    </row>
    <row r="19" spans="1:6" s="14" customFormat="1" x14ac:dyDescent="0.25">
      <c r="B19" s="14" t="s">
        <v>5</v>
      </c>
      <c r="C19" s="3"/>
      <c r="D19" s="51"/>
      <c r="E19" s="2">
        <f t="shared" si="1"/>
        <v>0</v>
      </c>
    </row>
    <row r="20" spans="1:6" s="14" customFormat="1" x14ac:dyDescent="0.25">
      <c r="B20" s="14" t="s">
        <v>6</v>
      </c>
      <c r="C20" s="3"/>
      <c r="D20" s="51"/>
      <c r="E20" s="2">
        <f t="shared" si="1"/>
        <v>0</v>
      </c>
    </row>
    <row r="21" spans="1:6" s="14" customFormat="1" x14ac:dyDescent="0.25">
      <c r="A21" s="52" t="s">
        <v>223</v>
      </c>
      <c r="B21" s="52"/>
      <c r="C21" s="53"/>
      <c r="D21" s="54"/>
      <c r="E21" s="54">
        <f>SUM(E17:E20)</f>
        <v>0</v>
      </c>
      <c r="F21" s="54">
        <f>+E21*0.1</f>
        <v>0</v>
      </c>
    </row>
    <row r="22" spans="1:6" s="14" customFormat="1" x14ac:dyDescent="0.25">
      <c r="C22" s="49"/>
      <c r="D22" s="2"/>
      <c r="E22" s="2"/>
    </row>
    <row r="23" spans="1:6" s="14" customFormat="1" x14ac:dyDescent="0.25">
      <c r="C23" s="49"/>
      <c r="D23" s="2"/>
      <c r="E23" s="2"/>
    </row>
    <row r="24" spans="1:6" x14ac:dyDescent="0.25">
      <c r="A24" t="s">
        <v>7</v>
      </c>
      <c r="B24" t="s">
        <v>4</v>
      </c>
      <c r="C24" s="4">
        <f>+V.C!B21</f>
        <v>0</v>
      </c>
      <c r="D24" s="51"/>
      <c r="E24" s="2">
        <f>C$24+(C$24*D24)</f>
        <v>0</v>
      </c>
    </row>
    <row r="25" spans="1:6" s="14" customFormat="1" x14ac:dyDescent="0.25">
      <c r="B25" s="14" t="s">
        <v>8</v>
      </c>
      <c r="C25" s="3"/>
      <c r="D25" s="51"/>
      <c r="E25" s="2">
        <f t="shared" ref="E25:E27" si="2">C$24+(C$24*D25)</f>
        <v>0</v>
      </c>
    </row>
    <row r="26" spans="1:6" s="14" customFormat="1" x14ac:dyDescent="0.25">
      <c r="B26" s="14" t="s">
        <v>5</v>
      </c>
      <c r="C26" s="3"/>
      <c r="D26" s="51"/>
      <c r="E26" s="2">
        <f t="shared" si="2"/>
        <v>0</v>
      </c>
    </row>
    <row r="27" spans="1:6" s="14" customFormat="1" x14ac:dyDescent="0.25">
      <c r="B27" s="14" t="s">
        <v>6</v>
      </c>
      <c r="C27" s="3"/>
      <c r="D27" s="51"/>
      <c r="E27" s="2">
        <f t="shared" si="2"/>
        <v>0</v>
      </c>
    </row>
    <row r="28" spans="1:6" s="14" customFormat="1" x14ac:dyDescent="0.25">
      <c r="A28" s="52" t="s">
        <v>223</v>
      </c>
      <c r="B28" s="52"/>
      <c r="C28" s="54"/>
      <c r="D28" s="58"/>
      <c r="E28" s="54">
        <f>SUM(E24:E27)</f>
        <v>0</v>
      </c>
      <c r="F28" s="54">
        <f>+E28*0.1</f>
        <v>0</v>
      </c>
    </row>
    <row r="29" spans="1:6" s="14" customFormat="1" x14ac:dyDescent="0.25">
      <c r="C29" s="2"/>
      <c r="D29" s="1"/>
      <c r="E29" s="2"/>
    </row>
    <row r="30" spans="1:6" s="14" customFormat="1" x14ac:dyDescent="0.25">
      <c r="A30" s="11" t="s">
        <v>231</v>
      </c>
      <c r="C30" s="2"/>
      <c r="D30" s="51"/>
      <c r="E30" s="2"/>
    </row>
    <row r="31" spans="1:6" s="14" customFormat="1" x14ac:dyDescent="0.25">
      <c r="A31" s="11"/>
      <c r="C31" s="2"/>
      <c r="E31" s="2"/>
    </row>
    <row r="32" spans="1:6" s="14" customFormat="1" ht="30" x14ac:dyDescent="0.25">
      <c r="A32" s="23" t="s">
        <v>220</v>
      </c>
      <c r="B32" s="11"/>
      <c r="C32" s="26"/>
      <c r="D32" s="27"/>
      <c r="F32" s="28">
        <f>+F14+F21+F28</f>
        <v>0</v>
      </c>
    </row>
    <row r="33" spans="1:5" s="14" customFormat="1" x14ac:dyDescent="0.25">
      <c r="C33" s="2"/>
      <c r="E33" s="2"/>
    </row>
    <row r="34" spans="1:5" s="14" customFormat="1" x14ac:dyDescent="0.25">
      <c r="C34" s="2"/>
      <c r="E34" s="2"/>
    </row>
    <row r="35" spans="1:5" s="14" customFormat="1" x14ac:dyDescent="0.25">
      <c r="C35" s="4"/>
      <c r="D35" s="1"/>
      <c r="E35" s="2"/>
    </row>
    <row r="36" spans="1:5" s="14" customFormat="1" x14ac:dyDescent="0.25">
      <c r="C36" s="4"/>
      <c r="D36" s="1"/>
      <c r="E36" s="2"/>
    </row>
    <row r="37" spans="1:5" s="14" customFormat="1" ht="15.75" thickBot="1" x14ac:dyDescent="0.3">
      <c r="A37" s="22"/>
      <c r="C37" s="2"/>
      <c r="D37" s="1"/>
      <c r="E37" s="2"/>
    </row>
    <row r="38" spans="1:5" x14ac:dyDescent="0.25">
      <c r="A38" s="59" t="s">
        <v>203</v>
      </c>
      <c r="B38" s="65"/>
      <c r="C38" s="66"/>
      <c r="D38" s="67"/>
    </row>
    <row r="39" spans="1:5" x14ac:dyDescent="0.25">
      <c r="A39" s="60"/>
      <c r="B39" s="68"/>
      <c r="C39" s="69"/>
      <c r="D39" s="70"/>
    </row>
    <row r="40" spans="1:5" ht="15.75" thickBot="1" x14ac:dyDescent="0.3">
      <c r="A40" s="61"/>
      <c r="B40" s="71"/>
      <c r="C40" s="72"/>
      <c r="D40" s="73"/>
    </row>
    <row r="41" spans="1:5" ht="22.5" customHeight="1" thickBot="1" x14ac:dyDescent="0.3">
      <c r="A41" s="8" t="s">
        <v>204</v>
      </c>
      <c r="B41" s="62"/>
      <c r="C41" s="63"/>
      <c r="D41" s="64"/>
    </row>
  </sheetData>
  <mergeCells count="5">
    <mergeCell ref="A38:A40"/>
    <mergeCell ref="B41:D41"/>
    <mergeCell ref="B38:D38"/>
    <mergeCell ref="B39:D39"/>
    <mergeCell ref="B40:D40"/>
  </mergeCells>
  <conditionalFormatting sqref="D10:D13">
    <cfRule type="cellIs" dxfId="13" priority="4" operator="equal">
      <formula>0</formula>
    </cfRule>
  </conditionalFormatting>
  <conditionalFormatting sqref="D17:D20">
    <cfRule type="cellIs" dxfId="12" priority="3" operator="equal">
      <formula>0</formula>
    </cfRule>
  </conditionalFormatting>
  <conditionalFormatting sqref="D24:D27">
    <cfRule type="cellIs" dxfId="11" priority="2" operator="equal">
      <formula>0</formula>
    </cfRule>
  </conditionalFormatting>
  <conditionalFormatting sqref="D30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opLeftCell="A100" workbookViewId="0">
      <selection activeCell="J125" sqref="J125"/>
    </sheetView>
  </sheetViews>
  <sheetFormatPr defaultColWidth="8.85546875" defaultRowHeight="15" x14ac:dyDescent="0.25"/>
  <cols>
    <col min="1" max="1" width="57.28515625" bestFit="1" customWidth="1"/>
    <col min="2" max="2" width="9.85546875" customWidth="1"/>
    <col min="3" max="3" width="8" bestFit="1" customWidth="1"/>
    <col min="4" max="4" width="19" bestFit="1" customWidth="1"/>
    <col min="5" max="5" width="16.42578125" customWidth="1"/>
  </cols>
  <sheetData>
    <row r="1" spans="1:5" s="14" customFormat="1" x14ac:dyDescent="0.25">
      <c r="A1" s="40" t="s">
        <v>219</v>
      </c>
      <c r="B1" s="13"/>
      <c r="C1" s="13"/>
      <c r="D1" s="13"/>
      <c r="E1" s="13"/>
    </row>
    <row r="2" spans="1:5" s="14" customFormat="1" x14ac:dyDescent="0.25">
      <c r="A2" s="13"/>
      <c r="B2" s="13"/>
      <c r="C2" s="13"/>
      <c r="D2" s="13"/>
      <c r="E2" s="13"/>
    </row>
    <row r="3" spans="1:5" ht="25.5" x14ac:dyDescent="0.25">
      <c r="A3" s="41" t="s">
        <v>14</v>
      </c>
      <c r="B3" s="41" t="s">
        <v>15</v>
      </c>
      <c r="C3" s="42" t="s">
        <v>16</v>
      </c>
      <c r="D3" s="36" t="s">
        <v>17</v>
      </c>
      <c r="E3" s="36" t="s">
        <v>205</v>
      </c>
    </row>
    <row r="4" spans="1:5" x14ac:dyDescent="0.25">
      <c r="A4" s="30" t="s">
        <v>208</v>
      </c>
      <c r="B4" s="32" t="s">
        <v>18</v>
      </c>
      <c r="C4" s="37" t="s">
        <v>19</v>
      </c>
      <c r="D4" s="31">
        <v>0</v>
      </c>
      <c r="E4" s="48"/>
    </row>
    <row r="5" spans="1:5" x14ac:dyDescent="0.25">
      <c r="A5" s="30" t="s">
        <v>20</v>
      </c>
      <c r="B5" s="32" t="s">
        <v>21</v>
      </c>
      <c r="C5" s="37" t="s">
        <v>19</v>
      </c>
      <c r="D5" s="31">
        <v>0</v>
      </c>
      <c r="E5" s="48"/>
    </row>
    <row r="6" spans="1:5" x14ac:dyDescent="0.25">
      <c r="A6" s="30" t="s">
        <v>22</v>
      </c>
      <c r="B6" s="32" t="s">
        <v>23</v>
      </c>
      <c r="C6" s="37" t="s">
        <v>19</v>
      </c>
      <c r="D6" s="31">
        <v>0</v>
      </c>
      <c r="E6" s="48"/>
    </row>
    <row r="7" spans="1:5" x14ac:dyDescent="0.25">
      <c r="A7" s="30" t="s">
        <v>24</v>
      </c>
      <c r="B7" s="32" t="s">
        <v>23</v>
      </c>
      <c r="C7" s="37" t="s">
        <v>19</v>
      </c>
      <c r="D7" s="31">
        <v>0</v>
      </c>
      <c r="E7" s="48"/>
    </row>
    <row r="8" spans="1:5" x14ac:dyDescent="0.25">
      <c r="A8" s="30" t="s">
        <v>25</v>
      </c>
      <c r="B8" s="32" t="s">
        <v>23</v>
      </c>
      <c r="C8" s="37" t="s">
        <v>19</v>
      </c>
      <c r="D8" s="31">
        <v>0</v>
      </c>
      <c r="E8" s="48"/>
    </row>
    <row r="9" spans="1:5" x14ac:dyDescent="0.25">
      <c r="A9" s="30" t="s">
        <v>26</v>
      </c>
      <c r="B9" s="32" t="s">
        <v>23</v>
      </c>
      <c r="C9" s="37" t="s">
        <v>19</v>
      </c>
      <c r="D9" s="31">
        <v>0</v>
      </c>
      <c r="E9" s="48"/>
    </row>
    <row r="10" spans="1:5" x14ac:dyDescent="0.25">
      <c r="A10" s="30" t="s">
        <v>27</v>
      </c>
      <c r="B10" s="32" t="s">
        <v>28</v>
      </c>
      <c r="C10" s="37" t="s">
        <v>19</v>
      </c>
      <c r="D10" s="31">
        <v>0</v>
      </c>
      <c r="E10" s="48"/>
    </row>
    <row r="11" spans="1:5" x14ac:dyDescent="0.25">
      <c r="A11" s="30" t="s">
        <v>29</v>
      </c>
      <c r="B11" s="32" t="s">
        <v>30</v>
      </c>
      <c r="C11" s="37" t="s">
        <v>19</v>
      </c>
      <c r="D11" s="31">
        <v>0</v>
      </c>
      <c r="E11" s="48"/>
    </row>
    <row r="12" spans="1:5" x14ac:dyDescent="0.25">
      <c r="A12" s="30" t="s">
        <v>31</v>
      </c>
      <c r="B12" s="32" t="s">
        <v>30</v>
      </c>
      <c r="C12" s="37" t="s">
        <v>19</v>
      </c>
      <c r="D12" s="31">
        <v>0</v>
      </c>
      <c r="E12" s="48"/>
    </row>
    <row r="13" spans="1:5" x14ac:dyDescent="0.25">
      <c r="A13" s="30" t="s">
        <v>32</v>
      </c>
      <c r="B13" s="32" t="s">
        <v>23</v>
      </c>
      <c r="C13" s="37" t="s">
        <v>19</v>
      </c>
      <c r="D13" s="31">
        <v>0</v>
      </c>
      <c r="E13" s="48"/>
    </row>
    <row r="14" spans="1:5" x14ac:dyDescent="0.25">
      <c r="A14" s="30" t="s">
        <v>33</v>
      </c>
      <c r="B14" s="32" t="s">
        <v>34</v>
      </c>
      <c r="C14" s="37" t="s">
        <v>19</v>
      </c>
      <c r="D14" s="31">
        <v>0</v>
      </c>
      <c r="E14" s="48"/>
    </row>
    <row r="15" spans="1:5" x14ac:dyDescent="0.25">
      <c r="A15" s="30" t="s">
        <v>35</v>
      </c>
      <c r="B15" s="32" t="s">
        <v>36</v>
      </c>
      <c r="C15" s="37" t="s">
        <v>19</v>
      </c>
      <c r="D15" s="31">
        <v>0</v>
      </c>
      <c r="E15" s="48"/>
    </row>
    <row r="16" spans="1:5" x14ac:dyDescent="0.25">
      <c r="A16" s="30" t="s">
        <v>37</v>
      </c>
      <c r="B16" s="32" t="s">
        <v>38</v>
      </c>
      <c r="C16" s="37" t="s">
        <v>19</v>
      </c>
      <c r="D16" s="31">
        <v>0</v>
      </c>
      <c r="E16" s="48"/>
    </row>
    <row r="17" spans="1:5" x14ac:dyDescent="0.25">
      <c r="A17" s="30" t="s">
        <v>39</v>
      </c>
      <c r="B17" s="32" t="s">
        <v>40</v>
      </c>
      <c r="C17" s="37" t="s">
        <v>19</v>
      </c>
      <c r="D17" s="31">
        <v>0</v>
      </c>
      <c r="E17" s="48"/>
    </row>
    <row r="18" spans="1:5" x14ac:dyDescent="0.25">
      <c r="A18" s="30" t="s">
        <v>41</v>
      </c>
      <c r="B18" s="32" t="s">
        <v>23</v>
      </c>
      <c r="C18" s="37" t="s">
        <v>19</v>
      </c>
      <c r="D18" s="31">
        <v>0</v>
      </c>
      <c r="E18" s="48"/>
    </row>
    <row r="19" spans="1:5" x14ac:dyDescent="0.25">
      <c r="A19" s="30" t="s">
        <v>42</v>
      </c>
      <c r="B19" s="32" t="s">
        <v>23</v>
      </c>
      <c r="C19" s="37" t="s">
        <v>19</v>
      </c>
      <c r="D19" s="31">
        <v>0</v>
      </c>
      <c r="E19" s="48"/>
    </row>
    <row r="20" spans="1:5" x14ac:dyDescent="0.25">
      <c r="A20" s="30" t="s">
        <v>43</v>
      </c>
      <c r="B20" s="32" t="s">
        <v>23</v>
      </c>
      <c r="C20" s="37" t="s">
        <v>19</v>
      </c>
      <c r="D20" s="31">
        <v>0</v>
      </c>
      <c r="E20" s="48"/>
    </row>
    <row r="21" spans="1:5" x14ac:dyDescent="0.25">
      <c r="A21" s="30" t="s">
        <v>44</v>
      </c>
      <c r="B21" s="32" t="s">
        <v>23</v>
      </c>
      <c r="C21" s="37" t="s">
        <v>19</v>
      </c>
      <c r="D21" s="31">
        <v>0</v>
      </c>
      <c r="E21" s="48"/>
    </row>
    <row r="22" spans="1:5" x14ac:dyDescent="0.25">
      <c r="A22" s="30" t="s">
        <v>45</v>
      </c>
      <c r="B22" s="32" t="s">
        <v>46</v>
      </c>
      <c r="C22" s="37" t="s">
        <v>19</v>
      </c>
      <c r="D22" s="31">
        <v>0</v>
      </c>
      <c r="E22" s="48"/>
    </row>
    <row r="23" spans="1:5" x14ac:dyDescent="0.25">
      <c r="A23" s="30" t="s">
        <v>47</v>
      </c>
      <c r="B23" s="32" t="s">
        <v>40</v>
      </c>
      <c r="C23" s="37" t="s">
        <v>19</v>
      </c>
      <c r="D23" s="31">
        <v>0</v>
      </c>
      <c r="E23" s="48"/>
    </row>
    <row r="24" spans="1:5" x14ac:dyDescent="0.25">
      <c r="A24" s="30" t="s">
        <v>48</v>
      </c>
      <c r="B24" s="32" t="s">
        <v>49</v>
      </c>
      <c r="C24" s="37" t="s">
        <v>19</v>
      </c>
      <c r="D24" s="31">
        <v>0</v>
      </c>
      <c r="E24" s="48"/>
    </row>
    <row r="25" spans="1:5" x14ac:dyDescent="0.25">
      <c r="A25" s="30" t="s">
        <v>50</v>
      </c>
      <c r="B25" s="32" t="s">
        <v>51</v>
      </c>
      <c r="C25" s="37" t="s">
        <v>19</v>
      </c>
      <c r="D25" s="31">
        <v>0</v>
      </c>
      <c r="E25" s="48"/>
    </row>
    <row r="26" spans="1:5" x14ac:dyDescent="0.25">
      <c r="A26" s="30" t="s">
        <v>52</v>
      </c>
      <c r="B26" s="32" t="s">
        <v>49</v>
      </c>
      <c r="C26" s="37" t="s">
        <v>19</v>
      </c>
      <c r="D26" s="31">
        <v>0</v>
      </c>
      <c r="E26" s="48"/>
    </row>
    <row r="27" spans="1:5" x14ac:dyDescent="0.25">
      <c r="A27" s="30" t="s">
        <v>53</v>
      </c>
      <c r="B27" s="32" t="s">
        <v>54</v>
      </c>
      <c r="C27" s="37" t="s">
        <v>19</v>
      </c>
      <c r="D27" s="31">
        <v>0</v>
      </c>
      <c r="E27" s="48"/>
    </row>
    <row r="28" spans="1:5" x14ac:dyDescent="0.25">
      <c r="A28" s="30" t="s">
        <v>55</v>
      </c>
      <c r="B28" s="32" t="s">
        <v>56</v>
      </c>
      <c r="C28" s="37" t="s">
        <v>19</v>
      </c>
      <c r="D28" s="31">
        <v>0</v>
      </c>
      <c r="E28" s="48"/>
    </row>
    <row r="29" spans="1:5" x14ac:dyDescent="0.25">
      <c r="A29" s="30" t="s">
        <v>57</v>
      </c>
      <c r="B29" s="32" t="s">
        <v>58</v>
      </c>
      <c r="C29" s="37" t="s">
        <v>19</v>
      </c>
      <c r="D29" s="31">
        <v>0</v>
      </c>
      <c r="E29" s="48"/>
    </row>
    <row r="30" spans="1:5" x14ac:dyDescent="0.25">
      <c r="A30" s="30" t="s">
        <v>59</v>
      </c>
      <c r="B30" s="32" t="s">
        <v>23</v>
      </c>
      <c r="C30" s="37" t="s">
        <v>19</v>
      </c>
      <c r="D30" s="31">
        <v>0</v>
      </c>
      <c r="E30" s="48"/>
    </row>
    <row r="31" spans="1:5" x14ac:dyDescent="0.25">
      <c r="A31" s="30" t="s">
        <v>60</v>
      </c>
      <c r="B31" s="32" t="s">
        <v>23</v>
      </c>
      <c r="C31" s="37" t="s">
        <v>19</v>
      </c>
      <c r="D31" s="31">
        <v>0</v>
      </c>
      <c r="E31" s="48"/>
    </row>
    <row r="32" spans="1:5" x14ac:dyDescent="0.25">
      <c r="A32" s="30" t="s">
        <v>61</v>
      </c>
      <c r="B32" s="32" t="s">
        <v>23</v>
      </c>
      <c r="C32" s="37" t="s">
        <v>19</v>
      </c>
      <c r="D32" s="31">
        <v>0</v>
      </c>
      <c r="E32" s="48"/>
    </row>
    <row r="33" spans="1:5" x14ac:dyDescent="0.25">
      <c r="A33" s="30" t="s">
        <v>62</v>
      </c>
      <c r="B33" s="32" t="s">
        <v>23</v>
      </c>
      <c r="C33" s="37" t="s">
        <v>19</v>
      </c>
      <c r="D33" s="31">
        <v>0</v>
      </c>
      <c r="E33" s="48"/>
    </row>
    <row r="34" spans="1:5" x14ac:dyDescent="0.25">
      <c r="A34" s="30" t="s">
        <v>63</v>
      </c>
      <c r="B34" s="32" t="s">
        <v>23</v>
      </c>
      <c r="C34" s="37" t="s">
        <v>19</v>
      </c>
      <c r="D34" s="31">
        <v>0</v>
      </c>
      <c r="E34" s="48"/>
    </row>
    <row r="35" spans="1:5" x14ac:dyDescent="0.25">
      <c r="A35" s="30" t="s">
        <v>64</v>
      </c>
      <c r="B35" s="32" t="s">
        <v>38</v>
      </c>
      <c r="C35" s="37" t="s">
        <v>19</v>
      </c>
      <c r="D35" s="31">
        <v>0</v>
      </c>
      <c r="E35" s="48"/>
    </row>
    <row r="36" spans="1:5" x14ac:dyDescent="0.25">
      <c r="A36" s="30" t="s">
        <v>65</v>
      </c>
      <c r="B36" s="32" t="s">
        <v>58</v>
      </c>
      <c r="C36" s="37" t="s">
        <v>19</v>
      </c>
      <c r="D36" s="31">
        <v>0</v>
      </c>
      <c r="E36" s="48"/>
    </row>
    <row r="37" spans="1:5" x14ac:dyDescent="0.25">
      <c r="A37" s="30" t="s">
        <v>66</v>
      </c>
      <c r="B37" s="32" t="s">
        <v>54</v>
      </c>
      <c r="C37" s="37" t="s">
        <v>19</v>
      </c>
      <c r="D37" s="31">
        <v>0</v>
      </c>
      <c r="E37" s="48"/>
    </row>
    <row r="38" spans="1:5" x14ac:dyDescent="0.25">
      <c r="A38" s="30" t="s">
        <v>67</v>
      </c>
      <c r="B38" s="32" t="s">
        <v>68</v>
      </c>
      <c r="C38" s="37" t="s">
        <v>19</v>
      </c>
      <c r="D38" s="31">
        <v>0</v>
      </c>
      <c r="E38" s="48"/>
    </row>
    <row r="39" spans="1:5" x14ac:dyDescent="0.25">
      <c r="A39" s="30" t="s">
        <v>69</v>
      </c>
      <c r="B39" s="32" t="s">
        <v>58</v>
      </c>
      <c r="C39" s="37" t="s">
        <v>19</v>
      </c>
      <c r="D39" s="31">
        <v>0</v>
      </c>
      <c r="E39" s="48"/>
    </row>
    <row r="40" spans="1:5" x14ac:dyDescent="0.25">
      <c r="A40" s="30" t="s">
        <v>70</v>
      </c>
      <c r="B40" s="32" t="s">
        <v>58</v>
      </c>
      <c r="C40" s="37" t="s">
        <v>19</v>
      </c>
      <c r="D40" s="31">
        <v>0</v>
      </c>
      <c r="E40" s="48"/>
    </row>
    <row r="41" spans="1:5" x14ac:dyDescent="0.25">
      <c r="A41" s="30" t="s">
        <v>71</v>
      </c>
      <c r="B41" s="32" t="s">
        <v>49</v>
      </c>
      <c r="C41" s="37" t="s">
        <v>19</v>
      </c>
      <c r="D41" s="31">
        <v>0</v>
      </c>
      <c r="E41" s="48"/>
    </row>
    <row r="42" spans="1:5" ht="25.5" x14ac:dyDescent="0.25">
      <c r="A42" s="36" t="s">
        <v>14</v>
      </c>
      <c r="B42" s="41" t="s">
        <v>15</v>
      </c>
      <c r="C42" s="43" t="s">
        <v>16</v>
      </c>
      <c r="D42" s="36" t="s">
        <v>17</v>
      </c>
      <c r="E42" s="36" t="s">
        <v>205</v>
      </c>
    </row>
    <row r="43" spans="1:5" x14ac:dyDescent="0.25">
      <c r="A43" s="30" t="s">
        <v>72</v>
      </c>
      <c r="B43" s="32" t="s">
        <v>68</v>
      </c>
      <c r="C43" s="37" t="s">
        <v>19</v>
      </c>
      <c r="D43" s="31">
        <v>0</v>
      </c>
      <c r="E43" s="48"/>
    </row>
    <row r="44" spans="1:5" x14ac:dyDescent="0.25">
      <c r="A44" s="30" t="s">
        <v>73</v>
      </c>
      <c r="B44" s="32" t="s">
        <v>23</v>
      </c>
      <c r="C44" s="37" t="s">
        <v>19</v>
      </c>
      <c r="D44" s="31">
        <v>0</v>
      </c>
      <c r="E44" s="48"/>
    </row>
    <row r="45" spans="1:5" x14ac:dyDescent="0.25">
      <c r="A45" s="30" t="s">
        <v>74</v>
      </c>
      <c r="B45" s="32" t="s">
        <v>23</v>
      </c>
      <c r="C45" s="37" t="s">
        <v>19</v>
      </c>
      <c r="D45" s="31">
        <v>0</v>
      </c>
      <c r="E45" s="48"/>
    </row>
    <row r="46" spans="1:5" x14ac:dyDescent="0.25">
      <c r="A46" s="30" t="s">
        <v>75</v>
      </c>
      <c r="B46" s="32" t="s">
        <v>76</v>
      </c>
      <c r="C46" s="37" t="s">
        <v>19</v>
      </c>
      <c r="D46" s="31">
        <v>0</v>
      </c>
      <c r="E46" s="48"/>
    </row>
    <row r="47" spans="1:5" x14ac:dyDescent="0.25">
      <c r="A47" s="30" t="s">
        <v>77</v>
      </c>
      <c r="B47" s="32" t="s">
        <v>21</v>
      </c>
      <c r="C47" s="37" t="s">
        <v>19</v>
      </c>
      <c r="D47" s="31">
        <v>0</v>
      </c>
      <c r="E47" s="48"/>
    </row>
    <row r="48" spans="1:5" x14ac:dyDescent="0.25">
      <c r="A48" s="30" t="s">
        <v>78</v>
      </c>
      <c r="B48" s="32" t="s">
        <v>79</v>
      </c>
      <c r="C48" s="37" t="s">
        <v>19</v>
      </c>
      <c r="D48" s="31">
        <v>0</v>
      </c>
      <c r="E48" s="48"/>
    </row>
    <row r="49" spans="1:5" x14ac:dyDescent="0.25">
      <c r="A49" s="78" t="s">
        <v>226</v>
      </c>
      <c r="B49" s="32"/>
      <c r="C49" s="37"/>
      <c r="D49" s="14"/>
      <c r="E49" s="14"/>
    </row>
    <row r="50" spans="1:5" x14ac:dyDescent="0.25">
      <c r="A50" s="30" t="s">
        <v>80</v>
      </c>
      <c r="B50" s="32" t="s">
        <v>51</v>
      </c>
      <c r="C50" s="37" t="s">
        <v>19</v>
      </c>
      <c r="D50" s="31">
        <v>0</v>
      </c>
      <c r="E50" s="48"/>
    </row>
    <row r="51" spans="1:5" x14ac:dyDescent="0.25">
      <c r="A51" s="30" t="s">
        <v>81</v>
      </c>
      <c r="B51" s="32" t="s">
        <v>51</v>
      </c>
      <c r="C51" s="37" t="s">
        <v>19</v>
      </c>
      <c r="D51" s="31">
        <v>0</v>
      </c>
      <c r="E51" s="48"/>
    </row>
    <row r="52" spans="1:5" x14ac:dyDescent="0.25">
      <c r="A52" s="30" t="s">
        <v>82</v>
      </c>
      <c r="B52" s="32" t="s">
        <v>51</v>
      </c>
      <c r="C52" s="37" t="s">
        <v>19</v>
      </c>
      <c r="D52" s="31">
        <v>0</v>
      </c>
      <c r="E52" s="48"/>
    </row>
    <row r="53" spans="1:5" x14ac:dyDescent="0.25">
      <c r="A53" s="30" t="s">
        <v>83</v>
      </c>
      <c r="B53" s="32" t="s">
        <v>34</v>
      </c>
      <c r="C53" s="37" t="s">
        <v>19</v>
      </c>
      <c r="D53" s="31">
        <v>0</v>
      </c>
      <c r="E53" s="48"/>
    </row>
    <row r="54" spans="1:5" x14ac:dyDescent="0.25">
      <c r="A54" s="30" t="s">
        <v>80</v>
      </c>
      <c r="B54" s="32" t="s">
        <v>34</v>
      </c>
      <c r="C54" s="37" t="s">
        <v>19</v>
      </c>
      <c r="D54" s="31">
        <v>0</v>
      </c>
      <c r="E54" s="48"/>
    </row>
    <row r="55" spans="1:5" x14ac:dyDescent="0.25">
      <c r="A55" s="30" t="s">
        <v>84</v>
      </c>
      <c r="B55" s="32" t="s">
        <v>51</v>
      </c>
      <c r="C55" s="37" t="s">
        <v>19</v>
      </c>
      <c r="D55" s="31">
        <v>0</v>
      </c>
      <c r="E55" s="48"/>
    </row>
    <row r="56" spans="1:5" x14ac:dyDescent="0.25">
      <c r="A56" s="30" t="s">
        <v>85</v>
      </c>
      <c r="B56" s="32" t="s">
        <v>51</v>
      </c>
      <c r="C56" s="37" t="s">
        <v>19</v>
      </c>
      <c r="D56" s="31">
        <v>0</v>
      </c>
      <c r="E56" s="48"/>
    </row>
    <row r="57" spans="1:5" x14ac:dyDescent="0.25">
      <c r="A57" s="30" t="s">
        <v>86</v>
      </c>
      <c r="B57" s="32" t="s">
        <v>34</v>
      </c>
      <c r="C57" s="37" t="s">
        <v>19</v>
      </c>
      <c r="D57" s="31">
        <v>0</v>
      </c>
      <c r="E57" s="48"/>
    </row>
    <row r="58" spans="1:5" x14ac:dyDescent="0.25">
      <c r="A58" s="30" t="s">
        <v>87</v>
      </c>
      <c r="B58" s="32" t="s">
        <v>40</v>
      </c>
      <c r="C58" s="37" t="s">
        <v>19</v>
      </c>
      <c r="D58" s="31">
        <v>0</v>
      </c>
      <c r="E58" s="48"/>
    </row>
    <row r="59" spans="1:5" x14ac:dyDescent="0.25">
      <c r="A59" s="30" t="s">
        <v>88</v>
      </c>
      <c r="B59" s="32" t="s">
        <v>40</v>
      </c>
      <c r="C59" s="37" t="s">
        <v>19</v>
      </c>
      <c r="D59" s="31">
        <v>0</v>
      </c>
      <c r="E59" s="48"/>
    </row>
    <row r="60" spans="1:5" s="14" customFormat="1" x14ac:dyDescent="0.25">
      <c r="A60" s="13" t="s">
        <v>210</v>
      </c>
      <c r="B60" s="32" t="s">
        <v>23</v>
      </c>
      <c r="C60" s="37" t="s">
        <v>19</v>
      </c>
      <c r="D60" s="31">
        <v>0</v>
      </c>
      <c r="E60" s="48"/>
    </row>
    <row r="61" spans="1:5" s="14" customFormat="1" x14ac:dyDescent="0.25">
      <c r="A61" s="13" t="s">
        <v>211</v>
      </c>
      <c r="B61" s="32" t="s">
        <v>23</v>
      </c>
      <c r="C61" s="37" t="s">
        <v>19</v>
      </c>
      <c r="D61" s="31">
        <v>0</v>
      </c>
      <c r="E61" s="48"/>
    </row>
    <row r="62" spans="1:5" s="14" customFormat="1" x14ac:dyDescent="0.25">
      <c r="A62" s="13" t="s">
        <v>212</v>
      </c>
      <c r="B62" s="32" t="s">
        <v>23</v>
      </c>
      <c r="C62" s="37" t="s">
        <v>19</v>
      </c>
      <c r="D62" s="31">
        <v>0</v>
      </c>
      <c r="E62" s="48"/>
    </row>
    <row r="63" spans="1:5" x14ac:dyDescent="0.25">
      <c r="A63" s="30" t="s">
        <v>89</v>
      </c>
      <c r="B63" s="32" t="s">
        <v>23</v>
      </c>
      <c r="C63" s="37" t="s">
        <v>19</v>
      </c>
      <c r="D63" s="31">
        <v>0</v>
      </c>
      <c r="E63" s="48"/>
    </row>
    <row r="64" spans="1:5" x14ac:dyDescent="0.25">
      <c r="A64" s="30" t="s">
        <v>90</v>
      </c>
      <c r="B64" s="32" t="s">
        <v>91</v>
      </c>
      <c r="C64" s="37" t="s">
        <v>19</v>
      </c>
      <c r="D64" s="31">
        <v>0</v>
      </c>
      <c r="E64" s="48"/>
    </row>
    <row r="65" spans="1:11" x14ac:dyDescent="0.25">
      <c r="A65" s="30" t="s">
        <v>92</v>
      </c>
      <c r="B65" s="32" t="s">
        <v>91</v>
      </c>
      <c r="C65" s="37" t="s">
        <v>19</v>
      </c>
      <c r="D65" s="31">
        <v>0</v>
      </c>
      <c r="E65" s="48"/>
    </row>
    <row r="66" spans="1:11" x14ac:dyDescent="0.25">
      <c r="A66" s="30" t="s">
        <v>93</v>
      </c>
      <c r="B66" s="32" t="s">
        <v>58</v>
      </c>
      <c r="C66" s="37" t="s">
        <v>19</v>
      </c>
      <c r="D66" s="31">
        <v>0</v>
      </c>
      <c r="E66" s="48"/>
    </row>
    <row r="67" spans="1:11" x14ac:dyDescent="0.25">
      <c r="A67" s="30" t="s">
        <v>94</v>
      </c>
      <c r="B67" s="32" t="s">
        <v>23</v>
      </c>
      <c r="C67" s="37" t="s">
        <v>19</v>
      </c>
      <c r="D67" s="31">
        <v>0</v>
      </c>
      <c r="E67" s="48"/>
      <c r="K67" s="12"/>
    </row>
    <row r="68" spans="1:11" x14ac:dyDescent="0.25">
      <c r="A68" s="30" t="s">
        <v>95</v>
      </c>
      <c r="B68" s="32" t="s">
        <v>23</v>
      </c>
      <c r="C68" s="37" t="s">
        <v>19</v>
      </c>
      <c r="D68" s="31">
        <v>0</v>
      </c>
      <c r="E68" s="48"/>
    </row>
    <row r="69" spans="1:11" x14ac:dyDescent="0.25">
      <c r="A69" s="30" t="s">
        <v>96</v>
      </c>
      <c r="B69" s="32" t="s">
        <v>97</v>
      </c>
      <c r="C69" s="37" t="s">
        <v>19</v>
      </c>
      <c r="D69" s="31">
        <v>0</v>
      </c>
      <c r="E69" s="48"/>
    </row>
    <row r="70" spans="1:11" x14ac:dyDescent="0.25">
      <c r="A70" s="30" t="s">
        <v>98</v>
      </c>
      <c r="B70" s="32" t="s">
        <v>99</v>
      </c>
      <c r="C70" s="37" t="s">
        <v>19</v>
      </c>
      <c r="D70" s="31">
        <v>0</v>
      </c>
      <c r="E70" s="48"/>
    </row>
    <row r="71" spans="1:11" x14ac:dyDescent="0.25">
      <c r="A71" s="30" t="s">
        <v>100</v>
      </c>
      <c r="B71" s="32" t="s">
        <v>101</v>
      </c>
      <c r="C71" s="37" t="s">
        <v>19</v>
      </c>
      <c r="D71" s="31">
        <v>0</v>
      </c>
      <c r="E71" s="48"/>
    </row>
    <row r="72" spans="1:11" x14ac:dyDescent="0.25">
      <c r="A72" s="30" t="s">
        <v>102</v>
      </c>
      <c r="B72" s="32" t="s">
        <v>23</v>
      </c>
      <c r="C72" s="37" t="s">
        <v>19</v>
      </c>
      <c r="D72" s="31">
        <v>0</v>
      </c>
      <c r="E72" s="48"/>
    </row>
    <row r="73" spans="1:11" x14ac:dyDescent="0.25">
      <c r="A73" s="30" t="s">
        <v>103</v>
      </c>
      <c r="B73" s="32" t="s">
        <v>104</v>
      </c>
      <c r="C73" s="37" t="s">
        <v>19</v>
      </c>
      <c r="D73" s="31">
        <v>0</v>
      </c>
      <c r="E73" s="48"/>
    </row>
    <row r="74" spans="1:11" x14ac:dyDescent="0.25">
      <c r="A74" s="78" t="s">
        <v>227</v>
      </c>
      <c r="B74" s="32"/>
      <c r="C74" s="37"/>
      <c r="D74" s="14"/>
      <c r="E74" s="14"/>
    </row>
    <row r="75" spans="1:11" x14ac:dyDescent="0.25">
      <c r="A75" s="30" t="s">
        <v>105</v>
      </c>
      <c r="B75" s="32" t="s">
        <v>106</v>
      </c>
      <c r="C75" s="37" t="s">
        <v>19</v>
      </c>
      <c r="D75" s="31">
        <v>0</v>
      </c>
      <c r="E75" s="48"/>
    </row>
    <row r="76" spans="1:11" x14ac:dyDescent="0.25">
      <c r="A76" s="30" t="s">
        <v>107</v>
      </c>
      <c r="B76" s="32" t="s">
        <v>23</v>
      </c>
      <c r="C76" s="37" t="s">
        <v>19</v>
      </c>
      <c r="D76" s="31">
        <v>0</v>
      </c>
      <c r="E76" s="48"/>
    </row>
    <row r="77" spans="1:11" x14ac:dyDescent="0.25">
      <c r="A77" s="30" t="s">
        <v>108</v>
      </c>
      <c r="B77" s="32" t="s">
        <v>23</v>
      </c>
      <c r="C77" s="37" t="s">
        <v>19</v>
      </c>
      <c r="D77" s="31">
        <v>0</v>
      </c>
      <c r="E77" s="48"/>
    </row>
    <row r="78" spans="1:11" x14ac:dyDescent="0.25">
      <c r="A78" s="30" t="s">
        <v>109</v>
      </c>
      <c r="B78" s="32" t="s">
        <v>23</v>
      </c>
      <c r="C78" s="37" t="s">
        <v>19</v>
      </c>
      <c r="D78" s="31">
        <v>0</v>
      </c>
      <c r="E78" s="48"/>
    </row>
    <row r="79" spans="1:11" x14ac:dyDescent="0.25">
      <c r="A79" s="30" t="s">
        <v>110</v>
      </c>
      <c r="B79" s="32" t="s">
        <v>91</v>
      </c>
      <c r="C79" s="37" t="s">
        <v>19</v>
      </c>
      <c r="D79" s="31">
        <v>0</v>
      </c>
      <c r="E79" s="48"/>
    </row>
    <row r="80" spans="1:11" x14ac:dyDescent="0.25">
      <c r="A80" s="30" t="s">
        <v>111</v>
      </c>
      <c r="B80" s="32" t="s">
        <v>23</v>
      </c>
      <c r="C80" s="37" t="s">
        <v>19</v>
      </c>
      <c r="D80" s="31">
        <v>0</v>
      </c>
      <c r="E80" s="48"/>
    </row>
    <row r="81" spans="1:5" x14ac:dyDescent="0.25">
      <c r="A81" s="30" t="s">
        <v>112</v>
      </c>
      <c r="B81" s="32" t="s">
        <v>23</v>
      </c>
      <c r="C81" s="37" t="s">
        <v>19</v>
      </c>
      <c r="D81" s="31">
        <v>0</v>
      </c>
      <c r="E81" s="48"/>
    </row>
    <row r="82" spans="1:5" x14ac:dyDescent="0.25">
      <c r="A82" s="30" t="s">
        <v>113</v>
      </c>
      <c r="B82" s="32" t="s">
        <v>114</v>
      </c>
      <c r="C82" s="37" t="s">
        <v>19</v>
      </c>
      <c r="D82" s="31">
        <v>0</v>
      </c>
      <c r="E82" s="48"/>
    </row>
    <row r="83" spans="1:5" x14ac:dyDescent="0.25">
      <c r="A83" s="30" t="s">
        <v>115</v>
      </c>
      <c r="B83" s="32" t="s">
        <v>114</v>
      </c>
      <c r="C83" s="37" t="s">
        <v>19</v>
      </c>
      <c r="D83" s="31">
        <v>0</v>
      </c>
      <c r="E83" s="48"/>
    </row>
    <row r="84" spans="1:5" x14ac:dyDescent="0.25">
      <c r="A84" s="30" t="s">
        <v>116</v>
      </c>
      <c r="B84" s="32" t="s">
        <v>117</v>
      </c>
      <c r="C84" s="37" t="s">
        <v>19</v>
      </c>
      <c r="D84" s="31">
        <v>0</v>
      </c>
      <c r="E84" s="48"/>
    </row>
    <row r="85" spans="1:5" s="11" customFormat="1" ht="25.5" x14ac:dyDescent="0.25">
      <c r="A85" s="44" t="s">
        <v>14</v>
      </c>
      <c r="B85" s="45" t="s">
        <v>15</v>
      </c>
      <c r="C85" s="46" t="s">
        <v>19</v>
      </c>
      <c r="D85" s="44" t="s">
        <v>17</v>
      </c>
      <c r="E85" s="36" t="s">
        <v>205</v>
      </c>
    </row>
    <row r="86" spans="1:5" x14ac:dyDescent="0.25">
      <c r="A86" s="30" t="s">
        <v>118</v>
      </c>
      <c r="B86" s="32" t="s">
        <v>119</v>
      </c>
      <c r="C86" s="37" t="s">
        <v>19</v>
      </c>
      <c r="D86" s="31">
        <v>0</v>
      </c>
      <c r="E86" s="48"/>
    </row>
    <row r="87" spans="1:5" x14ac:dyDescent="0.25">
      <c r="A87" s="30" t="s">
        <v>120</v>
      </c>
      <c r="B87" s="32" t="s">
        <v>121</v>
      </c>
      <c r="C87" s="37" t="s">
        <v>19</v>
      </c>
      <c r="D87" s="31">
        <v>0</v>
      </c>
      <c r="E87" s="48"/>
    </row>
    <row r="88" spans="1:5" x14ac:dyDescent="0.25">
      <c r="A88" s="30" t="s">
        <v>122</v>
      </c>
      <c r="B88" s="32" t="s">
        <v>23</v>
      </c>
      <c r="C88" s="37" t="s">
        <v>19</v>
      </c>
      <c r="D88" s="31">
        <v>0</v>
      </c>
      <c r="E88" s="48"/>
    </row>
    <row r="89" spans="1:5" x14ac:dyDescent="0.25">
      <c r="A89" s="30" t="s">
        <v>123</v>
      </c>
      <c r="B89" s="32" t="s">
        <v>23</v>
      </c>
      <c r="C89" s="37" t="s">
        <v>19</v>
      </c>
      <c r="D89" s="31">
        <v>0</v>
      </c>
      <c r="E89" s="48"/>
    </row>
    <row r="90" spans="1:5" x14ac:dyDescent="0.25">
      <c r="A90" s="30" t="s">
        <v>124</v>
      </c>
      <c r="B90" s="32" t="s">
        <v>23</v>
      </c>
      <c r="C90" s="37" t="s">
        <v>19</v>
      </c>
      <c r="D90" s="31">
        <v>0</v>
      </c>
      <c r="E90" s="48"/>
    </row>
    <row r="91" spans="1:5" x14ac:dyDescent="0.25">
      <c r="A91" s="30" t="s">
        <v>125</v>
      </c>
      <c r="B91" s="32" t="s">
        <v>23</v>
      </c>
      <c r="C91" s="37" t="s">
        <v>19</v>
      </c>
      <c r="D91" s="31">
        <v>0</v>
      </c>
      <c r="E91" s="48"/>
    </row>
    <row r="92" spans="1:5" x14ac:dyDescent="0.25">
      <c r="A92" s="30" t="s">
        <v>126</v>
      </c>
      <c r="B92" s="32" t="s">
        <v>23</v>
      </c>
      <c r="C92" s="37" t="s">
        <v>19</v>
      </c>
      <c r="D92" s="31">
        <v>0</v>
      </c>
      <c r="E92" s="48"/>
    </row>
    <row r="93" spans="1:5" x14ac:dyDescent="0.25">
      <c r="A93" s="30" t="s">
        <v>127</v>
      </c>
      <c r="B93" s="32" t="s">
        <v>23</v>
      </c>
      <c r="C93" s="37" t="s">
        <v>19</v>
      </c>
      <c r="D93" s="31">
        <v>0</v>
      </c>
      <c r="E93" s="48"/>
    </row>
    <row r="94" spans="1:5" x14ac:dyDescent="0.25">
      <c r="A94" s="30" t="s">
        <v>128</v>
      </c>
      <c r="B94" s="32" t="s">
        <v>23</v>
      </c>
      <c r="C94" s="37" t="s">
        <v>19</v>
      </c>
      <c r="D94" s="31">
        <v>0</v>
      </c>
      <c r="E94" s="48"/>
    </row>
    <row r="95" spans="1:5" x14ac:dyDescent="0.25">
      <c r="A95" s="30" t="s">
        <v>129</v>
      </c>
      <c r="B95" s="32" t="s">
        <v>23</v>
      </c>
      <c r="C95" s="37" t="s">
        <v>19</v>
      </c>
      <c r="D95" s="31">
        <v>0</v>
      </c>
      <c r="E95" s="48"/>
    </row>
    <row r="96" spans="1:5" x14ac:dyDescent="0.25">
      <c r="A96" s="30" t="s">
        <v>130</v>
      </c>
      <c r="B96" s="32" t="s">
        <v>49</v>
      </c>
      <c r="C96" s="37" t="s">
        <v>19</v>
      </c>
      <c r="D96" s="31">
        <v>0</v>
      </c>
      <c r="E96" s="48"/>
    </row>
    <row r="97" spans="1:5" x14ac:dyDescent="0.25">
      <c r="A97" s="30" t="s">
        <v>131</v>
      </c>
      <c r="B97" s="32" t="s">
        <v>49</v>
      </c>
      <c r="C97" s="37" t="s">
        <v>19</v>
      </c>
      <c r="D97" s="31">
        <v>0</v>
      </c>
      <c r="E97" s="48"/>
    </row>
    <row r="98" spans="1:5" x14ac:dyDescent="0.25">
      <c r="A98" s="30" t="s">
        <v>132</v>
      </c>
      <c r="B98" s="32" t="s">
        <v>133</v>
      </c>
      <c r="C98" s="37" t="s">
        <v>19</v>
      </c>
      <c r="D98" s="31">
        <v>0</v>
      </c>
      <c r="E98" s="48"/>
    </row>
    <row r="99" spans="1:5" x14ac:dyDescent="0.25">
      <c r="A99" s="30" t="s">
        <v>134</v>
      </c>
      <c r="B99" s="32" t="s">
        <v>38</v>
      </c>
      <c r="C99" s="37" t="s">
        <v>19</v>
      </c>
      <c r="D99" s="31">
        <v>0</v>
      </c>
      <c r="E99" s="48"/>
    </row>
    <row r="100" spans="1:5" x14ac:dyDescent="0.25">
      <c r="A100" s="30" t="s">
        <v>135</v>
      </c>
      <c r="B100" s="32" t="s">
        <v>38</v>
      </c>
      <c r="C100" s="37" t="s">
        <v>19</v>
      </c>
      <c r="D100" s="31">
        <v>0</v>
      </c>
      <c r="E100" s="48"/>
    </row>
    <row r="101" spans="1:5" x14ac:dyDescent="0.25">
      <c r="A101" s="30" t="s">
        <v>136</v>
      </c>
      <c r="B101" s="32" t="s">
        <v>23</v>
      </c>
      <c r="C101" s="37" t="s">
        <v>19</v>
      </c>
      <c r="D101" s="31">
        <v>0</v>
      </c>
      <c r="E101" s="48"/>
    </row>
    <row r="102" spans="1:5" x14ac:dyDescent="0.25">
      <c r="A102" s="30" t="s">
        <v>137</v>
      </c>
      <c r="B102" s="32" t="s">
        <v>23</v>
      </c>
      <c r="C102" s="37" t="s">
        <v>19</v>
      </c>
      <c r="D102" s="31">
        <v>0</v>
      </c>
      <c r="E102" s="48"/>
    </row>
    <row r="103" spans="1:5" x14ac:dyDescent="0.25">
      <c r="A103" s="30" t="s">
        <v>138</v>
      </c>
      <c r="B103" s="32" t="s">
        <v>23</v>
      </c>
      <c r="C103" s="37" t="s">
        <v>19</v>
      </c>
      <c r="D103" s="31">
        <v>0</v>
      </c>
      <c r="E103" s="48"/>
    </row>
    <row r="104" spans="1:5" x14ac:dyDescent="0.25">
      <c r="A104" s="30" t="s">
        <v>139</v>
      </c>
      <c r="B104" s="32" t="s">
        <v>91</v>
      </c>
      <c r="C104" s="37" t="s">
        <v>19</v>
      </c>
      <c r="D104" s="31">
        <v>0</v>
      </c>
      <c r="E104" s="48"/>
    </row>
    <row r="105" spans="1:5" x14ac:dyDescent="0.25">
      <c r="A105" s="30" t="s">
        <v>140</v>
      </c>
      <c r="B105" s="32" t="s">
        <v>23</v>
      </c>
      <c r="C105" s="37" t="s">
        <v>19</v>
      </c>
      <c r="D105" s="31">
        <v>0</v>
      </c>
      <c r="E105" s="48"/>
    </row>
    <row r="106" spans="1:5" x14ac:dyDescent="0.25">
      <c r="A106" s="30" t="s">
        <v>141</v>
      </c>
      <c r="B106" s="32" t="s">
        <v>91</v>
      </c>
      <c r="C106" s="37" t="s">
        <v>19</v>
      </c>
      <c r="D106" s="31">
        <v>0</v>
      </c>
      <c r="E106" s="48"/>
    </row>
    <row r="107" spans="1:5" x14ac:dyDescent="0.25">
      <c r="A107" s="30" t="s">
        <v>142</v>
      </c>
      <c r="B107" s="32" t="s">
        <v>23</v>
      </c>
      <c r="C107" s="37" t="s">
        <v>19</v>
      </c>
      <c r="D107" s="31">
        <v>0</v>
      </c>
      <c r="E107" s="48"/>
    </row>
    <row r="108" spans="1:5" x14ac:dyDescent="0.25">
      <c r="A108" s="30" t="s">
        <v>143</v>
      </c>
      <c r="B108" s="32" t="s">
        <v>23</v>
      </c>
      <c r="C108" s="37" t="s">
        <v>19</v>
      </c>
      <c r="D108" s="31">
        <v>0</v>
      </c>
      <c r="E108" s="48"/>
    </row>
    <row r="109" spans="1:5" x14ac:dyDescent="0.25">
      <c r="A109" s="30" t="s">
        <v>144</v>
      </c>
      <c r="B109" s="32" t="s">
        <v>23</v>
      </c>
      <c r="C109" s="37" t="s">
        <v>19</v>
      </c>
      <c r="D109" s="31">
        <v>0</v>
      </c>
      <c r="E109" s="48"/>
    </row>
    <row r="110" spans="1:5" x14ac:dyDescent="0.25">
      <c r="A110" s="30" t="s">
        <v>145</v>
      </c>
      <c r="B110" s="32" t="s">
        <v>23</v>
      </c>
      <c r="C110" s="37" t="s">
        <v>19</v>
      </c>
      <c r="D110" s="31">
        <v>0</v>
      </c>
      <c r="E110" s="48"/>
    </row>
    <row r="111" spans="1:5" x14ac:dyDescent="0.25">
      <c r="A111" s="30" t="s">
        <v>146</v>
      </c>
      <c r="B111" s="32" t="s">
        <v>40</v>
      </c>
      <c r="C111" s="37" t="s">
        <v>19</v>
      </c>
      <c r="D111" s="31">
        <v>0</v>
      </c>
      <c r="E111" s="48"/>
    </row>
    <row r="112" spans="1:5" x14ac:dyDescent="0.25">
      <c r="A112" s="30" t="s">
        <v>147</v>
      </c>
      <c r="B112" s="32" t="s">
        <v>148</v>
      </c>
      <c r="C112" s="37" t="s">
        <v>19</v>
      </c>
      <c r="D112" s="31">
        <v>0</v>
      </c>
      <c r="E112" s="48"/>
    </row>
    <row r="113" spans="1:5" x14ac:dyDescent="0.25">
      <c r="A113" s="30" t="s">
        <v>149</v>
      </c>
      <c r="B113" s="32" t="s">
        <v>23</v>
      </c>
      <c r="C113" s="37" t="s">
        <v>19</v>
      </c>
      <c r="D113" s="31">
        <v>0</v>
      </c>
      <c r="E113" s="48"/>
    </row>
    <row r="114" spans="1:5" x14ac:dyDescent="0.25">
      <c r="A114" s="30" t="s">
        <v>150</v>
      </c>
      <c r="B114" s="32" t="s">
        <v>23</v>
      </c>
      <c r="C114" s="37" t="s">
        <v>19</v>
      </c>
      <c r="D114" s="31">
        <v>0</v>
      </c>
      <c r="E114" s="48"/>
    </row>
    <row r="115" spans="1:5" x14ac:dyDescent="0.25">
      <c r="A115" s="30" t="s">
        <v>209</v>
      </c>
      <c r="B115" s="32" t="s">
        <v>23</v>
      </c>
      <c r="C115" s="37" t="s">
        <v>19</v>
      </c>
      <c r="D115" s="31">
        <v>0</v>
      </c>
      <c r="E115" s="48"/>
    </row>
    <row r="116" spans="1:5" x14ac:dyDescent="0.25">
      <c r="A116" s="30" t="s">
        <v>151</v>
      </c>
      <c r="B116" s="32" t="s">
        <v>34</v>
      </c>
      <c r="C116" s="37" t="s">
        <v>19</v>
      </c>
      <c r="D116" s="31">
        <v>0</v>
      </c>
      <c r="E116" s="48"/>
    </row>
    <row r="117" spans="1:5" x14ac:dyDescent="0.25">
      <c r="A117" s="30" t="s">
        <v>152</v>
      </c>
      <c r="B117" s="32" t="s">
        <v>23</v>
      </c>
      <c r="C117" s="37" t="s">
        <v>19</v>
      </c>
      <c r="D117" s="31">
        <v>0</v>
      </c>
      <c r="E117" s="48"/>
    </row>
    <row r="118" spans="1:5" x14ac:dyDescent="0.25">
      <c r="A118" s="30" t="s">
        <v>153</v>
      </c>
      <c r="B118" s="32" t="s">
        <v>23</v>
      </c>
      <c r="C118" s="37" t="s">
        <v>19</v>
      </c>
      <c r="D118" s="31">
        <v>0</v>
      </c>
      <c r="E118" s="48"/>
    </row>
    <row r="119" spans="1:5" x14ac:dyDescent="0.25">
      <c r="A119" s="30" t="s">
        <v>154</v>
      </c>
      <c r="B119" s="32" t="s">
        <v>23</v>
      </c>
      <c r="C119" s="37" t="s">
        <v>19</v>
      </c>
      <c r="D119" s="31">
        <v>0</v>
      </c>
      <c r="E119" s="48"/>
    </row>
    <row r="120" spans="1:5" x14ac:dyDescent="0.25">
      <c r="A120" s="30" t="s">
        <v>155</v>
      </c>
      <c r="B120" s="32" t="s">
        <v>23</v>
      </c>
      <c r="C120" s="37" t="s">
        <v>19</v>
      </c>
      <c r="D120" s="31">
        <v>0</v>
      </c>
      <c r="E120" s="48"/>
    </row>
    <row r="121" spans="1:5" x14ac:dyDescent="0.25">
      <c r="A121" s="30" t="s">
        <v>156</v>
      </c>
      <c r="B121" s="32" t="s">
        <v>23</v>
      </c>
      <c r="C121" s="37" t="s">
        <v>19</v>
      </c>
      <c r="D121" s="31">
        <v>0</v>
      </c>
      <c r="E121" s="48"/>
    </row>
    <row r="122" spans="1:5" x14ac:dyDescent="0.25">
      <c r="A122" s="30" t="s">
        <v>157</v>
      </c>
      <c r="B122" s="32" t="s">
        <v>23</v>
      </c>
      <c r="C122" s="37" t="s">
        <v>19</v>
      </c>
      <c r="D122" s="31">
        <v>0</v>
      </c>
      <c r="E122" s="48"/>
    </row>
    <row r="123" spans="1:5" x14ac:dyDescent="0.25">
      <c r="A123" s="78" t="s">
        <v>228</v>
      </c>
      <c r="B123" s="32"/>
      <c r="C123" s="37"/>
      <c r="D123" s="14"/>
      <c r="E123" s="14"/>
    </row>
    <row r="124" spans="1:5" x14ac:dyDescent="0.25">
      <c r="A124" s="30" t="s">
        <v>158</v>
      </c>
      <c r="B124" s="32" t="s">
        <v>23</v>
      </c>
      <c r="C124" s="37" t="s">
        <v>19</v>
      </c>
      <c r="D124" s="31">
        <v>0</v>
      </c>
      <c r="E124" s="48"/>
    </row>
    <row r="125" spans="1:5" x14ac:dyDescent="0.25">
      <c r="A125" s="30" t="s">
        <v>159</v>
      </c>
      <c r="B125" s="32" t="s">
        <v>160</v>
      </c>
      <c r="C125" s="37" t="s">
        <v>19</v>
      </c>
      <c r="D125" s="31">
        <v>0</v>
      </c>
      <c r="E125" s="48"/>
    </row>
    <row r="126" spans="1:5" x14ac:dyDescent="0.25">
      <c r="A126" s="78" t="s">
        <v>229</v>
      </c>
      <c r="B126" s="32"/>
      <c r="C126" s="37"/>
      <c r="D126" s="14"/>
      <c r="E126" s="14"/>
    </row>
    <row r="127" spans="1:5" x14ac:dyDescent="0.25">
      <c r="A127" s="30" t="s">
        <v>161</v>
      </c>
      <c r="B127" s="32" t="s">
        <v>38</v>
      </c>
      <c r="C127" s="37" t="s">
        <v>19</v>
      </c>
      <c r="D127" s="31">
        <v>0</v>
      </c>
      <c r="E127" s="48"/>
    </row>
    <row r="128" spans="1:5" ht="30.75" customHeight="1" x14ac:dyDescent="0.25">
      <c r="A128" s="33" t="s">
        <v>162</v>
      </c>
      <c r="B128" s="32"/>
      <c r="C128" s="37"/>
      <c r="D128" s="47">
        <f>SUM(D4:D127)</f>
        <v>0</v>
      </c>
      <c r="E128" s="13"/>
    </row>
    <row r="130" spans="1:5" s="14" customFormat="1" x14ac:dyDescent="0.25"/>
    <row r="131" spans="1:5" x14ac:dyDescent="0.25">
      <c r="A131" s="15"/>
    </row>
    <row r="132" spans="1:5" x14ac:dyDescent="0.25">
      <c r="A132" s="16"/>
      <c r="B132" s="16"/>
      <c r="C132" s="17"/>
      <c r="D132" s="18"/>
      <c r="E132" s="16"/>
    </row>
    <row r="133" spans="1:5" x14ac:dyDescent="0.25">
      <c r="A133" s="16"/>
      <c r="B133" s="16"/>
      <c r="C133" s="17"/>
      <c r="D133" s="18"/>
      <c r="E133" s="16"/>
    </row>
    <row r="134" spans="1:5" x14ac:dyDescent="0.25">
      <c r="A134" s="16"/>
      <c r="B134" s="16"/>
      <c r="C134" s="17"/>
      <c r="D134" s="18"/>
      <c r="E134" s="16"/>
    </row>
    <row r="135" spans="1:5" x14ac:dyDescent="0.25">
      <c r="A135" s="16"/>
      <c r="B135" s="16"/>
      <c r="C135" s="17"/>
      <c r="D135" s="18"/>
      <c r="E135" s="16"/>
    </row>
    <row r="136" spans="1:5" x14ac:dyDescent="0.25">
      <c r="A136" s="16"/>
      <c r="B136" s="16"/>
      <c r="C136" s="17"/>
      <c r="D136" s="18"/>
      <c r="E136" s="16"/>
    </row>
    <row r="137" spans="1:5" x14ac:dyDescent="0.25">
      <c r="A137" s="16"/>
      <c r="B137" s="16"/>
      <c r="C137" s="17"/>
      <c r="D137" s="18"/>
      <c r="E137" s="16"/>
    </row>
    <row r="138" spans="1:5" x14ac:dyDescent="0.25">
      <c r="A138" s="16"/>
      <c r="B138" s="16"/>
      <c r="C138" s="17"/>
      <c r="D138" s="18"/>
      <c r="E138" s="16"/>
    </row>
    <row r="139" spans="1:5" x14ac:dyDescent="0.25">
      <c r="A139" s="16"/>
      <c r="B139" s="16"/>
      <c r="C139" s="17"/>
      <c r="D139" s="18"/>
      <c r="E139" s="16"/>
    </row>
    <row r="140" spans="1:5" x14ac:dyDescent="0.25">
      <c r="A140" s="16"/>
      <c r="B140" s="16"/>
      <c r="C140" s="17"/>
      <c r="D140" s="18"/>
      <c r="E140" s="16"/>
    </row>
    <row r="141" spans="1:5" x14ac:dyDescent="0.25">
      <c r="A141" s="16"/>
      <c r="B141" s="16"/>
      <c r="C141" s="17"/>
      <c r="D141" s="18"/>
      <c r="E141" s="16"/>
    </row>
    <row r="142" spans="1:5" x14ac:dyDescent="0.25">
      <c r="A142" s="16"/>
      <c r="B142" s="16"/>
      <c r="C142" s="17"/>
      <c r="D142" s="18"/>
      <c r="E142" s="16"/>
    </row>
    <row r="143" spans="1:5" x14ac:dyDescent="0.25">
      <c r="A143" s="16"/>
      <c r="B143" s="16"/>
      <c r="C143" s="17"/>
      <c r="D143" s="18"/>
      <c r="E143" s="16"/>
    </row>
    <row r="144" spans="1:5" x14ac:dyDescent="0.25">
      <c r="A144" s="16"/>
      <c r="B144" s="16"/>
      <c r="C144" s="17"/>
      <c r="D144" s="18"/>
      <c r="E144" s="16"/>
    </row>
    <row r="145" spans="1:5" x14ac:dyDescent="0.25">
      <c r="A145" s="16"/>
      <c r="B145" s="16"/>
      <c r="C145" s="17"/>
      <c r="D145" s="18"/>
      <c r="E145" s="16"/>
    </row>
    <row r="146" spans="1:5" x14ac:dyDescent="0.25">
      <c r="A146" s="16"/>
      <c r="B146" s="16"/>
      <c r="C146" s="17"/>
      <c r="D146" s="18"/>
      <c r="E146" s="16"/>
    </row>
    <row r="147" spans="1:5" x14ac:dyDescent="0.25">
      <c r="A147" s="16"/>
      <c r="B147" s="16"/>
      <c r="C147" s="17"/>
      <c r="D147" s="18"/>
      <c r="E147" s="16"/>
    </row>
    <row r="148" spans="1:5" x14ac:dyDescent="0.25">
      <c r="A148" s="16"/>
      <c r="B148" s="16"/>
      <c r="C148" s="17"/>
      <c r="D148" s="18"/>
      <c r="E148" s="16"/>
    </row>
    <row r="149" spans="1:5" x14ac:dyDescent="0.25">
      <c r="A149" s="16"/>
      <c r="B149" s="16"/>
      <c r="C149" s="17"/>
      <c r="D149" s="18"/>
      <c r="E149" s="16"/>
    </row>
    <row r="150" spans="1:5" x14ac:dyDescent="0.25">
      <c r="A150" s="16"/>
      <c r="B150" s="16"/>
      <c r="C150" s="17"/>
      <c r="D150" s="18"/>
      <c r="E150" s="16"/>
    </row>
    <row r="151" spans="1:5" x14ac:dyDescent="0.25">
      <c r="A151" s="16"/>
      <c r="B151" s="16"/>
      <c r="C151" s="17"/>
      <c r="D151" s="18"/>
      <c r="E151" s="16"/>
    </row>
    <row r="152" spans="1:5" x14ac:dyDescent="0.25">
      <c r="A152" s="16"/>
      <c r="B152" s="16"/>
      <c r="C152" s="17"/>
      <c r="D152" s="18"/>
      <c r="E152" s="16"/>
    </row>
    <row r="153" spans="1:5" x14ac:dyDescent="0.25">
      <c r="A153" s="16"/>
      <c r="B153" s="16"/>
      <c r="C153" s="17"/>
      <c r="D153" s="18"/>
      <c r="E153" s="16"/>
    </row>
    <row r="154" spans="1:5" x14ac:dyDescent="0.25">
      <c r="A154" s="19"/>
      <c r="B154" s="20"/>
      <c r="C154" s="20"/>
      <c r="D154" s="21"/>
      <c r="E154" s="20"/>
    </row>
  </sheetData>
  <conditionalFormatting sqref="D4:D41">
    <cfRule type="cellIs" dxfId="9" priority="6" operator="equal">
      <formula>0</formula>
    </cfRule>
  </conditionalFormatting>
  <conditionalFormatting sqref="D43:D48 D75:D84 D50:D73">
    <cfRule type="cellIs" dxfId="8" priority="5" operator="equal">
      <formula>0</formula>
    </cfRule>
  </conditionalFormatting>
  <conditionalFormatting sqref="D86:D122 D124:D125 D127">
    <cfRule type="cellIs" dxfId="7" priority="4" operator="equal">
      <formula>0</formula>
    </cfRule>
  </conditionalFormatting>
  <conditionalFormatting sqref="E4:E41">
    <cfRule type="cellIs" dxfId="6" priority="3" operator="equal">
      <formula>0</formula>
    </cfRule>
  </conditionalFormatting>
  <conditionalFormatting sqref="E43:E48 E75:E84 E50:E73">
    <cfRule type="cellIs" dxfId="5" priority="2" operator="equal">
      <formula>0</formula>
    </cfRule>
  </conditionalFormatting>
  <conditionalFormatting sqref="E86:E122 E124:E125 E127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7" workbookViewId="0">
      <selection activeCell="D32" sqref="D32"/>
    </sheetView>
  </sheetViews>
  <sheetFormatPr defaultColWidth="9.140625" defaultRowHeight="14.25" x14ac:dyDescent="0.2"/>
  <cols>
    <col min="1" max="1" width="11.28515625" style="9" bestFit="1" customWidth="1"/>
    <col min="2" max="2" width="8.140625" style="9" bestFit="1" customWidth="1"/>
    <col min="3" max="3" width="49.85546875" style="9" bestFit="1" customWidth="1"/>
    <col min="4" max="5" width="22.42578125" style="9" bestFit="1" customWidth="1"/>
    <col min="6" max="16384" width="9.140625" style="9"/>
  </cols>
  <sheetData>
    <row r="1" spans="1:5" ht="15" x14ac:dyDescent="0.2">
      <c r="A1" s="25" t="s">
        <v>218</v>
      </c>
    </row>
    <row r="3" spans="1:5" x14ac:dyDescent="0.2">
      <c r="A3" s="74" t="s">
        <v>163</v>
      </c>
      <c r="B3" s="36" t="s">
        <v>164</v>
      </c>
      <c r="C3" s="74" t="s">
        <v>166</v>
      </c>
      <c r="D3" s="75" t="s">
        <v>167</v>
      </c>
      <c r="E3" s="75" t="s">
        <v>205</v>
      </c>
    </row>
    <row r="4" spans="1:5" x14ac:dyDescent="0.2">
      <c r="A4" s="74"/>
      <c r="B4" s="36" t="s">
        <v>165</v>
      </c>
      <c r="C4" s="74"/>
      <c r="D4" s="75"/>
      <c r="E4" s="75"/>
    </row>
    <row r="5" spans="1:5" ht="15" x14ac:dyDescent="0.25">
      <c r="A5" s="37" t="s">
        <v>168</v>
      </c>
      <c r="B5" s="37">
        <v>75</v>
      </c>
      <c r="C5" s="30" t="s">
        <v>169</v>
      </c>
      <c r="D5" s="31">
        <v>0</v>
      </c>
      <c r="E5" s="48"/>
    </row>
    <row r="6" spans="1:5" ht="15" x14ac:dyDescent="0.25">
      <c r="A6" s="37" t="s">
        <v>170</v>
      </c>
      <c r="B6" s="37">
        <v>75</v>
      </c>
      <c r="C6" s="30" t="s">
        <v>169</v>
      </c>
      <c r="D6" s="31">
        <v>0</v>
      </c>
      <c r="E6" s="48"/>
    </row>
    <row r="7" spans="1:5" ht="15" x14ac:dyDescent="0.25">
      <c r="A7" s="37" t="s">
        <v>171</v>
      </c>
      <c r="B7" s="37">
        <v>80</v>
      </c>
      <c r="C7" s="30" t="s">
        <v>172</v>
      </c>
      <c r="D7" s="31">
        <v>0</v>
      </c>
      <c r="E7" s="48"/>
    </row>
    <row r="8" spans="1:5" ht="15" x14ac:dyDescent="0.25">
      <c r="A8" s="37" t="s">
        <v>171</v>
      </c>
      <c r="B8" s="37">
        <v>90</v>
      </c>
      <c r="C8" s="30" t="s">
        <v>173</v>
      </c>
      <c r="D8" s="31">
        <v>0</v>
      </c>
      <c r="E8" s="48"/>
    </row>
    <row r="9" spans="1:5" ht="15" x14ac:dyDescent="0.25">
      <c r="A9" s="37" t="s">
        <v>174</v>
      </c>
      <c r="B9" s="37">
        <v>98</v>
      </c>
      <c r="C9" s="30" t="s">
        <v>175</v>
      </c>
      <c r="D9" s="31">
        <v>0</v>
      </c>
      <c r="E9" s="48"/>
    </row>
    <row r="10" spans="1:5" ht="15" x14ac:dyDescent="0.25">
      <c r="A10" s="37" t="s">
        <v>176</v>
      </c>
      <c r="B10" s="37">
        <v>75</v>
      </c>
      <c r="C10" s="30" t="s">
        <v>177</v>
      </c>
      <c r="D10" s="31">
        <v>0</v>
      </c>
      <c r="E10" s="48"/>
    </row>
    <row r="11" spans="1:5" ht="15" x14ac:dyDescent="0.25">
      <c r="A11" s="37" t="s">
        <v>176</v>
      </c>
      <c r="B11" s="37">
        <v>75</v>
      </c>
      <c r="C11" s="30" t="s">
        <v>178</v>
      </c>
      <c r="D11" s="31">
        <v>0</v>
      </c>
      <c r="E11" s="48"/>
    </row>
    <row r="12" spans="1:5" ht="15" x14ac:dyDescent="0.25">
      <c r="A12" s="37" t="s">
        <v>176</v>
      </c>
      <c r="B12" s="79">
        <v>75</v>
      </c>
      <c r="C12" s="30" t="s">
        <v>179</v>
      </c>
      <c r="D12" s="31">
        <v>0</v>
      </c>
      <c r="E12" s="48"/>
    </row>
    <row r="13" spans="1:5" ht="15" x14ac:dyDescent="0.25">
      <c r="A13" s="37" t="s">
        <v>180</v>
      </c>
      <c r="B13" s="37">
        <v>80</v>
      </c>
      <c r="C13" s="30" t="s">
        <v>179</v>
      </c>
      <c r="D13" s="31">
        <v>0</v>
      </c>
      <c r="E13" s="48"/>
    </row>
    <row r="14" spans="1:5" ht="15" x14ac:dyDescent="0.25">
      <c r="A14" s="37" t="s">
        <v>176</v>
      </c>
      <c r="B14" s="79">
        <v>75</v>
      </c>
      <c r="C14" s="30" t="s">
        <v>181</v>
      </c>
      <c r="D14" s="31">
        <v>0</v>
      </c>
      <c r="E14" s="48"/>
    </row>
    <row r="15" spans="1:5" ht="15" x14ac:dyDescent="0.25">
      <c r="A15" s="37" t="s">
        <v>180</v>
      </c>
      <c r="B15" s="37">
        <v>100</v>
      </c>
      <c r="C15" s="30" t="s">
        <v>182</v>
      </c>
      <c r="D15" s="31">
        <v>0</v>
      </c>
      <c r="E15" s="48"/>
    </row>
    <row r="16" spans="1:5" ht="15" x14ac:dyDescent="0.25">
      <c r="A16" s="37" t="s">
        <v>176</v>
      </c>
      <c r="B16" s="37">
        <v>100</v>
      </c>
      <c r="C16" s="30" t="s">
        <v>182</v>
      </c>
      <c r="D16" s="31">
        <v>0</v>
      </c>
      <c r="E16" s="48"/>
    </row>
    <row r="17" spans="1:5" ht="15" x14ac:dyDescent="0.25">
      <c r="A17" s="37" t="s">
        <v>176</v>
      </c>
      <c r="B17" s="37">
        <v>120</v>
      </c>
      <c r="C17" s="30" t="s">
        <v>182</v>
      </c>
      <c r="D17" s="31">
        <v>0</v>
      </c>
      <c r="E17" s="48"/>
    </row>
    <row r="18" spans="1:5" ht="15" x14ac:dyDescent="0.25">
      <c r="A18" s="37" t="s">
        <v>176</v>
      </c>
      <c r="B18" s="37">
        <v>160</v>
      </c>
      <c r="C18" s="30" t="s">
        <v>182</v>
      </c>
      <c r="D18" s="31">
        <v>0</v>
      </c>
      <c r="E18" s="48"/>
    </row>
    <row r="19" spans="1:5" ht="15" x14ac:dyDescent="0.25">
      <c r="A19" s="37" t="s">
        <v>180</v>
      </c>
      <c r="B19" s="37">
        <v>160</v>
      </c>
      <c r="C19" s="30" t="s">
        <v>182</v>
      </c>
      <c r="D19" s="31">
        <v>0</v>
      </c>
      <c r="E19" s="48"/>
    </row>
    <row r="20" spans="1:5" ht="15" x14ac:dyDescent="0.25">
      <c r="A20" s="37" t="s">
        <v>176</v>
      </c>
      <c r="B20" s="37">
        <v>200</v>
      </c>
      <c r="C20" s="30" t="s">
        <v>182</v>
      </c>
      <c r="D20" s="31">
        <v>0</v>
      </c>
      <c r="E20" s="48"/>
    </row>
    <row r="21" spans="1:5" ht="15" x14ac:dyDescent="0.25">
      <c r="A21" s="37" t="s">
        <v>176</v>
      </c>
      <c r="B21" s="37">
        <v>210</v>
      </c>
      <c r="C21" s="30" t="s">
        <v>182</v>
      </c>
      <c r="D21" s="31">
        <v>0</v>
      </c>
      <c r="E21" s="48"/>
    </row>
    <row r="22" spans="1:5" ht="15" x14ac:dyDescent="0.25">
      <c r="A22" s="37" t="s">
        <v>176</v>
      </c>
      <c r="B22" s="37">
        <v>250</v>
      </c>
      <c r="C22" s="30" t="s">
        <v>182</v>
      </c>
      <c r="D22" s="31">
        <v>0</v>
      </c>
      <c r="E22" s="48"/>
    </row>
    <row r="23" spans="1:5" ht="15" x14ac:dyDescent="0.25">
      <c r="A23" s="37" t="s">
        <v>176</v>
      </c>
      <c r="B23" s="79">
        <v>75</v>
      </c>
      <c r="C23" s="30" t="s">
        <v>183</v>
      </c>
      <c r="D23" s="31">
        <v>0</v>
      </c>
      <c r="E23" s="48"/>
    </row>
    <row r="24" spans="1:5" ht="15" x14ac:dyDescent="0.25">
      <c r="A24" s="37" t="s">
        <v>176</v>
      </c>
      <c r="B24" s="37">
        <v>120</v>
      </c>
      <c r="C24" s="30" t="s">
        <v>183</v>
      </c>
      <c r="D24" s="31">
        <v>0</v>
      </c>
      <c r="E24" s="48"/>
    </row>
    <row r="25" spans="1:5" ht="15" x14ac:dyDescent="0.25">
      <c r="A25" s="37" t="s">
        <v>176</v>
      </c>
      <c r="B25" s="37">
        <v>160</v>
      </c>
      <c r="C25" s="30" t="s">
        <v>183</v>
      </c>
      <c r="D25" s="31">
        <v>0</v>
      </c>
      <c r="E25" s="48"/>
    </row>
    <row r="26" spans="1:5" ht="15" x14ac:dyDescent="0.25">
      <c r="A26" s="37" t="s">
        <v>180</v>
      </c>
      <c r="B26" s="37">
        <v>80</v>
      </c>
      <c r="C26" s="30" t="s">
        <v>183</v>
      </c>
      <c r="D26" s="31">
        <v>0</v>
      </c>
      <c r="E26" s="48"/>
    </row>
    <row r="27" spans="1:5" ht="15" x14ac:dyDescent="0.25">
      <c r="A27" s="37" t="s">
        <v>180</v>
      </c>
      <c r="B27" s="37">
        <v>120</v>
      </c>
      <c r="C27" s="30" t="s">
        <v>183</v>
      </c>
      <c r="D27" s="31">
        <v>0</v>
      </c>
      <c r="E27" s="48"/>
    </row>
    <row r="28" spans="1:5" ht="15" x14ac:dyDescent="0.25">
      <c r="A28" s="37" t="s">
        <v>180</v>
      </c>
      <c r="B28" s="37">
        <v>160</v>
      </c>
      <c r="C28" s="30" t="s">
        <v>183</v>
      </c>
      <c r="D28" s="31">
        <v>0</v>
      </c>
      <c r="E28" s="48"/>
    </row>
    <row r="29" spans="1:5" ht="15" x14ac:dyDescent="0.25">
      <c r="A29" s="37"/>
      <c r="B29" s="37"/>
      <c r="C29" s="30"/>
      <c r="D29" s="31">
        <v>0</v>
      </c>
      <c r="E29" s="48"/>
    </row>
    <row r="30" spans="1:5" ht="15" x14ac:dyDescent="0.25">
      <c r="A30" s="37" t="s">
        <v>176</v>
      </c>
      <c r="B30" s="37">
        <v>120</v>
      </c>
      <c r="C30" s="30" t="s">
        <v>214</v>
      </c>
      <c r="D30" s="31">
        <v>0</v>
      </c>
      <c r="E30" s="48"/>
    </row>
    <row r="31" spans="1:5" ht="15" x14ac:dyDescent="0.25">
      <c r="A31" s="37" t="s">
        <v>213</v>
      </c>
      <c r="B31" s="37">
        <v>120</v>
      </c>
      <c r="C31" s="30" t="s">
        <v>215</v>
      </c>
      <c r="D31" s="31">
        <v>0</v>
      </c>
      <c r="E31" s="48"/>
    </row>
    <row r="32" spans="1:5" x14ac:dyDescent="0.2">
      <c r="A32" s="76" t="s">
        <v>162</v>
      </c>
      <c r="B32" s="76"/>
      <c r="C32" s="76"/>
      <c r="D32" s="38">
        <f>SUM(D5:D31)</f>
        <v>0</v>
      </c>
      <c r="E32" s="39"/>
    </row>
    <row r="35" spans="1:1" x14ac:dyDescent="0.2">
      <c r="A35" s="10" t="s">
        <v>184</v>
      </c>
    </row>
  </sheetData>
  <mergeCells count="5">
    <mergeCell ref="A3:A4"/>
    <mergeCell ref="C3:C4"/>
    <mergeCell ref="D3:D4"/>
    <mergeCell ref="A32:C32"/>
    <mergeCell ref="E3:E4"/>
  </mergeCells>
  <conditionalFormatting sqref="D5:D31">
    <cfRule type="cellIs" dxfId="3" priority="2" operator="equal">
      <formula>0</formula>
    </cfRule>
  </conditionalFormatting>
  <conditionalFormatting sqref="E5:E31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1" sqref="B1"/>
    </sheetView>
  </sheetViews>
  <sheetFormatPr defaultColWidth="8.85546875" defaultRowHeight="15" x14ac:dyDescent="0.25"/>
  <cols>
    <col min="1" max="1" width="40.7109375" bestFit="1" customWidth="1"/>
    <col min="2" max="3" width="15.7109375" customWidth="1"/>
  </cols>
  <sheetData>
    <row r="1" spans="1:3" s="14" customFormat="1" x14ac:dyDescent="0.25">
      <c r="A1" s="24" t="s">
        <v>217</v>
      </c>
    </row>
    <row r="2" spans="1:3" s="14" customFormat="1" x14ac:dyDescent="0.25"/>
    <row r="3" spans="1:3" x14ac:dyDescent="0.25">
      <c r="A3" s="77" t="s">
        <v>166</v>
      </c>
      <c r="B3" s="29" t="s">
        <v>185</v>
      </c>
      <c r="C3" s="29" t="s">
        <v>206</v>
      </c>
    </row>
    <row r="4" spans="1:3" x14ac:dyDescent="0.25">
      <c r="A4" s="77"/>
      <c r="B4" s="29" t="s">
        <v>186</v>
      </c>
      <c r="C4" s="29" t="s">
        <v>207</v>
      </c>
    </row>
    <row r="5" spans="1:3" x14ac:dyDescent="0.25">
      <c r="A5" s="30" t="s">
        <v>187</v>
      </c>
      <c r="B5" s="31">
        <v>0</v>
      </c>
      <c r="C5" s="48"/>
    </row>
    <row r="6" spans="1:3" x14ac:dyDescent="0.25">
      <c r="A6" s="30" t="s">
        <v>188</v>
      </c>
      <c r="B6" s="31">
        <v>0</v>
      </c>
      <c r="C6" s="48"/>
    </row>
    <row r="7" spans="1:3" x14ac:dyDescent="0.25">
      <c r="A7" s="30" t="s">
        <v>189</v>
      </c>
      <c r="B7" s="31">
        <v>0</v>
      </c>
      <c r="C7" s="48"/>
    </row>
    <row r="8" spans="1:3" x14ac:dyDescent="0.25">
      <c r="A8" s="30" t="s">
        <v>190</v>
      </c>
      <c r="B8" s="31">
        <v>0</v>
      </c>
      <c r="C8" s="48"/>
    </row>
    <row r="9" spans="1:3" x14ac:dyDescent="0.25">
      <c r="A9" s="30" t="s">
        <v>191</v>
      </c>
      <c r="B9" s="31">
        <v>0</v>
      </c>
      <c r="C9" s="48"/>
    </row>
    <row r="10" spans="1:3" x14ac:dyDescent="0.25">
      <c r="A10" s="30" t="s">
        <v>192</v>
      </c>
      <c r="B10" s="31">
        <v>0</v>
      </c>
      <c r="C10" s="48"/>
    </row>
    <row r="11" spans="1:3" x14ac:dyDescent="0.25">
      <c r="A11" s="30" t="s">
        <v>193</v>
      </c>
      <c r="B11" s="31">
        <v>0</v>
      </c>
      <c r="C11" s="48"/>
    </row>
    <row r="12" spans="1:3" x14ac:dyDescent="0.25">
      <c r="A12" s="30" t="s">
        <v>194</v>
      </c>
      <c r="B12" s="31">
        <v>0</v>
      </c>
      <c r="C12" s="48"/>
    </row>
    <row r="13" spans="1:3" x14ac:dyDescent="0.25">
      <c r="A13" s="30" t="s">
        <v>195</v>
      </c>
      <c r="B13" s="31">
        <v>0</v>
      </c>
      <c r="C13" s="48"/>
    </row>
    <row r="14" spans="1:3" x14ac:dyDescent="0.25">
      <c r="A14" s="30" t="s">
        <v>196</v>
      </c>
      <c r="B14" s="31">
        <v>0</v>
      </c>
      <c r="C14" s="48"/>
    </row>
    <row r="15" spans="1:3" x14ac:dyDescent="0.25">
      <c r="A15" s="30" t="s">
        <v>197</v>
      </c>
      <c r="B15" s="31">
        <v>0</v>
      </c>
      <c r="C15" s="48"/>
    </row>
    <row r="16" spans="1:3" x14ac:dyDescent="0.25">
      <c r="A16" s="30" t="s">
        <v>198</v>
      </c>
      <c r="B16" s="31">
        <v>0</v>
      </c>
      <c r="C16" s="48"/>
    </row>
    <row r="17" spans="1:3" x14ac:dyDescent="0.25">
      <c r="A17" s="30" t="s">
        <v>199</v>
      </c>
      <c r="B17" s="31">
        <v>0</v>
      </c>
      <c r="C17" s="48"/>
    </row>
    <row r="18" spans="1:3" x14ac:dyDescent="0.25">
      <c r="A18" s="30" t="s">
        <v>200</v>
      </c>
      <c r="B18" s="31">
        <v>0</v>
      </c>
      <c r="C18" s="48"/>
    </row>
    <row r="19" spans="1:3" x14ac:dyDescent="0.25">
      <c r="A19" s="30" t="s">
        <v>201</v>
      </c>
      <c r="B19" s="31">
        <v>0</v>
      </c>
      <c r="C19" s="48"/>
    </row>
    <row r="20" spans="1:3" x14ac:dyDescent="0.25">
      <c r="A20" s="30" t="s">
        <v>202</v>
      </c>
      <c r="B20" s="31">
        <v>0</v>
      </c>
      <c r="C20" s="48"/>
    </row>
    <row r="21" spans="1:3" x14ac:dyDescent="0.25">
      <c r="A21" s="33" t="s">
        <v>162</v>
      </c>
      <c r="B21" s="34">
        <f>SUM(B5:B20)</f>
        <v>0</v>
      </c>
      <c r="C21" s="35"/>
    </row>
  </sheetData>
  <mergeCells count="1">
    <mergeCell ref="A3:A4"/>
  </mergeCells>
  <conditionalFormatting sqref="B5:B20">
    <cfRule type="cellIs" dxfId="1" priority="2" operator="equal">
      <formula>0</formula>
    </cfRule>
  </conditionalFormatting>
  <conditionalFormatting sqref="C5:C2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7" sqref="H7"/>
    </sheetView>
  </sheetViews>
  <sheetFormatPr defaultRowHeight="15" x14ac:dyDescent="0.25"/>
  <cols>
    <col min="1" max="1" width="32.85546875" customWidth="1"/>
    <col min="2" max="2" width="27.5703125" customWidth="1"/>
    <col min="3" max="3" width="16.42578125" customWidth="1"/>
    <col min="4" max="4" width="31.85546875" customWidth="1"/>
    <col min="5" max="5" width="29.28515625" customWidth="1"/>
  </cols>
  <sheetData>
    <row r="3" spans="1:5" ht="18.75" x14ac:dyDescent="0.3">
      <c r="A3" s="80" t="s">
        <v>230</v>
      </c>
      <c r="B3" s="80"/>
      <c r="C3" s="80"/>
      <c r="D3" s="80"/>
      <c r="E3" s="80"/>
    </row>
    <row r="4" spans="1:5" x14ac:dyDescent="0.25">
      <c r="A4" s="14"/>
      <c r="B4" s="14"/>
      <c r="C4" s="14"/>
      <c r="D4" s="14"/>
      <c r="E4" s="14"/>
    </row>
    <row r="5" spans="1:5" ht="29.25" customHeight="1" x14ac:dyDescent="0.25">
      <c r="A5" s="46" t="s">
        <v>14</v>
      </c>
      <c r="B5" s="81" t="s">
        <v>15</v>
      </c>
      <c r="C5" s="46" t="s">
        <v>16</v>
      </c>
      <c r="D5" s="46" t="s">
        <v>17</v>
      </c>
      <c r="E5" s="43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Inschrijfprijs + opgave opslag.</vt:lpstr>
      <vt:lpstr>V.A</vt:lpstr>
      <vt:lpstr>V.B</vt:lpstr>
      <vt:lpstr>V.C</vt:lpstr>
      <vt:lpstr>Producten in bruikleen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 Jacobs</dc:creator>
  <cp:lastModifiedBy>mmoor</cp:lastModifiedBy>
  <cp:lastPrinted>2014-06-03T11:10:15Z</cp:lastPrinted>
  <dcterms:created xsi:type="dcterms:W3CDTF">2014-05-16T08:20:01Z</dcterms:created>
  <dcterms:modified xsi:type="dcterms:W3CDTF">2022-07-07T05:47:40Z</dcterms:modified>
</cp:coreProperties>
</file>