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A7A25C62-145D-402B-B098-0B6356247698}" xr6:coauthVersionLast="46" xr6:coauthVersionMax="46" xr10:uidLastSave="{00000000-0000-0000-0000-000000000000}"/>
  <bookViews>
    <workbookView xWindow="-120" yWindow="-120" windowWidth="29040" windowHeight="15840" xr2:uid="{4D1CDAA6-F072-4FBC-88A7-27ED5B8585A8}"/>
  </bookViews>
  <sheets>
    <sheet name="Prijsinvulformulier" sheetId="2" r:id="rId1"/>
  </sheets>
  <definedNames>
    <definedName name="_xlnm.Print_Area" localSheetId="0">Prijsinvulformulier!$A$3:$D$134</definedName>
    <definedName name="_xlnm.Print_Titles" localSheetId="0">Prijsinvulformulier!$3:$4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2" l="1"/>
  <c r="D38" i="2"/>
  <c r="D39" i="2"/>
  <c r="D40" i="2"/>
  <c r="D41" i="2"/>
  <c r="D42" i="2"/>
  <c r="D43" i="2"/>
  <c r="D10" i="2"/>
  <c r="D123" i="2"/>
  <c r="D121" i="2"/>
  <c r="D120" i="2"/>
  <c r="D119" i="2"/>
  <c r="D118" i="2"/>
  <c r="D115" i="2"/>
  <c r="D114" i="2"/>
  <c r="D113" i="2"/>
  <c r="D112" i="2"/>
  <c r="D111" i="2"/>
  <c r="D110" i="2"/>
  <c r="D108" i="2"/>
  <c r="D107" i="2"/>
  <c r="D106" i="2"/>
  <c r="D105" i="2"/>
  <c r="D104" i="2"/>
  <c r="D103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1" i="2"/>
  <c r="D60" i="2"/>
  <c r="D59" i="2"/>
  <c r="D58" i="2"/>
  <c r="D57" i="2"/>
  <c r="D56" i="2"/>
  <c r="D51" i="2"/>
  <c r="D50" i="2"/>
  <c r="D49" i="2"/>
  <c r="D48" i="2"/>
  <c r="D47" i="2"/>
  <c r="D46" i="2"/>
  <c r="D36" i="2"/>
  <c r="D35" i="2"/>
  <c r="D34" i="2"/>
  <c r="D33" i="2"/>
  <c r="D32" i="2"/>
  <c r="D31" i="2"/>
  <c r="D30" i="2"/>
  <c r="D29" i="2"/>
  <c r="D28" i="2"/>
  <c r="D27" i="2"/>
  <c r="D26" i="2"/>
  <c r="D25" i="2"/>
  <c r="D23" i="2"/>
  <c r="D22" i="2"/>
  <c r="D21" i="2"/>
  <c r="D20" i="2"/>
  <c r="D19" i="2"/>
  <c r="D17" i="2"/>
  <c r="D16" i="2"/>
  <c r="D15" i="2"/>
  <c r="D14" i="2"/>
  <c r="D13" i="2"/>
  <c r="D11" i="2"/>
  <c r="D9" i="2"/>
  <c r="D8" i="2"/>
  <c r="D7" i="2"/>
  <c r="D44" i="2" l="1"/>
  <c r="B127" i="2" s="1"/>
  <c r="D127" i="2" s="1"/>
  <c r="D124" i="2"/>
  <c r="B129" i="2" s="1"/>
  <c r="D129" i="2" s="1"/>
  <c r="D52" i="2"/>
  <c r="B128" i="2" s="1"/>
  <c r="D128" i="2" s="1"/>
  <c r="D130" i="2" l="1"/>
</calcChain>
</file>

<file path=xl/sharedStrings.xml><?xml version="1.0" encoding="utf-8"?>
<sst xmlns="http://schemas.openxmlformats.org/spreadsheetml/2006/main" count="135" uniqueCount="127">
  <si>
    <t>Naam inschrijver</t>
  </si>
  <si>
    <t>Omschrijving</t>
  </si>
  <si>
    <t>Prijs per eenheid (A) 
excl. BTW</t>
  </si>
  <si>
    <t>Aantal (B)</t>
  </si>
  <si>
    <t>Subtotalen (AxB) 
excl. BTW</t>
  </si>
  <si>
    <t>Onderdeel 1a Levering</t>
  </si>
  <si>
    <r>
      <t>Levering, afmontage en keuring eerste gebruik van de containers</t>
    </r>
    <r>
      <rPr>
        <sz val="9"/>
        <rFont val="Century Gothic"/>
        <family val="2"/>
      </rPr>
      <t xml:space="preserve">
</t>
    </r>
    <r>
      <rPr>
        <i/>
        <sz val="9"/>
        <rFont val="Century Gothic"/>
        <family val="2"/>
      </rPr>
      <t>Compleet containersysteem zowel standaard als maatwerk maatvoeringen inclusief containerondersteuning, invalbeveiliging, afmontage en TSPEC keuring 1ste gebruik. 
Levering op de plaatsingslocatie in de gemeente Utrecht. Excl. betonput</t>
    </r>
  </si>
  <si>
    <t>Leveren van een compleet containersysteem 5m3 restafval (inwerpvoorziening trommel)</t>
  </si>
  <si>
    <t>Leveren van een compleet containersysteem 5m3 Textiel (inwerpvoorziening trommel)</t>
  </si>
  <si>
    <t>Leveren van een compleet containersysteem 5m3 glas</t>
  </si>
  <si>
    <t>Optie: levering extra geluidsisolatie bij 5m3 glas container (af fabriek)</t>
  </si>
  <si>
    <t>Leveren van een compleet containersysteem 5m3 papier (inwerpvoorziening papierklep)</t>
  </si>
  <si>
    <t>Leveren van een compleet containersysteem 4m3 restafval (inwerpvoorziening trommel)(smalle put)</t>
  </si>
  <si>
    <t>Leveren van een compleet containersysteem 4m3 Textiel (inwerpvoorziening trommel)(smalle put)</t>
  </si>
  <si>
    <t>Leveren van een compleet containersysteem 4m3 glas (smalle put)</t>
  </si>
  <si>
    <t>Optie: levering extra geluidsisolatie bij 4m3 glas container (af fabriek)</t>
  </si>
  <si>
    <t xml:space="preserve">Leveren van een compleet containersysteem 5m3 restafval tbv vervanging </t>
  </si>
  <si>
    <t xml:space="preserve">Leveren van een compleet containersysteem 5m3 Textiel tbv vervanging </t>
  </si>
  <si>
    <t>Leveren van een compleet containersysteem 5m3 glas tbv vervanging</t>
  </si>
  <si>
    <t>Optie: levering extra geluidsisolatie bij 5m3 glas container tbv vervanging(af fabriek)</t>
  </si>
  <si>
    <t xml:space="preserve">Leveren van een compleet containersysteem 5m3 papier (inwerpvoorziening papierklep) tbv vervanging </t>
  </si>
  <si>
    <t>Leveren van een compleet containersysteem 4m3 restafval tbv vervanging</t>
  </si>
  <si>
    <t>Leveren van een compleet containersysteem 4m3 Textiel tbv vervanging</t>
  </si>
  <si>
    <t>Leveren van een compleet containersysteem 4m3 glas tbv vervanging</t>
  </si>
  <si>
    <t>Optie: levering extra geluidsisolatie bij 4m3 glas container tbv vervanging(af fabriek)</t>
  </si>
  <si>
    <t>Leveren van een compleet containersysteem 4m3 papier (inwerpvoorziening papierklep) tbv vervanging</t>
  </si>
  <si>
    <t>Leveren van een compleet half bovengronds containersysteem papier (inwerpvoorziening papierklep)</t>
  </si>
  <si>
    <t>Leveren van een compleet half bovengronds containersysteem restafval (inwerpvoorziening trommel</t>
  </si>
  <si>
    <t>Leveren van een compleet half bovengronds containersysteem Textiel (inwerpvoorziening trommel)</t>
  </si>
  <si>
    <t>Leveren van een compleet half bovengronds containersysteem glas (inwerpvoorziening flessenhals)</t>
  </si>
  <si>
    <t>Optie: levering extra geluidsisolatie glas container (af fabriek)</t>
  </si>
  <si>
    <t>Leveren van een compleet half bovengronds containersysteem papier bij vervanging (inwerpvoorziening papierklep)</t>
  </si>
  <si>
    <t>Leveren van een compleet half bovengronds containersysteem restafval bij vervanging (inwerpvoorziening trommel)</t>
  </si>
  <si>
    <t>Meerprijs wissellijst</t>
  </si>
  <si>
    <t>Aanpassing inwerpzuil bestaande papier/karton container om verstopping inwerpzuil te voorkomen.</t>
  </si>
  <si>
    <t>Totaal onderdeel 1</t>
  </si>
  <si>
    <t>Onderdeel 2 Instandhouding planmatig (reiniging, preventief onderhoud en keuring)</t>
  </si>
  <si>
    <t xml:space="preserve">Jaarlijkse reiniging van een ondergrondse container en perscontainer incl inwerpzuil incl betonput (prijs per containersysteem) </t>
  </si>
  <si>
    <t xml:space="preserve">Keuren inclusief keuringsrapport ondergrondse container </t>
  </si>
  <si>
    <t>preventief onderhoud ondergrondse container</t>
  </si>
  <si>
    <t>Indien nodig vervangen sticker bij beschadiging van 20% of meer.</t>
  </si>
  <si>
    <t>Jaarlijkse Reinigen Inwerpzuil + voetgangersplatform (ondergrondse container &amp; perscontainer)</t>
  </si>
  <si>
    <t>In- en uitwendig reinigen van bovengrondse/halfverdiepte container</t>
  </si>
  <si>
    <t>Totaal onderdeel 2</t>
  </si>
  <si>
    <t>Onderdeel 3 Instandhouding overig (reiniging, correctief onderhoud, reparatie, keuring + overige werkzaamheden)</t>
  </si>
  <si>
    <r>
      <t xml:space="preserve">Vaste prijsopgave voor veel voorkomende werkzaamheden. 
</t>
    </r>
    <r>
      <rPr>
        <i/>
        <sz val="9"/>
        <color theme="1"/>
        <rFont val="Century Gothic"/>
        <family val="2"/>
      </rPr>
      <t xml:space="preserve">De door inschrijver in te vullen bedragen zijn all-in prijzen (inclusief alle kosten zoals arbeidsloon, onderdelen, voorrijkosten ect). Het betreffen vaste bedragen (behoudens indexatie) gedurende de looptijd van het contract. </t>
    </r>
  </si>
  <si>
    <t>Reiniging en keuring</t>
  </si>
  <si>
    <t>Reiniging ondergrondse container incl inwerpzuil excl betonput (adhoc)</t>
  </si>
  <si>
    <t>Reiniging betonput (ad hoc)</t>
  </si>
  <si>
    <t>Betonput van ondergronds inzamelsysteem leegzuigen / leegknijpen (adhoc)</t>
  </si>
  <si>
    <t>Reiniging inwerpzuil en toegangsplatvorm (ad hoc)</t>
  </si>
  <si>
    <t>In- en uitwendig reinigen van bovengrondse/halfverdiepte container (adhoc)</t>
  </si>
  <si>
    <t>Keuring Tspec (adhoc)</t>
  </si>
  <si>
    <r>
      <t xml:space="preserve">Reparatie/correctief onderhoud 
</t>
    </r>
    <r>
      <rPr>
        <i/>
        <sz val="9"/>
        <color theme="1"/>
        <rFont val="Century Gothic"/>
        <family val="2"/>
      </rPr>
      <t>Door inschrijver geleverde container binnen onderhavige overeenkomst</t>
    </r>
  </si>
  <si>
    <t>Vervangen van de hijsstang (Kinshofer)</t>
  </si>
  <si>
    <t>Vervangen van de geleidebuis (Kinshofer)</t>
  </si>
  <si>
    <t>Vervangen van de lagers in de inwerptrommel</t>
  </si>
  <si>
    <t>Demonteren en monteren van de inwerpzuil (niet vervangen)</t>
  </si>
  <si>
    <t xml:space="preserve">Vervangen van het slot van het inspectieluik/zijdeur </t>
  </si>
  <si>
    <t>Vervangen één zijpaneel Inwerpzuil (incl inspectieluik)</t>
  </si>
  <si>
    <t>Vervangen voorpaneel incl fractieaanduiding(alle fracties)</t>
  </si>
  <si>
    <t>Vervangen uitneembare achterpaneel incl fractieaanduiding</t>
  </si>
  <si>
    <t>Vervangen van één ontgrendelingvinger van de invalbeveiliging (prijs per stuk)</t>
  </si>
  <si>
    <t>Vervangen één deur van de invalbeveiliging</t>
  </si>
  <si>
    <t>Vervangen van een complete invalbeveiliging</t>
  </si>
  <si>
    <t>Vervangen van één bodemklep</t>
  </si>
  <si>
    <t>Vervangen complete bodemkleppen set</t>
  </si>
  <si>
    <t>Vervangen kettingen (onderzijde)</t>
  </si>
  <si>
    <t>Vervangen binnenkabels (2 stuks)</t>
  </si>
  <si>
    <t>Vervangen Inwerpklep Papier</t>
  </si>
  <si>
    <t>Vervangen Inwerpklep Karton</t>
  </si>
  <si>
    <t>Vervangen dubbelschalige trommel</t>
  </si>
  <si>
    <t>Vervangen verenset invalbeveiliging (voor 2 kleppen)</t>
  </si>
  <si>
    <t>Vervangen veer invalbeveiliging (losse veer)</t>
  </si>
  <si>
    <t>Vervangen onderlijf/collector</t>
  </si>
  <si>
    <t>Vervangen voetgangersplatform/tranenplaat</t>
  </si>
  <si>
    <t>Vervangen rubbers inwerptrommel</t>
  </si>
  <si>
    <t>Vervangen vloerdeel console refurbished (enkel plaatsen)</t>
  </si>
  <si>
    <t>Vervangen van het hijsjuk</t>
  </si>
  <si>
    <t>Vervangen complete inwerpzuil model Utrecht fractie Rest</t>
  </si>
  <si>
    <t>Vervangen complete inwerpzuil model Utrecht fractie Textiel</t>
  </si>
  <si>
    <t>Vervangen complete inwerpzuil model Utrecht fractie Glas</t>
  </si>
  <si>
    <t>Vervangen complete inwerpzuil model Utrecht fractie Papier</t>
  </si>
  <si>
    <t>Vervangen katrollen t.b.v. binnenkabels</t>
  </si>
  <si>
    <t>Leveren en aanbrengen afdekplaat hijsframe</t>
  </si>
  <si>
    <t>vervangen gereviseerde inwerptrommel</t>
  </si>
  <si>
    <t>Vervangen bovenpaneel van inwerpzuil</t>
  </si>
  <si>
    <t>Plaatsen putopvulling</t>
  </si>
  <si>
    <t>inspectieluik (zijpaneel, links of rechts)</t>
  </si>
  <si>
    <t>voorpaneel incl fractieaanduiding (alle fracties)</t>
  </si>
  <si>
    <t>uitneembare achterpaneel incl fractieaanduiding</t>
  </si>
  <si>
    <t>Inwerpvoorziening Papier (klep)</t>
  </si>
  <si>
    <t>invalbeveiliging hekwerk</t>
  </si>
  <si>
    <t>Vervangen van het hekwerk van de invalbeveiliging</t>
  </si>
  <si>
    <t>Vervangen 2 kabels veiligheidsvoorziening</t>
  </si>
  <si>
    <t>Vervangen 4 kabels (hele set) veiligheidsvoorziening</t>
  </si>
  <si>
    <t xml:space="preserve">Vervangen katrollen (van één contragewicht) </t>
  </si>
  <si>
    <t>Gewicht aankoppelen</t>
  </si>
  <si>
    <t>Gewicht aankoppelen met laswerk</t>
  </si>
  <si>
    <t>Tarieven (voor overige werkzaamheden)</t>
  </si>
  <si>
    <t>(Ver-)Plaatsen van een tijdelijke bovengrondse container</t>
  </si>
  <si>
    <t>Losmaken van het voertuig van de container (kinshoferkop afsnijden en vernieuwen, zowel stang als geleidingsbuis)</t>
  </si>
  <si>
    <t>Richten en lassen vloerrand/watergoot</t>
  </si>
  <si>
    <t>Vervangen vloerrand/watergoot</t>
  </si>
  <si>
    <t>leveren en aanbrengen opvulgoten veiligheidsvloer</t>
  </si>
  <si>
    <t>Richten trommel (bijvoorbeeld na een verklemming)</t>
  </si>
  <si>
    <t xml:space="preserve">optioneel: Aanbrengen sticker </t>
  </si>
  <si>
    <t>Uurtarieven (voor overige werkzaamheden)</t>
  </si>
  <si>
    <t xml:space="preserve">Het door inschrijver te hanteren uurtarief, voor een vrachtauto met laadkraan, inclusief bemannig, bij reparaties/storingen/calamiteiten/schades gedurende de normale arbeidstijd. Verrekening vindt plaats per vijf minuten. </t>
  </si>
  <si>
    <t xml:space="preserve">Het door inschrijver te hanteren uurtarief, voor een vrachtauto met laadkraan inclusief bemanning, bij reparaties/storingen/calamiteiten/schades buiten de normale arbeidstijd. Verrekening vindt plaats per vijf minuten. </t>
  </si>
  <si>
    <t xml:space="preserve">Het door inschrijver te hanteren uurtarief, voor een servicebus, inclusief bemannig, bij reparaties/storingen/calamiteiten/schades gedurende de normale arbeidstijd. Verrekening vindt plaats per vijf minuten. </t>
  </si>
  <si>
    <t xml:space="preserve">Het door inschrijver te hanteren uurtarief, voor een servicebus inclusief bemanning, bij reparaties/storingen/calamiteiten/schades buiten de normale arbeidstijd. Verrekening vindt plaats per vijf minuten. </t>
  </si>
  <si>
    <t>Cursus/Opleiding</t>
  </si>
  <si>
    <t>Opleiding voorlichting/schade preventie (per dagdeel)</t>
  </si>
  <si>
    <t>Totaal onderdeel 3</t>
  </si>
  <si>
    <t>Totaalprijs</t>
  </si>
  <si>
    <t>Subtotaal per onderdeel (A)</t>
  </si>
  <si>
    <t>Weging</t>
  </si>
  <si>
    <t>Subtotaal per onderdeel x weging</t>
  </si>
  <si>
    <t xml:space="preserve">2400 in totaal </t>
  </si>
  <si>
    <t>Optie: Meerprijs indien een papiercontainer met de kartonklep (650x150 mm) uitgevoerd dient te worden.</t>
  </si>
  <si>
    <t xml:space="preserve">
U kunt alleen kosten factureren die opgegeven zijn in het Prijsformulier. Mist u onderdelen dan meldt u dit tijdens de Nota van Inlichtingen. </t>
  </si>
  <si>
    <t xml:space="preserve">Dit is uw inschrijfprijs </t>
  </si>
  <si>
    <t>Leveren van een compleet containersysteem 4m3 papier (inwerpvoorziening papierklep) (smalle put)</t>
  </si>
  <si>
    <t>,,,,,</t>
  </si>
  <si>
    <t xml:space="preserve">Plaatsing, afmontage en oplevering nieuw </t>
  </si>
  <si>
    <t xml:space="preserve">Plaatsing, afmontage en oplevering bij vervanging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</si>
</sst>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b/>
      <sz val="11"/>
      <color indexed="9"/>
      <name val="Century Gothic"/>
      <family val="2"/>
    </font>
    <font>
      <b/>
      <sz val="9"/>
      <color indexed="9"/>
      <name val="Century Gothic"/>
      <family val="2"/>
    </font>
    <font>
      <b/>
      <sz val="16"/>
      <color indexed="9"/>
      <name val="Century Gothic"/>
      <family val="2"/>
    </font>
    <font>
      <b/>
      <u/>
      <sz val="9"/>
      <name val="Century Gothic"/>
      <family val="2"/>
    </font>
    <font>
      <sz val="9"/>
      <name val="Century Gothic"/>
      <family val="2"/>
    </font>
    <font>
      <i/>
      <sz val="9"/>
      <name val="Century Gothic"/>
      <family val="2"/>
    </font>
    <font>
      <sz val="9"/>
      <color theme="1"/>
      <name val="Century Gothic"/>
      <family val="2"/>
    </font>
    <font>
      <sz val="11"/>
      <color rgb="FFFF0000"/>
      <name val="Calibri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11"/>
      <color rgb="FF000000"/>
      <name val="Calibri"/>
      <family val="2"/>
    </font>
    <font>
      <u/>
      <sz val="9"/>
      <name val="Century Gothic"/>
      <family val="2"/>
    </font>
    <font>
      <b/>
      <sz val="12"/>
      <color rgb="FFFFFFFF"/>
      <name val="Century Gothic"/>
      <family val="2"/>
    </font>
    <font>
      <sz val="9"/>
      <color theme="1"/>
      <name val="Calibri"/>
      <family val="2"/>
    </font>
    <font>
      <b/>
      <i/>
      <sz val="9"/>
      <color indexed="9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22" fillId="0" borderId="0"/>
    <xf numFmtId="44" fontId="25" fillId="0" borderId="0" applyFont="0" applyFill="0" applyBorder="0" applyAlignment="0" applyProtection="0"/>
  </cellStyleXfs>
  <cellXfs count="59">
    <xf numFmtId="0" fontId="0" fillId="0" borderId="0" xfId="0"/>
    <xf numFmtId="0" fontId="2" fillId="2" borderId="2" xfId="2" applyFont="1" applyFill="1" applyBorder="1" applyAlignment="1">
      <alignment wrapText="1"/>
    </xf>
    <xf numFmtId="0" fontId="2" fillId="3" borderId="1" xfId="2" applyFont="1" applyFill="1" applyBorder="1" applyAlignment="1" applyProtection="1">
      <alignment horizontal="left" wrapText="1"/>
      <protection locked="0"/>
    </xf>
    <xf numFmtId="164" fontId="3" fillId="2" borderId="3" xfId="3" applyFont="1" applyFill="1" applyBorder="1" applyProtection="1"/>
    <xf numFmtId="0" fontId="5" fillId="4" borderId="3" xfId="4" applyFont="1" applyFill="1" applyBorder="1" applyAlignment="1">
      <alignment horizontal="left" vertical="center" wrapText="1"/>
    </xf>
    <xf numFmtId="0" fontId="6" fillId="4" borderId="3" xfId="4" applyFont="1" applyFill="1" applyBorder="1" applyAlignment="1">
      <alignment horizontal="center" vertical="center" wrapText="1"/>
    </xf>
    <xf numFmtId="0" fontId="8" fillId="5" borderId="3" xfId="4" applyFont="1" applyFill="1" applyBorder="1" applyAlignment="1">
      <alignment vertical="center" wrapText="1"/>
    </xf>
    <xf numFmtId="164" fontId="11" fillId="5" borderId="3" xfId="3" applyFont="1" applyFill="1" applyBorder="1" applyProtection="1"/>
    <xf numFmtId="1" fontId="11" fillId="5" borderId="3" xfId="4" applyNumberFormat="1" applyFont="1" applyFill="1" applyBorder="1" applyAlignment="1">
      <alignment horizontal="center" vertical="center"/>
    </xf>
    <xf numFmtId="0" fontId="11" fillId="2" borderId="3" xfId="4" applyFont="1" applyFill="1" applyBorder="1" applyAlignment="1">
      <alignment horizontal="left" wrapText="1"/>
    </xf>
    <xf numFmtId="164" fontId="11" fillId="3" borderId="3" xfId="3" applyFont="1" applyFill="1" applyBorder="1" applyProtection="1">
      <protection locked="0"/>
    </xf>
    <xf numFmtId="1" fontId="11" fillId="2" borderId="3" xfId="4" applyNumberFormat="1" applyFont="1" applyFill="1" applyBorder="1" applyAlignment="1">
      <alignment horizontal="center" vertical="center"/>
    </xf>
    <xf numFmtId="164" fontId="11" fillId="2" borderId="3" xfId="3" applyFont="1" applyFill="1" applyBorder="1" applyProtection="1"/>
    <xf numFmtId="0" fontId="11" fillId="2" borderId="3" xfId="4" applyFont="1" applyFill="1" applyBorder="1" applyAlignment="1">
      <alignment horizontal="center" wrapText="1"/>
    </xf>
    <xf numFmtId="0" fontId="4" fillId="2" borderId="3" xfId="4" applyFill="1" applyBorder="1" applyAlignment="1">
      <alignment horizontal="left" wrapText="1"/>
    </xf>
    <xf numFmtId="0" fontId="9" fillId="2" borderId="3" xfId="4" applyFont="1" applyFill="1" applyBorder="1" applyAlignment="1">
      <alignment horizontal="left" wrapText="1"/>
    </xf>
    <xf numFmtId="0" fontId="9" fillId="2" borderId="3" xfId="4" applyFont="1" applyFill="1" applyBorder="1" applyAlignment="1">
      <alignment horizontal="left" vertical="center" wrapText="1"/>
    </xf>
    <xf numFmtId="0" fontId="12" fillId="0" borderId="0" xfId="4" applyFont="1"/>
    <xf numFmtId="0" fontId="6" fillId="5" borderId="3" xfId="4" applyFont="1" applyFill="1" applyBorder="1" applyAlignment="1">
      <alignment horizontal="center" vertical="center" wrapText="1"/>
    </xf>
    <xf numFmtId="0" fontId="13" fillId="2" borderId="3" xfId="4" applyFont="1" applyFill="1" applyBorder="1" applyAlignment="1">
      <alignment horizontal="left" wrapText="1"/>
    </xf>
    <xf numFmtId="0" fontId="6" fillId="2" borderId="3" xfId="4" applyFont="1" applyFill="1" applyBorder="1" applyAlignment="1">
      <alignment horizontal="center" vertical="center" wrapText="1"/>
    </xf>
    <xf numFmtId="164" fontId="11" fillId="2" borderId="3" xfId="3" applyFont="1" applyFill="1" applyBorder="1" applyAlignment="1" applyProtection="1">
      <alignment vertical="center"/>
    </xf>
    <xf numFmtId="0" fontId="11" fillId="2" borderId="3" xfId="4" applyFont="1" applyFill="1" applyBorder="1" applyAlignment="1">
      <alignment wrapText="1"/>
    </xf>
    <xf numFmtId="0" fontId="15" fillId="2" borderId="3" xfId="4" applyFont="1" applyFill="1" applyBorder="1" applyAlignment="1">
      <alignment horizontal="left" vertical="center" wrapText="1"/>
    </xf>
    <xf numFmtId="0" fontId="16" fillId="2" borderId="3" xfId="2" applyFont="1" applyFill="1" applyBorder="1" applyAlignment="1">
      <alignment horizontal="left" vertical="center" wrapText="1"/>
    </xf>
    <xf numFmtId="0" fontId="9" fillId="2" borderId="3" xfId="2" applyFont="1" applyFill="1" applyBorder="1" applyAlignment="1">
      <alignment horizontal="left" vertical="center" wrapText="1"/>
    </xf>
    <xf numFmtId="0" fontId="17" fillId="4" borderId="3" xfId="2" applyFont="1" applyFill="1" applyBorder="1" applyAlignment="1">
      <alignment horizontal="left" vertical="center" wrapText="1"/>
    </xf>
    <xf numFmtId="0" fontId="9" fillId="0" borderId="3" xfId="2" applyFont="1" applyBorder="1" applyAlignment="1">
      <alignment horizontal="left" vertical="center" wrapText="1"/>
    </xf>
    <xf numFmtId="164" fontId="3" fillId="2" borderId="3" xfId="3" applyFont="1" applyFill="1" applyBorder="1" applyAlignment="1" applyProtection="1">
      <alignment horizontal="right" vertical="center"/>
    </xf>
    <xf numFmtId="0" fontId="4" fillId="2" borderId="0" xfId="4" applyFill="1" applyAlignment="1">
      <alignment horizontal="left" wrapText="1"/>
    </xf>
    <xf numFmtId="164" fontId="11" fillId="2" borderId="0" xfId="3" applyFont="1" applyFill="1" applyBorder="1" applyProtection="1"/>
    <xf numFmtId="0" fontId="18" fillId="2" borderId="0" xfId="4" applyFont="1" applyFill="1"/>
    <xf numFmtId="0" fontId="7" fillId="4" borderId="3" xfId="4" applyFont="1" applyFill="1" applyBorder="1" applyAlignment="1">
      <alignment horizontal="left" vertical="center" wrapText="1"/>
    </xf>
    <xf numFmtId="2" fontId="11" fillId="2" borderId="3" xfId="4" applyNumberFormat="1" applyFont="1" applyFill="1" applyBorder="1" applyAlignment="1">
      <alignment horizontal="center" vertical="center"/>
    </xf>
    <xf numFmtId="0" fontId="20" fillId="2" borderId="2" xfId="4" applyFont="1" applyFill="1" applyBorder="1" applyAlignment="1">
      <alignment vertical="center"/>
    </xf>
    <xf numFmtId="0" fontId="20" fillId="2" borderId="4" xfId="4" applyFont="1" applyFill="1" applyBorder="1" applyAlignment="1">
      <alignment vertical="center"/>
    </xf>
    <xf numFmtId="165" fontId="13" fillId="2" borderId="3" xfId="4" applyNumberFormat="1" applyFont="1" applyFill="1" applyBorder="1"/>
    <xf numFmtId="0" fontId="4" fillId="0" borderId="0" xfId="4" applyAlignment="1">
      <alignment horizontal="left" wrapText="1"/>
    </xf>
    <xf numFmtId="0" fontId="18" fillId="0" borderId="0" xfId="4" applyFont="1"/>
    <xf numFmtId="0" fontId="4" fillId="0" borderId="0" xfId="4"/>
    <xf numFmtId="0" fontId="6" fillId="4" borderId="3" xfId="5" applyFont="1" applyFill="1" applyBorder="1" applyAlignment="1">
      <alignment horizontal="center" vertical="center" wrapText="1"/>
    </xf>
    <xf numFmtId="0" fontId="22" fillId="0" borderId="0" xfId="5"/>
    <xf numFmtId="0" fontId="13" fillId="5" borderId="3" xfId="5" applyFont="1" applyFill="1" applyBorder="1" applyAlignment="1">
      <alignment wrapText="1"/>
    </xf>
    <xf numFmtId="0" fontId="4" fillId="6" borderId="0" xfId="4" applyFill="1"/>
    <xf numFmtId="0" fontId="23" fillId="0" borderId="0" xfId="4" applyFont="1"/>
    <xf numFmtId="0" fontId="19" fillId="4" borderId="3" xfId="5" applyFont="1" applyFill="1" applyBorder="1" applyAlignment="1">
      <alignment horizontal="center" vertical="center" wrapText="1"/>
    </xf>
    <xf numFmtId="0" fontId="22" fillId="2" borderId="0" xfId="5" applyFill="1"/>
    <xf numFmtId="0" fontId="11" fillId="2" borderId="0" xfId="5" applyFont="1" applyFill="1"/>
    <xf numFmtId="0" fontId="11" fillId="7" borderId="3" xfId="4" applyFont="1" applyFill="1" applyBorder="1" applyAlignment="1">
      <alignment horizontal="left" wrapText="1"/>
    </xf>
    <xf numFmtId="165" fontId="2" fillId="7" borderId="3" xfId="4" applyNumberFormat="1" applyFont="1" applyFill="1" applyBorder="1"/>
    <xf numFmtId="0" fontId="24" fillId="7" borderId="0" xfId="4" applyFont="1" applyFill="1"/>
    <xf numFmtId="0" fontId="9" fillId="3" borderId="0" xfId="2" applyFont="1" applyFill="1" applyAlignment="1">
      <alignment horizontal="left" vertical="top" wrapText="1"/>
    </xf>
    <xf numFmtId="0" fontId="21" fillId="4" borderId="0" xfId="2" applyFont="1" applyFill="1" applyAlignment="1">
      <alignment horizontal="left" vertical="top" wrapText="1"/>
    </xf>
    <xf numFmtId="0" fontId="7" fillId="4" borderId="2" xfId="2" applyFont="1" applyFill="1" applyBorder="1" applyAlignment="1">
      <alignment horizontal="left" vertical="top" wrapText="1"/>
    </xf>
    <xf numFmtId="0" fontId="7" fillId="4" borderId="4" xfId="2" applyFont="1" applyFill="1" applyBorder="1" applyAlignment="1">
      <alignment horizontal="left" vertical="top" wrapText="1"/>
    </xf>
    <xf numFmtId="164" fontId="3" fillId="2" borderId="3" xfId="3" applyFont="1" applyFill="1" applyBorder="1" applyAlignment="1" applyProtection="1">
      <alignment horizontal="right" vertical="center"/>
    </xf>
    <xf numFmtId="0" fontId="7" fillId="4" borderId="2" xfId="5" applyFont="1" applyFill="1" applyBorder="1" applyAlignment="1">
      <alignment horizontal="left" vertical="top" wrapText="1"/>
    </xf>
    <xf numFmtId="0" fontId="7" fillId="4" borderId="4" xfId="5" applyFont="1" applyFill="1" applyBorder="1" applyAlignment="1">
      <alignment horizontal="left" vertical="top" wrapText="1"/>
    </xf>
    <xf numFmtId="44" fontId="11" fillId="2" borderId="3" xfId="6" applyFont="1" applyFill="1" applyBorder="1" applyProtection="1"/>
  </cellXfs>
  <cellStyles count="7">
    <cellStyle name="Euro" xfId="3" xr:uid="{DCE47AD7-BA08-42AE-9BCF-0C1881C0A65F}"/>
    <cellStyle name="Standaard" xfId="0" builtinId="0"/>
    <cellStyle name="Standaard 10" xfId="2" xr:uid="{68325CC7-34CB-4794-8460-E2D9234A4183}"/>
    <cellStyle name="Standaard 101" xfId="4" xr:uid="{D6751055-9B97-47C8-9A2C-BFD656502CBC}"/>
    <cellStyle name="Standaard 11" xfId="1" xr:uid="{1B714708-7787-4B36-B04D-8C7E8B7DF240}"/>
    <cellStyle name="Standaard 2" xfId="5" xr:uid="{435CCA2F-FD40-4496-ACDB-EFFA2742FCE0}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4281-A35E-4D5D-81CF-55CF6E1685B6}">
  <dimension ref="A3:F134"/>
  <sheetViews>
    <sheetView tabSelected="1" view="pageBreakPreview" topLeftCell="A37" zoomScaleNormal="85" zoomScaleSheetLayoutView="100" workbookViewId="0">
      <selection activeCell="B119" sqref="B119"/>
    </sheetView>
  </sheetViews>
  <sheetFormatPr defaultRowHeight="15" x14ac:dyDescent="0.25"/>
  <cols>
    <col min="1" max="1" width="82.42578125" style="37" customWidth="1"/>
    <col min="2" max="2" width="24.28515625" style="38" customWidth="1"/>
    <col min="3" max="3" width="27.140625" style="38" customWidth="1"/>
    <col min="4" max="4" width="24.28515625" style="38" bestFit="1" customWidth="1"/>
    <col min="5" max="16384" width="9.140625" style="39"/>
  </cols>
  <sheetData>
    <row r="3" spans="1:4" ht="42.75" x14ac:dyDescent="0.3">
      <c r="A3" s="48" t="s">
        <v>121</v>
      </c>
      <c r="B3" s="1" t="s">
        <v>0</v>
      </c>
      <c r="C3" s="2" t="s">
        <v>124</v>
      </c>
      <c r="D3" s="3"/>
    </row>
    <row r="4" spans="1:4" ht="50.25" customHeight="1" x14ac:dyDescent="0.25">
      <c r="A4" s="4" t="s">
        <v>1</v>
      </c>
      <c r="B4" s="40" t="s">
        <v>2</v>
      </c>
      <c r="C4" s="5" t="s">
        <v>3</v>
      </c>
      <c r="D4" s="5" t="s">
        <v>4</v>
      </c>
    </row>
    <row r="5" spans="1:4" s="41" customFormat="1" ht="20.25" x14ac:dyDescent="0.25">
      <c r="A5" s="53" t="s">
        <v>5</v>
      </c>
      <c r="B5" s="54"/>
      <c r="C5" s="54"/>
      <c r="D5" s="54"/>
    </row>
    <row r="6" spans="1:4" ht="54.75" x14ac:dyDescent="0.3">
      <c r="A6" s="6" t="s">
        <v>6</v>
      </c>
      <c r="B6" s="7"/>
      <c r="C6" s="8" t="s">
        <v>119</v>
      </c>
      <c r="D6" s="7"/>
    </row>
    <row r="7" spans="1:4" ht="15.75" x14ac:dyDescent="0.3">
      <c r="A7" s="9" t="s">
        <v>7</v>
      </c>
      <c r="B7" s="10"/>
      <c r="C7" s="11">
        <v>300</v>
      </c>
      <c r="D7" s="12">
        <f>C7*B7</f>
        <v>0</v>
      </c>
    </row>
    <row r="8" spans="1:4" ht="13.5" customHeight="1" x14ac:dyDescent="0.3">
      <c r="A8" s="9" t="s">
        <v>8</v>
      </c>
      <c r="B8" s="10"/>
      <c r="C8" s="11">
        <v>20</v>
      </c>
      <c r="D8" s="12">
        <f t="shared" ref="D8:D43" si="0">C8*B8</f>
        <v>0</v>
      </c>
    </row>
    <row r="9" spans="1:4" ht="13.5" customHeight="1" x14ac:dyDescent="0.3">
      <c r="A9" s="9" t="s">
        <v>9</v>
      </c>
      <c r="B9" s="10"/>
      <c r="C9" s="11">
        <v>20</v>
      </c>
      <c r="D9" s="12">
        <f t="shared" si="0"/>
        <v>0</v>
      </c>
    </row>
    <row r="10" spans="1:4" ht="15.75" x14ac:dyDescent="0.3">
      <c r="A10" s="9" t="s">
        <v>10</v>
      </c>
      <c r="B10" s="10"/>
      <c r="C10" s="11">
        <v>5</v>
      </c>
      <c r="D10" s="12">
        <f>C10*B10</f>
        <v>0</v>
      </c>
    </row>
    <row r="11" spans="1:4" ht="15.75" x14ac:dyDescent="0.3">
      <c r="A11" s="9" t="s">
        <v>11</v>
      </c>
      <c r="B11" s="10"/>
      <c r="C11" s="11">
        <v>25</v>
      </c>
      <c r="D11" s="12">
        <f t="shared" si="0"/>
        <v>0</v>
      </c>
    </row>
    <row r="12" spans="1:4" ht="28.5" x14ac:dyDescent="0.3">
      <c r="A12" s="9" t="s">
        <v>120</v>
      </c>
      <c r="B12" s="10"/>
      <c r="C12" s="11"/>
      <c r="D12" s="12"/>
    </row>
    <row r="13" spans="1:4" ht="28.5" x14ac:dyDescent="0.3">
      <c r="A13" s="9" t="s">
        <v>12</v>
      </c>
      <c r="B13" s="10"/>
      <c r="C13" s="11">
        <v>25</v>
      </c>
      <c r="D13" s="12">
        <f t="shared" si="0"/>
        <v>0</v>
      </c>
    </row>
    <row r="14" spans="1:4" ht="28.5" x14ac:dyDescent="0.3">
      <c r="A14" s="9" t="s">
        <v>13</v>
      </c>
      <c r="B14" s="10"/>
      <c r="C14" s="11">
        <v>5</v>
      </c>
      <c r="D14" s="12">
        <f t="shared" si="0"/>
        <v>0</v>
      </c>
    </row>
    <row r="15" spans="1:4" ht="15.75" x14ac:dyDescent="0.3">
      <c r="A15" s="9" t="s">
        <v>14</v>
      </c>
      <c r="B15" s="10"/>
      <c r="C15" s="11">
        <v>8</v>
      </c>
      <c r="D15" s="12">
        <f t="shared" si="0"/>
        <v>0</v>
      </c>
    </row>
    <row r="16" spans="1:4" ht="15.75" x14ac:dyDescent="0.3">
      <c r="A16" s="9" t="s">
        <v>15</v>
      </c>
      <c r="B16" s="10"/>
      <c r="C16" s="11">
        <v>4</v>
      </c>
      <c r="D16" s="12">
        <f t="shared" si="0"/>
        <v>0</v>
      </c>
    </row>
    <row r="17" spans="1:4" ht="28.5" x14ac:dyDescent="0.3">
      <c r="A17" s="9" t="s">
        <v>123</v>
      </c>
      <c r="B17" s="10"/>
      <c r="C17" s="11">
        <v>20</v>
      </c>
      <c r="D17" s="12">
        <f t="shared" si="0"/>
        <v>0</v>
      </c>
    </row>
    <row r="18" spans="1:4" ht="28.5" x14ac:dyDescent="0.3">
      <c r="A18" s="9" t="s">
        <v>120</v>
      </c>
      <c r="B18" s="10"/>
      <c r="C18" s="11"/>
      <c r="D18" s="12"/>
    </row>
    <row r="19" spans="1:4" ht="15.75" x14ac:dyDescent="0.3">
      <c r="A19" s="9" t="s">
        <v>16</v>
      </c>
      <c r="B19" s="10"/>
      <c r="C19" s="11">
        <v>1200</v>
      </c>
      <c r="D19" s="12">
        <f t="shared" si="0"/>
        <v>0</v>
      </c>
    </row>
    <row r="20" spans="1:4" ht="15.75" x14ac:dyDescent="0.3">
      <c r="A20" s="9" t="s">
        <v>17</v>
      </c>
      <c r="B20" s="10"/>
      <c r="C20" s="11">
        <v>30</v>
      </c>
      <c r="D20" s="12">
        <f t="shared" si="0"/>
        <v>0</v>
      </c>
    </row>
    <row r="21" spans="1:4" s="41" customFormat="1" ht="14.25" x14ac:dyDescent="0.3">
      <c r="A21" s="9" t="s">
        <v>18</v>
      </c>
      <c r="B21" s="10"/>
      <c r="C21" s="11">
        <v>150</v>
      </c>
      <c r="D21" s="12">
        <f t="shared" si="0"/>
        <v>0</v>
      </c>
    </row>
    <row r="22" spans="1:4" ht="15.75" x14ac:dyDescent="0.3">
      <c r="A22" s="9" t="s">
        <v>19</v>
      </c>
      <c r="B22" s="10"/>
      <c r="C22" s="11">
        <v>45</v>
      </c>
      <c r="D22" s="12">
        <f t="shared" si="0"/>
        <v>0</v>
      </c>
    </row>
    <row r="23" spans="1:4" ht="28.5" x14ac:dyDescent="0.3">
      <c r="A23" s="9" t="s">
        <v>20</v>
      </c>
      <c r="B23" s="10"/>
      <c r="C23" s="11">
        <v>150</v>
      </c>
      <c r="D23" s="12">
        <f t="shared" si="0"/>
        <v>0</v>
      </c>
    </row>
    <row r="24" spans="1:4" ht="28.5" x14ac:dyDescent="0.3">
      <c r="A24" s="9" t="s">
        <v>120</v>
      </c>
      <c r="B24" s="10"/>
      <c r="C24" s="11"/>
      <c r="D24" s="12"/>
    </row>
    <row r="25" spans="1:4" ht="15.75" x14ac:dyDescent="0.3">
      <c r="A25" s="9" t="s">
        <v>21</v>
      </c>
      <c r="B25" s="10"/>
      <c r="C25" s="11">
        <v>70</v>
      </c>
      <c r="D25" s="12">
        <f t="shared" si="0"/>
        <v>0</v>
      </c>
    </row>
    <row r="26" spans="1:4" ht="15.75" x14ac:dyDescent="0.3">
      <c r="A26" s="9" t="s">
        <v>22</v>
      </c>
      <c r="B26" s="10"/>
      <c r="C26" s="11">
        <v>30</v>
      </c>
      <c r="D26" s="12">
        <f t="shared" si="0"/>
        <v>0</v>
      </c>
    </row>
    <row r="27" spans="1:4" ht="15.75" x14ac:dyDescent="0.3">
      <c r="A27" s="9" t="s">
        <v>23</v>
      </c>
      <c r="B27" s="10"/>
      <c r="C27" s="11">
        <v>150</v>
      </c>
      <c r="D27" s="12">
        <f t="shared" si="0"/>
        <v>0</v>
      </c>
    </row>
    <row r="28" spans="1:4" ht="15.75" x14ac:dyDescent="0.3">
      <c r="A28" s="9" t="s">
        <v>24</v>
      </c>
      <c r="B28" s="10"/>
      <c r="C28" s="11">
        <v>45</v>
      </c>
      <c r="D28" s="12">
        <f t="shared" si="0"/>
        <v>0</v>
      </c>
    </row>
    <row r="29" spans="1:4" s="41" customFormat="1" ht="28.5" x14ac:dyDescent="0.3">
      <c r="A29" s="9" t="s">
        <v>25</v>
      </c>
      <c r="B29" s="10"/>
      <c r="C29" s="11">
        <v>150</v>
      </c>
      <c r="D29" s="12">
        <f t="shared" si="0"/>
        <v>0</v>
      </c>
    </row>
    <row r="30" spans="1:4" ht="28.5" x14ac:dyDescent="0.3">
      <c r="A30" s="9" t="s">
        <v>120</v>
      </c>
      <c r="B30" s="10"/>
      <c r="C30" s="11">
        <v>50</v>
      </c>
      <c r="D30" s="12">
        <f t="shared" si="0"/>
        <v>0</v>
      </c>
    </row>
    <row r="31" spans="1:4" ht="28.5" x14ac:dyDescent="0.3">
      <c r="A31" s="9" t="s">
        <v>26</v>
      </c>
      <c r="B31" s="10"/>
      <c r="C31" s="11">
        <v>10</v>
      </c>
      <c r="D31" s="12">
        <f t="shared" si="0"/>
        <v>0</v>
      </c>
    </row>
    <row r="32" spans="1:4" ht="28.5" x14ac:dyDescent="0.3">
      <c r="A32" s="9" t="s">
        <v>27</v>
      </c>
      <c r="B32" s="10"/>
      <c r="C32" s="11">
        <v>10</v>
      </c>
      <c r="D32" s="12">
        <f t="shared" si="0"/>
        <v>0</v>
      </c>
    </row>
    <row r="33" spans="1:4" ht="28.5" x14ac:dyDescent="0.3">
      <c r="A33" s="9" t="s">
        <v>28</v>
      </c>
      <c r="B33" s="10"/>
      <c r="C33" s="11">
        <v>4</v>
      </c>
      <c r="D33" s="12">
        <f t="shared" si="0"/>
        <v>0</v>
      </c>
    </row>
    <row r="34" spans="1:4" ht="28.5" x14ac:dyDescent="0.3">
      <c r="A34" s="9" t="s">
        <v>29</v>
      </c>
      <c r="B34" s="10"/>
      <c r="C34" s="11">
        <v>4</v>
      </c>
      <c r="D34" s="12">
        <f t="shared" si="0"/>
        <v>0</v>
      </c>
    </row>
    <row r="35" spans="1:4" ht="15.75" x14ac:dyDescent="0.3">
      <c r="A35" s="9" t="s">
        <v>30</v>
      </c>
      <c r="B35" s="10"/>
      <c r="C35" s="11">
        <v>4</v>
      </c>
      <c r="D35" s="12">
        <f t="shared" si="0"/>
        <v>0</v>
      </c>
    </row>
    <row r="36" spans="1:4" ht="28.5" x14ac:dyDescent="0.3">
      <c r="A36" s="9" t="s">
        <v>31</v>
      </c>
      <c r="B36" s="10"/>
      <c r="C36" s="11">
        <v>4</v>
      </c>
      <c r="D36" s="12">
        <f t="shared" si="0"/>
        <v>0</v>
      </c>
    </row>
    <row r="37" spans="1:4" ht="28.5" x14ac:dyDescent="0.3">
      <c r="A37" s="9" t="s">
        <v>32</v>
      </c>
      <c r="B37" s="10"/>
      <c r="C37" s="11">
        <v>10</v>
      </c>
      <c r="D37" s="12">
        <f t="shared" si="0"/>
        <v>0</v>
      </c>
    </row>
    <row r="38" spans="1:4" ht="28.5" x14ac:dyDescent="0.3">
      <c r="A38" s="9" t="s">
        <v>29</v>
      </c>
      <c r="B38" s="10"/>
      <c r="C38" s="11">
        <v>4</v>
      </c>
      <c r="D38" s="12">
        <f t="shared" si="0"/>
        <v>0</v>
      </c>
    </row>
    <row r="39" spans="1:4" s="17" customFormat="1" ht="20.25" customHeight="1" x14ac:dyDescent="0.3">
      <c r="A39" s="9" t="s">
        <v>30</v>
      </c>
      <c r="B39" s="10"/>
      <c r="C39" s="11">
        <v>4</v>
      </c>
      <c r="D39" s="12">
        <f t="shared" si="0"/>
        <v>0</v>
      </c>
    </row>
    <row r="40" spans="1:4" ht="15.75" x14ac:dyDescent="0.3">
      <c r="A40" s="9" t="s">
        <v>125</v>
      </c>
      <c r="B40" s="10"/>
      <c r="C40" s="11">
        <v>400</v>
      </c>
      <c r="D40" s="12">
        <f t="shared" si="0"/>
        <v>0</v>
      </c>
    </row>
    <row r="41" spans="1:4" ht="15.75" x14ac:dyDescent="0.3">
      <c r="A41" s="9" t="s">
        <v>126</v>
      </c>
      <c r="B41" s="10"/>
      <c r="C41" s="11">
        <v>2000</v>
      </c>
      <c r="D41" s="12">
        <f t="shared" si="0"/>
        <v>0</v>
      </c>
    </row>
    <row r="42" spans="1:4" s="41" customFormat="1" ht="14.25" x14ac:dyDescent="0.3">
      <c r="A42" s="9" t="s">
        <v>33</v>
      </c>
      <c r="B42" s="10"/>
      <c r="C42" s="11">
        <v>100</v>
      </c>
      <c r="D42" s="12">
        <f t="shared" si="0"/>
        <v>0</v>
      </c>
    </row>
    <row r="43" spans="1:4" ht="28.5" x14ac:dyDescent="0.3">
      <c r="A43" s="9" t="s">
        <v>34</v>
      </c>
      <c r="B43" s="10"/>
      <c r="C43" s="13">
        <v>450</v>
      </c>
      <c r="D43" s="12">
        <f t="shared" si="0"/>
        <v>0</v>
      </c>
    </row>
    <row r="44" spans="1:4" x14ac:dyDescent="0.25">
      <c r="A44" s="14"/>
      <c r="B44" s="55" t="s">
        <v>35</v>
      </c>
      <c r="C44" s="55"/>
      <c r="D44" s="28">
        <f>SUM(D7:D43)</f>
        <v>0</v>
      </c>
    </row>
    <row r="45" spans="1:4" ht="20.25" x14ac:dyDescent="0.25">
      <c r="A45" s="56" t="s">
        <v>36</v>
      </c>
      <c r="B45" s="57"/>
      <c r="C45" s="57"/>
      <c r="D45" s="57"/>
    </row>
    <row r="46" spans="1:4" ht="28.5" x14ac:dyDescent="0.3">
      <c r="A46" s="15" t="s">
        <v>37</v>
      </c>
      <c r="B46" s="10"/>
      <c r="C46" s="11">
        <v>16800</v>
      </c>
      <c r="D46" s="12">
        <f>B46*C46</f>
        <v>0</v>
      </c>
    </row>
    <row r="47" spans="1:4" ht="15.75" x14ac:dyDescent="0.3">
      <c r="A47" s="15" t="s">
        <v>38</v>
      </c>
      <c r="B47" s="10"/>
      <c r="C47" s="11">
        <v>16000</v>
      </c>
      <c r="D47" s="12">
        <f t="shared" ref="D47:D51" si="1">B47*C47</f>
        <v>0</v>
      </c>
    </row>
    <row r="48" spans="1:4" ht="15.75" x14ac:dyDescent="0.3">
      <c r="A48" s="15" t="s">
        <v>39</v>
      </c>
      <c r="B48" s="10"/>
      <c r="C48" s="11">
        <v>16000</v>
      </c>
      <c r="D48" s="12">
        <f t="shared" si="1"/>
        <v>0</v>
      </c>
    </row>
    <row r="49" spans="1:4" ht="20.25" customHeight="1" x14ac:dyDescent="0.3">
      <c r="A49" s="15" t="s">
        <v>40</v>
      </c>
      <c r="B49" s="10"/>
      <c r="C49" s="11">
        <v>1800</v>
      </c>
      <c r="D49" s="12">
        <f t="shared" si="1"/>
        <v>0</v>
      </c>
    </row>
    <row r="50" spans="1:4" ht="28.5" x14ac:dyDescent="0.3">
      <c r="A50" s="16" t="s">
        <v>41</v>
      </c>
      <c r="B50" s="10"/>
      <c r="C50" s="11">
        <v>16800</v>
      </c>
      <c r="D50" s="12">
        <f t="shared" si="1"/>
        <v>0</v>
      </c>
    </row>
    <row r="51" spans="1:4" ht="15.75" x14ac:dyDescent="0.3">
      <c r="A51" s="16" t="s">
        <v>42</v>
      </c>
      <c r="B51" s="10"/>
      <c r="C51" s="11">
        <v>400</v>
      </c>
      <c r="D51" s="12">
        <f t="shared" si="1"/>
        <v>0</v>
      </c>
    </row>
    <row r="52" spans="1:4" x14ac:dyDescent="0.25">
      <c r="A52" s="17"/>
      <c r="B52" s="55" t="s">
        <v>43</v>
      </c>
      <c r="C52" s="55"/>
      <c r="D52" s="28">
        <f>SUM(D46:D51)</f>
        <v>0</v>
      </c>
    </row>
    <row r="53" spans="1:4" ht="39.75" customHeight="1" x14ac:dyDescent="0.25">
      <c r="A53" s="53" t="s">
        <v>44</v>
      </c>
      <c r="B53" s="54"/>
      <c r="C53" s="54"/>
      <c r="D53" s="54"/>
    </row>
    <row r="54" spans="1:4" ht="54" x14ac:dyDescent="0.25">
      <c r="A54" s="42" t="s">
        <v>45</v>
      </c>
      <c r="B54" s="18"/>
      <c r="C54" s="18"/>
      <c r="D54" s="18"/>
    </row>
    <row r="55" spans="1:4" ht="27.75" customHeight="1" x14ac:dyDescent="0.25">
      <c r="A55" s="19" t="s">
        <v>46</v>
      </c>
      <c r="B55" s="20"/>
      <c r="C55" s="20"/>
      <c r="D55" s="20"/>
    </row>
    <row r="56" spans="1:4" ht="15.75" x14ac:dyDescent="0.3">
      <c r="A56" s="16" t="s">
        <v>47</v>
      </c>
      <c r="B56" s="10"/>
      <c r="C56" s="11">
        <v>400</v>
      </c>
      <c r="D56" s="21">
        <f>B56*C56</f>
        <v>0</v>
      </c>
    </row>
    <row r="57" spans="1:4" ht="20.25" customHeight="1" x14ac:dyDescent="0.3">
      <c r="A57" s="16" t="s">
        <v>48</v>
      </c>
      <c r="B57" s="10"/>
      <c r="C57" s="11">
        <v>200</v>
      </c>
      <c r="D57" s="21">
        <f>B57*C57</f>
        <v>0</v>
      </c>
    </row>
    <row r="58" spans="1:4" ht="15.75" x14ac:dyDescent="0.3">
      <c r="A58" s="16" t="s">
        <v>49</v>
      </c>
      <c r="B58" s="10"/>
      <c r="C58" s="11">
        <v>800</v>
      </c>
      <c r="D58" s="21">
        <f t="shared" ref="D58:D61" si="2">B58*C58</f>
        <v>0</v>
      </c>
    </row>
    <row r="59" spans="1:4" ht="15.75" x14ac:dyDescent="0.3">
      <c r="A59" s="16" t="s">
        <v>50</v>
      </c>
      <c r="B59" s="10"/>
      <c r="C59" s="11">
        <v>800</v>
      </c>
      <c r="D59" s="21">
        <f t="shared" si="2"/>
        <v>0</v>
      </c>
    </row>
    <row r="60" spans="1:4" ht="15.75" x14ac:dyDescent="0.3">
      <c r="A60" s="16" t="s">
        <v>51</v>
      </c>
      <c r="B60" s="10"/>
      <c r="C60" s="11">
        <v>60</v>
      </c>
      <c r="D60" s="21">
        <f t="shared" si="2"/>
        <v>0</v>
      </c>
    </row>
    <row r="61" spans="1:4" ht="15.75" x14ac:dyDescent="0.3">
      <c r="A61" s="16" t="s">
        <v>52</v>
      </c>
      <c r="B61" s="10"/>
      <c r="C61" s="11">
        <v>80</v>
      </c>
      <c r="D61" s="21">
        <f t="shared" si="2"/>
        <v>0</v>
      </c>
    </row>
    <row r="62" spans="1:4" ht="27.75" x14ac:dyDescent="0.3">
      <c r="A62" s="19" t="s">
        <v>53</v>
      </c>
      <c r="B62" s="12"/>
      <c r="C62" s="22"/>
      <c r="D62" s="12"/>
    </row>
    <row r="63" spans="1:4" ht="15.75" x14ac:dyDescent="0.3">
      <c r="A63" s="9" t="s">
        <v>54</v>
      </c>
      <c r="B63" s="10"/>
      <c r="C63" s="11">
        <v>800</v>
      </c>
      <c r="D63" s="12">
        <f t="shared" ref="D63:D96" si="3">B63*C63</f>
        <v>0</v>
      </c>
    </row>
    <row r="64" spans="1:4" ht="15.75" x14ac:dyDescent="0.3">
      <c r="A64" s="9" t="s">
        <v>55</v>
      </c>
      <c r="B64" s="10"/>
      <c r="C64" s="11">
        <v>600</v>
      </c>
      <c r="D64" s="12">
        <f t="shared" si="3"/>
        <v>0</v>
      </c>
    </row>
    <row r="65" spans="1:4" ht="15.75" x14ac:dyDescent="0.3">
      <c r="A65" s="9" t="s">
        <v>56</v>
      </c>
      <c r="B65" s="10"/>
      <c r="C65" s="11">
        <v>40</v>
      </c>
      <c r="D65" s="12">
        <f t="shared" si="3"/>
        <v>0</v>
      </c>
    </row>
    <row r="66" spans="1:4" ht="15.75" x14ac:dyDescent="0.3">
      <c r="A66" s="15" t="s">
        <v>57</v>
      </c>
      <c r="B66" s="10"/>
      <c r="C66" s="11">
        <v>60</v>
      </c>
      <c r="D66" s="12">
        <f t="shared" si="3"/>
        <v>0</v>
      </c>
    </row>
    <row r="67" spans="1:4" ht="15.75" x14ac:dyDescent="0.3">
      <c r="A67" s="15" t="s">
        <v>58</v>
      </c>
      <c r="B67" s="10"/>
      <c r="C67" s="11">
        <v>160</v>
      </c>
      <c r="D67" s="12">
        <f t="shared" si="3"/>
        <v>0</v>
      </c>
    </row>
    <row r="68" spans="1:4" ht="15.75" x14ac:dyDescent="0.3">
      <c r="A68" s="15" t="s">
        <v>59</v>
      </c>
      <c r="B68" s="10"/>
      <c r="C68" s="11">
        <v>40</v>
      </c>
      <c r="D68" s="12">
        <f t="shared" si="3"/>
        <v>0</v>
      </c>
    </row>
    <row r="69" spans="1:4" ht="15.75" x14ac:dyDescent="0.3">
      <c r="A69" s="15" t="s">
        <v>60</v>
      </c>
      <c r="B69" s="10"/>
      <c r="C69" s="11">
        <v>20</v>
      </c>
      <c r="D69" s="12">
        <f t="shared" si="3"/>
        <v>0</v>
      </c>
    </row>
    <row r="70" spans="1:4" ht="15.75" x14ac:dyDescent="0.3">
      <c r="A70" s="15" t="s">
        <v>61</v>
      </c>
      <c r="B70" s="10"/>
      <c r="C70" s="13">
        <v>40</v>
      </c>
      <c r="D70" s="12">
        <f t="shared" si="3"/>
        <v>0</v>
      </c>
    </row>
    <row r="71" spans="1:4" ht="15.75" x14ac:dyDescent="0.3">
      <c r="A71" s="15" t="s">
        <v>62</v>
      </c>
      <c r="B71" s="10"/>
      <c r="C71" s="13">
        <v>200</v>
      </c>
      <c r="D71" s="12">
        <f t="shared" si="3"/>
        <v>0</v>
      </c>
    </row>
    <row r="72" spans="1:4" ht="15.75" x14ac:dyDescent="0.3">
      <c r="A72" s="15" t="s">
        <v>63</v>
      </c>
      <c r="B72" s="10"/>
      <c r="C72" s="13">
        <v>200</v>
      </c>
      <c r="D72" s="12">
        <f t="shared" si="3"/>
        <v>0</v>
      </c>
    </row>
    <row r="73" spans="1:4" ht="15.75" x14ac:dyDescent="0.3">
      <c r="A73" s="15" t="s">
        <v>64</v>
      </c>
      <c r="B73" s="10"/>
      <c r="C73" s="13">
        <v>200</v>
      </c>
      <c r="D73" s="12">
        <f t="shared" si="3"/>
        <v>0</v>
      </c>
    </row>
    <row r="74" spans="1:4" ht="15.75" x14ac:dyDescent="0.3">
      <c r="A74" s="9" t="s">
        <v>65</v>
      </c>
      <c r="B74" s="10"/>
      <c r="C74" s="13">
        <v>40</v>
      </c>
      <c r="D74" s="12">
        <f t="shared" si="3"/>
        <v>0</v>
      </c>
    </row>
    <row r="75" spans="1:4" ht="15.75" x14ac:dyDescent="0.3">
      <c r="A75" s="9" t="s">
        <v>66</v>
      </c>
      <c r="B75" s="10"/>
      <c r="C75" s="13">
        <v>40</v>
      </c>
      <c r="D75" s="12">
        <f t="shared" si="3"/>
        <v>0</v>
      </c>
    </row>
    <row r="76" spans="1:4" ht="15.75" x14ac:dyDescent="0.3">
      <c r="A76" s="9" t="s">
        <v>67</v>
      </c>
      <c r="B76" s="10"/>
      <c r="C76" s="13">
        <v>120</v>
      </c>
      <c r="D76" s="12">
        <f t="shared" si="3"/>
        <v>0</v>
      </c>
    </row>
    <row r="77" spans="1:4" ht="15.75" x14ac:dyDescent="0.3">
      <c r="A77" s="9" t="s">
        <v>68</v>
      </c>
      <c r="B77" s="10"/>
      <c r="C77" s="13">
        <v>120</v>
      </c>
      <c r="D77" s="12">
        <f t="shared" si="3"/>
        <v>0</v>
      </c>
    </row>
    <row r="78" spans="1:4" ht="15.75" x14ac:dyDescent="0.3">
      <c r="A78" s="9" t="s">
        <v>69</v>
      </c>
      <c r="B78" s="10"/>
      <c r="C78" s="13">
        <v>20</v>
      </c>
      <c r="D78" s="12">
        <f t="shared" si="3"/>
        <v>0</v>
      </c>
    </row>
    <row r="79" spans="1:4" ht="15.75" x14ac:dyDescent="0.3">
      <c r="A79" s="9" t="s">
        <v>70</v>
      </c>
      <c r="B79" s="10"/>
      <c r="C79" s="13">
        <v>20</v>
      </c>
      <c r="D79" s="12">
        <f t="shared" si="3"/>
        <v>0</v>
      </c>
    </row>
    <row r="80" spans="1:4" ht="15.75" x14ac:dyDescent="0.3">
      <c r="A80" s="9" t="s">
        <v>71</v>
      </c>
      <c r="B80" s="10"/>
      <c r="C80" s="13">
        <v>40</v>
      </c>
      <c r="D80" s="12">
        <f t="shared" si="3"/>
        <v>0</v>
      </c>
    </row>
    <row r="81" spans="1:4" ht="15.75" x14ac:dyDescent="0.3">
      <c r="A81" s="9" t="s">
        <v>72</v>
      </c>
      <c r="B81" s="10"/>
      <c r="C81" s="13">
        <v>60</v>
      </c>
      <c r="D81" s="12">
        <f t="shared" si="3"/>
        <v>0</v>
      </c>
    </row>
    <row r="82" spans="1:4" ht="15.75" x14ac:dyDescent="0.3">
      <c r="A82" s="9" t="s">
        <v>73</v>
      </c>
      <c r="B82" s="10"/>
      <c r="C82" s="13">
        <v>60</v>
      </c>
      <c r="D82" s="12">
        <f t="shared" si="3"/>
        <v>0</v>
      </c>
    </row>
    <row r="83" spans="1:4" ht="15.75" x14ac:dyDescent="0.3">
      <c r="A83" s="9" t="s">
        <v>74</v>
      </c>
      <c r="B83" s="10"/>
      <c r="C83" s="13">
        <v>20</v>
      </c>
      <c r="D83" s="12">
        <f t="shared" si="3"/>
        <v>0</v>
      </c>
    </row>
    <row r="84" spans="1:4" ht="15.75" x14ac:dyDescent="0.3">
      <c r="A84" s="9" t="s">
        <v>75</v>
      </c>
      <c r="B84" s="10"/>
      <c r="C84" s="13">
        <v>20</v>
      </c>
      <c r="D84" s="12">
        <f t="shared" si="3"/>
        <v>0</v>
      </c>
    </row>
    <row r="85" spans="1:4" ht="15.75" x14ac:dyDescent="0.3">
      <c r="A85" s="9" t="s">
        <v>76</v>
      </c>
      <c r="B85" s="10"/>
      <c r="C85" s="13">
        <v>120</v>
      </c>
      <c r="D85" s="12">
        <f t="shared" si="3"/>
        <v>0</v>
      </c>
    </row>
    <row r="86" spans="1:4" ht="15.75" x14ac:dyDescent="0.3">
      <c r="A86" s="9" t="s">
        <v>77</v>
      </c>
      <c r="B86" s="10"/>
      <c r="C86" s="13">
        <v>80</v>
      </c>
      <c r="D86" s="12">
        <f t="shared" si="3"/>
        <v>0</v>
      </c>
    </row>
    <row r="87" spans="1:4" ht="15.75" x14ac:dyDescent="0.3">
      <c r="A87" s="9" t="s">
        <v>78</v>
      </c>
      <c r="B87" s="10"/>
      <c r="C87" s="13">
        <v>40</v>
      </c>
      <c r="D87" s="12">
        <f t="shared" si="3"/>
        <v>0</v>
      </c>
    </row>
    <row r="88" spans="1:4" ht="15.75" x14ac:dyDescent="0.3">
      <c r="A88" s="9" t="s">
        <v>79</v>
      </c>
      <c r="B88" s="10"/>
      <c r="C88" s="13">
        <v>20</v>
      </c>
      <c r="D88" s="12">
        <f t="shared" si="3"/>
        <v>0</v>
      </c>
    </row>
    <row r="89" spans="1:4" ht="15.75" x14ac:dyDescent="0.3">
      <c r="A89" s="9" t="s">
        <v>80</v>
      </c>
      <c r="B89" s="10"/>
      <c r="C89" s="13">
        <v>8</v>
      </c>
      <c r="D89" s="12">
        <f t="shared" si="3"/>
        <v>0</v>
      </c>
    </row>
    <row r="90" spans="1:4" ht="15.75" x14ac:dyDescent="0.3">
      <c r="A90" s="9" t="s">
        <v>81</v>
      </c>
      <c r="B90" s="10"/>
      <c r="C90" s="13">
        <v>8</v>
      </c>
      <c r="D90" s="12">
        <f t="shared" si="3"/>
        <v>0</v>
      </c>
    </row>
    <row r="91" spans="1:4" ht="15.75" x14ac:dyDescent="0.3">
      <c r="A91" s="9" t="s">
        <v>82</v>
      </c>
      <c r="B91" s="10"/>
      <c r="C91" s="13">
        <v>20</v>
      </c>
      <c r="D91" s="12">
        <f t="shared" si="3"/>
        <v>0</v>
      </c>
    </row>
    <row r="92" spans="1:4" ht="15.75" x14ac:dyDescent="0.3">
      <c r="A92" s="9" t="s">
        <v>83</v>
      </c>
      <c r="B92" s="10"/>
      <c r="C92" s="13">
        <v>80</v>
      </c>
      <c r="D92" s="12">
        <f t="shared" si="3"/>
        <v>0</v>
      </c>
    </row>
    <row r="93" spans="1:4" ht="15.75" x14ac:dyDescent="0.3">
      <c r="A93" s="9" t="s">
        <v>84</v>
      </c>
      <c r="B93" s="10"/>
      <c r="C93" s="13">
        <v>80</v>
      </c>
      <c r="D93" s="12">
        <f t="shared" si="3"/>
        <v>0</v>
      </c>
    </row>
    <row r="94" spans="1:4" ht="15.75" x14ac:dyDescent="0.3">
      <c r="A94" s="9" t="s">
        <v>85</v>
      </c>
      <c r="B94" s="10"/>
      <c r="C94" s="13">
        <v>40</v>
      </c>
      <c r="D94" s="12">
        <f t="shared" si="3"/>
        <v>0</v>
      </c>
    </row>
    <row r="95" spans="1:4" ht="15.75" x14ac:dyDescent="0.3">
      <c r="A95" s="9" t="s">
        <v>86</v>
      </c>
      <c r="B95" s="10"/>
      <c r="C95" s="13">
        <v>80</v>
      </c>
      <c r="D95" s="12">
        <f t="shared" si="3"/>
        <v>0</v>
      </c>
    </row>
    <row r="96" spans="1:4" ht="15.75" x14ac:dyDescent="0.3">
      <c r="A96" s="9" t="s">
        <v>87</v>
      </c>
      <c r="B96" s="10"/>
      <c r="C96" s="13">
        <v>160</v>
      </c>
      <c r="D96" s="12">
        <f t="shared" si="3"/>
        <v>0</v>
      </c>
    </row>
    <row r="97" spans="1:4" s="43" customFormat="1" ht="15.75" x14ac:dyDescent="0.3">
      <c r="A97" s="9" t="s">
        <v>88</v>
      </c>
      <c r="B97" s="10"/>
      <c r="C97" s="13">
        <v>4</v>
      </c>
      <c r="D97" s="12">
        <f>B97*C97</f>
        <v>0</v>
      </c>
    </row>
    <row r="98" spans="1:4" ht="15.75" x14ac:dyDescent="0.3">
      <c r="A98" s="9" t="s">
        <v>89</v>
      </c>
      <c r="B98" s="10"/>
      <c r="C98" s="13">
        <v>4</v>
      </c>
      <c r="D98" s="12">
        <f>B98*C98</f>
        <v>0</v>
      </c>
    </row>
    <row r="99" spans="1:4" ht="15.75" x14ac:dyDescent="0.3">
      <c r="A99" s="9" t="s">
        <v>90</v>
      </c>
      <c r="B99" s="10"/>
      <c r="C99" s="13">
        <v>4</v>
      </c>
      <c r="D99" s="12">
        <f>B99*C99</f>
        <v>0</v>
      </c>
    </row>
    <row r="100" spans="1:4" ht="15.75" x14ac:dyDescent="0.3">
      <c r="A100" s="9" t="s">
        <v>91</v>
      </c>
      <c r="B100" s="10"/>
      <c r="C100" s="13">
        <v>4</v>
      </c>
      <c r="D100" s="12">
        <f>B100*C100</f>
        <v>0</v>
      </c>
    </row>
    <row r="101" spans="1:4" ht="15.75" x14ac:dyDescent="0.3">
      <c r="A101" s="23"/>
      <c r="B101" s="12"/>
      <c r="C101" s="11"/>
      <c r="D101" s="12"/>
    </row>
    <row r="102" spans="1:4" ht="15.75" x14ac:dyDescent="0.3">
      <c r="A102" s="24" t="s">
        <v>92</v>
      </c>
      <c r="B102" s="12"/>
      <c r="C102" s="13"/>
      <c r="D102" s="12"/>
    </row>
    <row r="103" spans="1:4" ht="15.75" x14ac:dyDescent="0.3">
      <c r="A103" s="25" t="s">
        <v>93</v>
      </c>
      <c r="B103" s="10"/>
      <c r="C103" s="13">
        <v>20</v>
      </c>
      <c r="D103" s="12">
        <f>B103*C103</f>
        <v>0</v>
      </c>
    </row>
    <row r="104" spans="1:4" ht="15.75" x14ac:dyDescent="0.3">
      <c r="A104" s="25" t="s">
        <v>94</v>
      </c>
      <c r="B104" s="10"/>
      <c r="C104" s="13">
        <v>80</v>
      </c>
      <c r="D104" s="12">
        <f t="shared" ref="D104:D108" si="4">B104*C104</f>
        <v>0</v>
      </c>
    </row>
    <row r="105" spans="1:4" ht="15.75" x14ac:dyDescent="0.3">
      <c r="A105" s="25" t="s">
        <v>95</v>
      </c>
      <c r="B105" s="10"/>
      <c r="C105" s="13">
        <v>80</v>
      </c>
      <c r="D105" s="12">
        <f t="shared" si="4"/>
        <v>0</v>
      </c>
    </row>
    <row r="106" spans="1:4" ht="15.75" x14ac:dyDescent="0.3">
      <c r="A106" s="25" t="s">
        <v>96</v>
      </c>
      <c r="B106" s="10"/>
      <c r="C106" s="13">
        <v>80</v>
      </c>
      <c r="D106" s="12">
        <f t="shared" si="4"/>
        <v>0</v>
      </c>
    </row>
    <row r="107" spans="1:4" s="43" customFormat="1" ht="15" customHeight="1" x14ac:dyDescent="0.3">
      <c r="A107" s="25" t="s">
        <v>97</v>
      </c>
      <c r="B107" s="10"/>
      <c r="C107" s="13">
        <v>80</v>
      </c>
      <c r="D107" s="12">
        <f t="shared" si="4"/>
        <v>0</v>
      </c>
    </row>
    <row r="108" spans="1:4" ht="15.75" x14ac:dyDescent="0.3">
      <c r="A108" s="25" t="s">
        <v>98</v>
      </c>
      <c r="B108" s="10"/>
      <c r="C108" s="13">
        <v>40</v>
      </c>
      <c r="D108" s="12">
        <f t="shared" si="4"/>
        <v>0</v>
      </c>
    </row>
    <row r="109" spans="1:4" x14ac:dyDescent="0.25">
      <c r="A109" s="26" t="s">
        <v>99</v>
      </c>
      <c r="B109" s="5"/>
      <c r="C109" s="5"/>
      <c r="D109" s="5"/>
    </row>
    <row r="110" spans="1:4" ht="15.75" x14ac:dyDescent="0.3">
      <c r="A110" s="25" t="s">
        <v>100</v>
      </c>
      <c r="B110" s="10"/>
      <c r="C110" s="11">
        <v>160</v>
      </c>
      <c r="D110" s="12">
        <f>B110*C110</f>
        <v>0</v>
      </c>
    </row>
    <row r="111" spans="1:4" ht="28.5" x14ac:dyDescent="0.3">
      <c r="A111" s="25" t="s">
        <v>101</v>
      </c>
      <c r="B111" s="10"/>
      <c r="C111" s="11">
        <v>80</v>
      </c>
      <c r="D111" s="12">
        <f t="shared" ref="D111:D115" si="5">B111*C111</f>
        <v>0</v>
      </c>
    </row>
    <row r="112" spans="1:4" ht="15.75" x14ac:dyDescent="0.3">
      <c r="A112" s="25" t="s">
        <v>102</v>
      </c>
      <c r="B112" s="10"/>
      <c r="C112" s="11">
        <v>60</v>
      </c>
      <c r="D112" s="12">
        <f t="shared" si="5"/>
        <v>0</v>
      </c>
    </row>
    <row r="113" spans="1:4" ht="15.75" x14ac:dyDescent="0.3">
      <c r="A113" s="25" t="s">
        <v>103</v>
      </c>
      <c r="B113" s="10"/>
      <c r="C113" s="11">
        <v>40</v>
      </c>
      <c r="D113" s="12">
        <f t="shared" si="5"/>
        <v>0</v>
      </c>
    </row>
    <row r="114" spans="1:4" ht="15.75" x14ac:dyDescent="0.3">
      <c r="A114" s="25" t="s">
        <v>104</v>
      </c>
      <c r="B114" s="10"/>
      <c r="C114" s="11">
        <v>40</v>
      </c>
      <c r="D114" s="12">
        <f t="shared" si="5"/>
        <v>0</v>
      </c>
    </row>
    <row r="115" spans="1:4" s="43" customFormat="1" ht="15" customHeight="1" x14ac:dyDescent="0.3">
      <c r="A115" s="25" t="s">
        <v>105</v>
      </c>
      <c r="B115" s="10"/>
      <c r="C115" s="11">
        <v>100</v>
      </c>
      <c r="D115" s="12">
        <f t="shared" si="5"/>
        <v>0</v>
      </c>
    </row>
    <row r="116" spans="1:4" ht="15.75" x14ac:dyDescent="0.3">
      <c r="A116" s="25" t="s">
        <v>106</v>
      </c>
      <c r="B116" s="10"/>
      <c r="C116" s="11"/>
      <c r="D116" s="58"/>
    </row>
    <row r="117" spans="1:4" ht="26.25" customHeight="1" x14ac:dyDescent="0.25">
      <c r="A117" s="26" t="s">
        <v>107</v>
      </c>
      <c r="B117" s="5"/>
      <c r="C117" s="5"/>
      <c r="D117" s="5"/>
    </row>
    <row r="118" spans="1:4" ht="42.75" x14ac:dyDescent="0.3">
      <c r="A118" s="27" t="s">
        <v>108</v>
      </c>
      <c r="B118" s="10"/>
      <c r="C118" s="11">
        <v>400</v>
      </c>
      <c r="D118" s="21">
        <f>B118*C118</f>
        <v>0</v>
      </c>
    </row>
    <row r="119" spans="1:4" ht="42.75" x14ac:dyDescent="0.3">
      <c r="A119" s="27" t="s">
        <v>109</v>
      </c>
      <c r="B119" s="10"/>
      <c r="C119" s="11">
        <v>100</v>
      </c>
      <c r="D119" s="21">
        <f>B119*C119</f>
        <v>0</v>
      </c>
    </row>
    <row r="120" spans="1:4" s="44" customFormat="1" ht="42.75" x14ac:dyDescent="0.3">
      <c r="A120" s="27" t="s">
        <v>110</v>
      </c>
      <c r="B120" s="10"/>
      <c r="C120" s="11">
        <v>80</v>
      </c>
      <c r="D120" s="21">
        <f t="shared" ref="D120:D121" si="6">B120*C120</f>
        <v>0</v>
      </c>
    </row>
    <row r="121" spans="1:4" ht="42.75" x14ac:dyDescent="0.3">
      <c r="A121" s="27" t="s">
        <v>111</v>
      </c>
      <c r="B121" s="10"/>
      <c r="C121" s="11">
        <v>40</v>
      </c>
      <c r="D121" s="21">
        <f t="shared" si="6"/>
        <v>0</v>
      </c>
    </row>
    <row r="122" spans="1:4" x14ac:dyDescent="0.25">
      <c r="A122" s="26" t="s">
        <v>112</v>
      </c>
      <c r="B122" s="5"/>
      <c r="C122" s="5"/>
      <c r="D122" s="5"/>
    </row>
    <row r="123" spans="1:4" ht="15.75" x14ac:dyDescent="0.3">
      <c r="A123" s="25" t="s">
        <v>113</v>
      </c>
      <c r="B123" s="10"/>
      <c r="C123" s="11">
        <v>40</v>
      </c>
      <c r="D123" s="21">
        <f>B123*C123</f>
        <v>0</v>
      </c>
    </row>
    <row r="124" spans="1:4" ht="15.75" x14ac:dyDescent="0.3">
      <c r="A124" s="9"/>
      <c r="B124" s="55" t="s">
        <v>114</v>
      </c>
      <c r="C124" s="55"/>
      <c r="D124" s="28">
        <f>SUM(D56:D123)</f>
        <v>0</v>
      </c>
    </row>
    <row r="125" spans="1:4" ht="15.75" x14ac:dyDescent="0.3">
      <c r="A125" s="29"/>
      <c r="B125" s="30"/>
      <c r="C125" s="31"/>
      <c r="D125" s="30"/>
    </row>
    <row r="126" spans="1:4" ht="27" x14ac:dyDescent="0.25">
      <c r="A126" s="32" t="s">
        <v>115</v>
      </c>
      <c r="B126" s="5" t="s">
        <v>116</v>
      </c>
      <c r="C126" s="45" t="s">
        <v>117</v>
      </c>
      <c r="D126" s="45" t="s">
        <v>118</v>
      </c>
    </row>
    <row r="127" spans="1:4" x14ac:dyDescent="0.25">
      <c r="A127" s="25" t="s">
        <v>35</v>
      </c>
      <c r="B127" s="21">
        <f>D38+D44</f>
        <v>0</v>
      </c>
      <c r="C127" s="33">
        <v>0.1</v>
      </c>
      <c r="D127" s="21">
        <f>C127*B127</f>
        <v>0</v>
      </c>
    </row>
    <row r="128" spans="1:4" x14ac:dyDescent="0.25">
      <c r="A128" s="25" t="s">
        <v>43</v>
      </c>
      <c r="B128" s="21">
        <f>D52</f>
        <v>0</v>
      </c>
      <c r="C128" s="33">
        <v>0.15</v>
      </c>
      <c r="D128" s="21">
        <f>C128*B128</f>
        <v>0</v>
      </c>
    </row>
    <row r="129" spans="1:6" x14ac:dyDescent="0.25">
      <c r="A129" s="25" t="s">
        <v>114</v>
      </c>
      <c r="B129" s="21">
        <f>D124</f>
        <v>0</v>
      </c>
      <c r="C129" s="33">
        <v>0.1</v>
      </c>
      <c r="D129" s="21">
        <f>C129*B129</f>
        <v>0</v>
      </c>
    </row>
    <row r="130" spans="1:6" x14ac:dyDescent="0.25">
      <c r="A130" s="34"/>
      <c r="B130" s="35"/>
      <c r="C130" s="36"/>
      <c r="D130" s="49">
        <f>SUM(D127:D129)</f>
        <v>0</v>
      </c>
      <c r="F130" s="50"/>
    </row>
    <row r="131" spans="1:6" ht="15.75" x14ac:dyDescent="0.3">
      <c r="A131" s="29"/>
      <c r="B131" s="30"/>
      <c r="C131" s="31"/>
      <c r="D131" s="50" t="s">
        <v>122</v>
      </c>
    </row>
    <row r="132" spans="1:6" x14ac:dyDescent="0.25">
      <c r="A132" s="51"/>
      <c r="B132" s="51"/>
      <c r="C132" s="51"/>
      <c r="D132" s="51"/>
    </row>
    <row r="133" spans="1:6" ht="15.75" x14ac:dyDescent="0.3">
      <c r="A133" s="46"/>
      <c r="B133" s="47"/>
      <c r="C133" s="47"/>
      <c r="D133" s="47"/>
    </row>
    <row r="134" spans="1:6" x14ac:dyDescent="0.25">
      <c r="A134" s="52"/>
      <c r="B134" s="52"/>
      <c r="C134" s="52"/>
      <c r="D134" s="52"/>
    </row>
  </sheetData>
  <sheetProtection algorithmName="SHA-512" hashValue="/oAtXV0Mm+Z7md9zCBDDjJktGPmaxkPXKVJHjK34SEA8AAGogMhsVRwOustaH7graprtWezvHPrQyAzQbF4mIg==" saltValue="IeAAlfHwWOuIObxrVg6hWg==" spinCount="100000" sheet="1" selectLockedCells="1"/>
  <mergeCells count="8">
    <mergeCell ref="A132:D132"/>
    <mergeCell ref="A134:D134"/>
    <mergeCell ref="A5:D5"/>
    <mergeCell ref="B44:C44"/>
    <mergeCell ref="A45:D45"/>
    <mergeCell ref="B52:C52"/>
    <mergeCell ref="A53:D53"/>
    <mergeCell ref="B124:C124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headerFooter>
    <oddFooter>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3" ma:contentTypeDescription="Een nieuw document maken." ma:contentTypeScope="" ma:versionID="0589799d916f87dc625e5c78baff319b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d1c1c618354d5589c508211d1727541c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2D21A1-9E0C-4024-8510-038397A7A7F7}"/>
</file>

<file path=customXml/itemProps2.xml><?xml version="1.0" encoding="utf-8"?>
<ds:datastoreItem xmlns:ds="http://schemas.openxmlformats.org/officeDocument/2006/customXml" ds:itemID="{DF66D323-D2A5-4B56-ACA7-8C55C4572C16}"/>
</file>

<file path=customXml/itemProps3.xml><?xml version="1.0" encoding="utf-8"?>
<ds:datastoreItem xmlns:ds="http://schemas.openxmlformats.org/officeDocument/2006/customXml" ds:itemID="{D2BD18C4-E085-48CB-8B93-000ED1D71C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Prijsinvulformulier</vt:lpstr>
      <vt:lpstr>Prijsinvulformulier!Afdrukbereik</vt:lpstr>
      <vt:lpstr>Prijsinvulformulier!Afdruktitels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Koster, Ricky</dc:creator>
  <cp:lastModifiedBy>Koster, Ricky</cp:lastModifiedBy>
  <cp:lastPrinted>2022-05-31T10:33:01Z</cp:lastPrinted>
  <dcterms:created xsi:type="dcterms:W3CDTF">2022-05-05T07:04:45Z</dcterms:created>
  <dcterms:modified xsi:type="dcterms:W3CDTF">2022-05-31T10:35:24Z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