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Q:\FIN_Inkoop_en_Aanbesteden\Aanbestedingen\2022\Aardgas\3. Aanbestedingsfase\1. Publicatie\"/>
    </mc:Choice>
  </mc:AlternateContent>
  <workbookProtection workbookAlgorithmName="SHA-512" workbookHashValue="tQHM91b0XuaHw8Wd4waHOuRpWx40MWH9iehT9ifTs7XQL8mjdwfbJoKbqYaYcSLLsnhCcVjhBuuEdTQ/weQG9Q==" workbookSaltValue="yl1NmTrM2fUUkQDug2JyfA==" workbookSpinCount="100000" lockStructure="1"/>
  <bookViews>
    <workbookView xWindow="0" yWindow="0" windowWidth="28800" windowHeight="12300" tabRatio="500"/>
  </bookViews>
  <sheets>
    <sheet name="Blad1" sheetId="1" r:id="rId1"/>
  </sheets>
  <definedNames>
    <definedName name="_xlnm.Print_Area" localSheetId="0">Blad1!$A$1:$F$25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9" i="1" l="1"/>
  <c r="F7" i="1"/>
  <c r="D10" i="1"/>
  <c r="D8" i="1"/>
  <c r="D7" i="1"/>
  <c r="F9" i="1"/>
  <c r="F8" i="1"/>
  <c r="E10" i="1" l="1"/>
  <c r="F10" i="1"/>
  <c r="F11" i="1" l="1"/>
</calcChain>
</file>

<file path=xl/sharedStrings.xml><?xml version="1.0" encoding="utf-8"?>
<sst xmlns="http://schemas.openxmlformats.org/spreadsheetml/2006/main" count="22" uniqueCount="22">
  <si>
    <t>kosten</t>
  </si>
  <si>
    <t>totale kosten</t>
  </si>
  <si>
    <t>Opmerkingen:</t>
  </si>
  <si>
    <t>prijs per eenheid in € / m3</t>
  </si>
  <si>
    <t>Toeslagen zijn opslagen op groothandelstarieven ICE Endexsettlement om 17:00h</t>
  </si>
  <si>
    <t>conversie TTF notering van €/MWh naar €cent/Nm3 bedraagt 0,9769</t>
  </si>
  <si>
    <t>u dient alleen de gele velden in te vullen</t>
  </si>
  <si>
    <t>inkoopvolume in m3 aardgas</t>
  </si>
  <si>
    <t>de toeslagen op de groothandelsprijzen zijn in € per nm3</t>
  </si>
  <si>
    <t>Leveringstarieven worden op werkdagen vooraf vastgelegd uiterlijk 15:00h van dag publicatie ICE TTF</t>
  </si>
  <si>
    <t>opslag klimaatcompensatie golden standard emissierechten in €/m3</t>
  </si>
  <si>
    <t>Naam rechtsgeldig bevoegde functionaris</t>
  </si>
  <si>
    <t>Functie</t>
  </si>
  <si>
    <t>Handtekening</t>
  </si>
  <si>
    <t>Datum</t>
  </si>
  <si>
    <t>KNAW 2022 - 2024</t>
  </si>
  <si>
    <t>Inschrijfstaat KNAW perceel 2 levering klimaat gecompenseerd aardgas</t>
  </si>
  <si>
    <t>Inschrijver</t>
  </si>
  <si>
    <t>perceel 1 toeslag profielaansluitingen G1 en G2</t>
  </si>
  <si>
    <t>perceel 2 toeslag profielaansluitingen G2C</t>
  </si>
  <si>
    <t>perceel 3 toeslagcapaciteitsaansluiting</t>
  </si>
  <si>
    <t xml:space="preserve">perceel 4 opslag CO2 emissierechten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</si>
</sst>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* #,##0_-;_-* #,##0\-;_-* &quot;-&quot;??_-;_-@_-"/>
    <numFmt numFmtId="167" formatCode="_-&quot;€&quot;\ * #,##0.0000_-;_-&quot;€&quot;\ * #,##0.0000\-;_-&quot;€&quot;\ * &quot;-&quot;??_-;_-@_-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0" fillId="3" borderId="0" xfId="0" applyFill="1"/>
    <xf numFmtId="0" fontId="2" fillId="3" borderId="0" xfId="0" applyFont="1" applyFill="1"/>
    <xf numFmtId="166" fontId="0" fillId="3" borderId="0" xfId="1" applyNumberFormat="1" applyFont="1" applyFill="1"/>
    <xf numFmtId="164" fontId="0" fillId="3" borderId="0" xfId="2" applyFont="1" applyFill="1"/>
    <xf numFmtId="164" fontId="0" fillId="3" borderId="0" xfId="0" applyNumberFormat="1" applyFill="1"/>
    <xf numFmtId="0" fontId="0" fillId="0" borderId="0" xfId="0" applyFill="1"/>
    <xf numFmtId="10" fontId="0" fillId="0" borderId="0" xfId="25" applyNumberFormat="1" applyFont="1"/>
    <xf numFmtId="167" fontId="0" fillId="2" borderId="0" xfId="2" applyNumberFormat="1" applyFont="1" applyFill="1" applyProtection="1">
      <protection locked="0"/>
    </xf>
    <xf numFmtId="0" fontId="5" fillId="4" borderId="1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0" fillId="2" borderId="0" xfId="0" applyFill="1"/>
    <xf numFmtId="0" fontId="0" fillId="2" borderId="0" xfId="0" applyFill="1" applyProtection="1">
      <protection locked="0"/>
    </xf>
    <xf numFmtId="0" fontId="5" fillId="2" borderId="2" xfId="0" applyFont="1" applyFill="1" applyBorder="1" applyAlignment="1" applyProtection="1">
      <alignment vertical="center" wrapText="1"/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5" fillId="2" borderId="6" xfId="0" applyFont="1" applyFill="1" applyBorder="1" applyAlignment="1" applyProtection="1">
      <alignment vertical="center" wrapText="1"/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5" fillId="2" borderId="11" xfId="0" applyFont="1" applyFill="1" applyBorder="1" applyAlignment="1" applyProtection="1">
      <alignment vertical="center" wrapText="1"/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5" fillId="4" borderId="9" xfId="0" applyFont="1" applyFill="1" applyBorder="1" applyAlignment="1">
      <alignment vertical="center" wrapText="1"/>
    </xf>
    <xf numFmtId="0" fontId="5" fillId="4" borderId="10" xfId="0" applyFont="1" applyFill="1" applyBorder="1" applyAlignment="1">
      <alignment vertical="center" wrapText="1"/>
    </xf>
  </cellXfs>
  <cellStyles count="26"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8" builtinId="9" hidden="1"/>
    <cellStyle name="Gevolgde hyperlink" xfId="20" builtinId="9" hidden="1"/>
    <cellStyle name="Gevolgde hyperlink" xfId="22" builtinId="9" hidden="1"/>
    <cellStyle name="Gevolgde hyperlink" xfId="24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Komma" xfId="1" builtinId="3"/>
    <cellStyle name="Procent" xfId="25" builtinId="5"/>
    <cellStyle name="Standaard" xfId="0" builtinId="0"/>
    <cellStyle name="Valuta" xfId="2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tabSelected="1" workbookViewId="0">
      <selection activeCell="B10" sqref="B10"/>
    </sheetView>
  </sheetViews>
  <sheetFormatPr defaultColWidth="11" defaultRowHeight="15.75" x14ac:dyDescent="0.25"/>
  <cols>
    <col min="1" max="1" width="55.625" bestFit="1" customWidth="1"/>
    <col min="2" max="2" width="16.5" customWidth="1"/>
    <col min="4" max="5" width="17.375" bestFit="1" customWidth="1"/>
    <col min="6" max="6" width="25.875" customWidth="1"/>
  </cols>
  <sheetData>
    <row r="1" spans="1:6" x14ac:dyDescent="0.25">
      <c r="A1" s="1" t="s">
        <v>16</v>
      </c>
    </row>
    <row r="2" spans="1:6" x14ac:dyDescent="0.25">
      <c r="A2" s="1"/>
    </row>
    <row r="3" spans="1:6" x14ac:dyDescent="0.25">
      <c r="A3" s="1" t="s">
        <v>17</v>
      </c>
      <c r="B3" s="13"/>
      <c r="C3" s="13"/>
      <c r="D3" s="12"/>
    </row>
    <row r="4" spans="1:6" x14ac:dyDescent="0.25">
      <c r="A4" s="1"/>
    </row>
    <row r="5" spans="1:6" x14ac:dyDescent="0.25">
      <c r="A5" s="3" t="s">
        <v>15</v>
      </c>
      <c r="B5" s="3" t="s">
        <v>3</v>
      </c>
      <c r="C5" s="2"/>
      <c r="D5" s="3" t="s">
        <v>7</v>
      </c>
      <c r="E5" s="2"/>
      <c r="F5" s="3" t="s">
        <v>0</v>
      </c>
    </row>
    <row r="6" spans="1:6" x14ac:dyDescent="0.25">
      <c r="A6" s="2"/>
      <c r="B6" s="2">
        <v>2022</v>
      </c>
      <c r="C6" s="2">
        <v>2023</v>
      </c>
      <c r="D6" s="2">
        <v>2022</v>
      </c>
      <c r="E6" s="2">
        <v>2023</v>
      </c>
      <c r="F6" s="2"/>
    </row>
    <row r="7" spans="1:6" x14ac:dyDescent="0.25">
      <c r="A7" s="2" t="s">
        <v>18</v>
      </c>
      <c r="B7" s="9"/>
      <c r="C7" s="9"/>
      <c r="D7" s="4">
        <f>72000*0.35</f>
        <v>25200</v>
      </c>
      <c r="E7" s="4">
        <v>72000</v>
      </c>
      <c r="F7" s="5">
        <f>+B7*D7+C7*E7</f>
        <v>0</v>
      </c>
    </row>
    <row r="8" spans="1:6" x14ac:dyDescent="0.25">
      <c r="A8" s="2" t="s">
        <v>19</v>
      </c>
      <c r="B8" s="9"/>
      <c r="C8" s="9"/>
      <c r="D8" s="4">
        <f>105000*0.35</f>
        <v>36750</v>
      </c>
      <c r="E8" s="4">
        <v>105000</v>
      </c>
      <c r="F8" s="5">
        <f>+B8*D8+C8*E8</f>
        <v>0</v>
      </c>
    </row>
    <row r="9" spans="1:6" x14ac:dyDescent="0.25">
      <c r="A9" s="2" t="s">
        <v>20</v>
      </c>
      <c r="B9" s="9"/>
      <c r="C9" s="9"/>
      <c r="D9" s="4">
        <f>365000*0.35</f>
        <v>127749.99999999999</v>
      </c>
      <c r="E9" s="4">
        <v>365000</v>
      </c>
      <c r="F9" s="5">
        <f>+B9*D9+C9*E9</f>
        <v>0</v>
      </c>
    </row>
    <row r="10" spans="1:6" x14ac:dyDescent="0.25">
      <c r="A10" s="2" t="s">
        <v>21</v>
      </c>
      <c r="B10" s="9"/>
      <c r="C10" s="9"/>
      <c r="D10" s="4">
        <f>SUM(D7:D9)</f>
        <v>189700</v>
      </c>
      <c r="E10" s="4">
        <f>SUM(E7:E9)</f>
        <v>542000</v>
      </c>
      <c r="F10" s="5">
        <f>+B10*D10+C10*E10</f>
        <v>0</v>
      </c>
    </row>
    <row r="11" spans="1:6" x14ac:dyDescent="0.25">
      <c r="A11" s="2" t="s">
        <v>1</v>
      </c>
      <c r="B11" s="2"/>
      <c r="C11" s="2"/>
      <c r="D11" s="2"/>
      <c r="E11" s="2"/>
      <c r="F11" s="6">
        <f>SUM(F7:F10)</f>
        <v>0</v>
      </c>
    </row>
    <row r="13" spans="1:6" x14ac:dyDescent="0.25">
      <c r="A13" s="2" t="s">
        <v>2</v>
      </c>
      <c r="B13" s="2" t="s">
        <v>8</v>
      </c>
      <c r="C13" s="2"/>
      <c r="D13" s="2"/>
      <c r="E13" s="2"/>
      <c r="F13" s="2"/>
    </row>
    <row r="14" spans="1:6" x14ac:dyDescent="0.25">
      <c r="A14" s="2"/>
      <c r="B14" s="2" t="s">
        <v>4</v>
      </c>
      <c r="C14" s="2"/>
      <c r="D14" s="2"/>
      <c r="E14" s="2"/>
      <c r="F14" s="2"/>
    </row>
    <row r="15" spans="1:6" x14ac:dyDescent="0.25">
      <c r="A15" s="2"/>
      <c r="B15" s="2" t="s">
        <v>9</v>
      </c>
      <c r="C15" s="2"/>
      <c r="D15" s="2"/>
      <c r="E15" s="2"/>
      <c r="F15" s="2"/>
    </row>
    <row r="16" spans="1:6" s="7" customFormat="1" x14ac:dyDescent="0.25">
      <c r="A16" s="2"/>
      <c r="B16" s="2" t="s">
        <v>5</v>
      </c>
      <c r="C16" s="2"/>
      <c r="D16" s="2"/>
      <c r="E16" s="2"/>
      <c r="F16" s="2"/>
    </row>
    <row r="17" spans="1:6" s="7" customFormat="1" x14ac:dyDescent="0.25">
      <c r="A17" s="2"/>
      <c r="B17" s="2" t="s">
        <v>10</v>
      </c>
      <c r="C17" s="2"/>
      <c r="D17" s="2"/>
      <c r="E17" s="2"/>
      <c r="F17" s="2"/>
    </row>
    <row r="18" spans="1:6" x14ac:dyDescent="0.25">
      <c r="A18" s="2"/>
      <c r="B18" s="2" t="s">
        <v>6</v>
      </c>
      <c r="C18" s="2"/>
      <c r="D18" s="2"/>
      <c r="E18" s="2"/>
      <c r="F18" s="2"/>
    </row>
    <row r="20" spans="1:6" ht="16.5" thickBot="1" x14ac:dyDescent="0.3"/>
    <row r="21" spans="1:6" ht="16.5" thickBot="1" x14ac:dyDescent="0.3">
      <c r="A21" s="10" t="s">
        <v>11</v>
      </c>
      <c r="B21" s="14"/>
      <c r="C21" s="15"/>
      <c r="D21" s="15"/>
      <c r="E21" s="15"/>
      <c r="F21" s="16"/>
    </row>
    <row r="22" spans="1:6" ht="16.5" thickBot="1" x14ac:dyDescent="0.3">
      <c r="A22" s="11" t="s">
        <v>12</v>
      </c>
      <c r="B22" s="17"/>
      <c r="C22" s="18"/>
      <c r="D22" s="18"/>
      <c r="E22" s="18"/>
      <c r="F22" s="19"/>
    </row>
    <row r="23" spans="1:6" x14ac:dyDescent="0.25">
      <c r="A23" s="23" t="s">
        <v>13</v>
      </c>
      <c r="B23" s="17"/>
      <c r="C23" s="18"/>
      <c r="D23" s="18"/>
      <c r="E23" s="18"/>
      <c r="F23" s="19"/>
    </row>
    <row r="24" spans="1:6" ht="16.5" thickBot="1" x14ac:dyDescent="0.3">
      <c r="A24" s="24"/>
      <c r="B24" s="20"/>
      <c r="C24" s="21"/>
      <c r="D24" s="21"/>
      <c r="E24" s="21"/>
      <c r="F24" s="22"/>
    </row>
    <row r="25" spans="1:6" ht="16.5" thickBot="1" x14ac:dyDescent="0.3">
      <c r="A25" s="11" t="s">
        <v>14</v>
      </c>
      <c r="B25" s="20"/>
      <c r="C25" s="21"/>
      <c r="D25" s="21"/>
      <c r="E25" s="21"/>
      <c r="F25" s="22"/>
    </row>
    <row r="30" spans="1:6" x14ac:dyDescent="0.25">
      <c r="F30" s="8"/>
    </row>
  </sheetData>
  <sheetProtection algorithmName="SHA-512" hashValue="5ImeyOXo3AOuLerIu43qlteIdtPpry5de30eo/CfPjUmI4BNJQTVljuDUF2W5JZ+YTofznOOovMEVybPw0x/pA==" saltValue="G0b6FtU92EwiJ0GjFPTArQ==" spinCount="100000" sheet="1" objects="1" scenarios="1"/>
  <mergeCells count="1">
    <mergeCell ref="A23:A24"/>
  </mergeCells>
  <pageMargins left="0.74803149606299213" right="0.74803149606299213" top="0.98425196850393704" bottom="0.98425196850393704" header="0.51181102362204722" footer="0.51181102362204722"/>
  <pageSetup paperSize="9" scale="47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>Zicht op Energie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Onno Toepoel</dc:creator>
  <cp:lastModifiedBy>Lennart Woning</cp:lastModifiedBy>
  <dcterms:created xsi:type="dcterms:W3CDTF">2015-03-02T10:20:01Z</dcterms:created>
  <dcterms:modified xsi:type="dcterms:W3CDTF">2022-06-13T11:09:04Z</dcterms:modified>
</cp:coreProperties>
</file>