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09"/>
  <workbookPr filterPrivacy="1" codeName="ThisWorkbook" autoCompressPictures="0"/>
  <xr:revisionPtr revIDLastSave="1" documentId="13_ncr:1_{1B288691-7018-4443-A598-9D3752AD1CE0}" xr6:coauthVersionLast="47" xr6:coauthVersionMax="47" xr10:uidLastSave="{297C0BDB-6DE7-074B-8E94-D78F7632F493}"/>
  <bookViews>
    <workbookView xWindow="28840" yWindow="500" windowWidth="27280" windowHeight="19400" xr2:uid="{00000000-000D-0000-FFFF-FFFF00000000}"/>
  </bookViews>
  <sheets>
    <sheet name="Beoordelen kwaliteit" sheetId="6" r:id="rId1"/>
    <sheet name="Beoordelaar 1" sheetId="7" r:id="rId2"/>
    <sheet name="Beoordelaar 2" sheetId="15" r:id="rId3"/>
    <sheet name="Beoordelaar 3" sheetId="16" r:id="rId4"/>
    <sheet name="Consensus" sheetId="9" r:id="rId5"/>
    <sheet name="Eindscores" sheetId="17" r:id="rId6"/>
  </sheets>
  <externalReferences>
    <externalReference r:id="rId7"/>
  </externalReferences>
  <definedNames>
    <definedName name="SCORE">'Beoordelen kwaliteit'!$A$15:$A$20</definedName>
  </definedNames>
  <calcPr calcId="191028"/>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5" i="17" l="1"/>
  <c r="C9" i="17"/>
  <c r="C4" i="17"/>
  <c r="C2" i="17"/>
  <c r="D28" i="9"/>
  <c r="D27" i="9"/>
  <c r="D22" i="9"/>
  <c r="D17" i="9"/>
  <c r="D12" i="9"/>
  <c r="D7" i="9"/>
  <c r="D25" i="9"/>
  <c r="D24" i="9"/>
  <c r="D23" i="9"/>
  <c r="A23" i="9"/>
  <c r="A12" i="16"/>
  <c r="A11" i="16"/>
  <c r="A10" i="16"/>
  <c r="A9" i="16"/>
  <c r="A8" i="16"/>
  <c r="A7" i="16"/>
  <c r="A6" i="16"/>
  <c r="A5" i="16"/>
  <c r="A4" i="16"/>
  <c r="A3" i="16"/>
  <c r="A2" i="16"/>
  <c r="A12" i="15"/>
  <c r="A11" i="15"/>
  <c r="A10" i="15"/>
  <c r="A9" i="15"/>
  <c r="A8" i="15"/>
  <c r="A7" i="15"/>
  <c r="A6" i="15"/>
  <c r="A5" i="15"/>
  <c r="A4" i="15"/>
  <c r="A3" i="15"/>
  <c r="A2" i="15"/>
  <c r="A12" i="7"/>
  <c r="A11" i="7"/>
  <c r="A18" i="9"/>
  <c r="D20" i="9"/>
  <c r="D19" i="9"/>
  <c r="D18" i="9"/>
  <c r="A10" i="7"/>
  <c r="A9" i="7"/>
  <c r="B3" i="9" l="1"/>
  <c r="B8" i="9" s="1"/>
  <c r="B18" i="9" s="1"/>
  <c r="D13" i="9"/>
  <c r="B5" i="9"/>
  <c r="B10" i="9" s="1"/>
  <c r="B20" i="9" s="1"/>
  <c r="B4" i="9"/>
  <c r="B9" i="9" s="1"/>
  <c r="B19" i="9" s="1"/>
  <c r="A8" i="7"/>
  <c r="A4" i="7"/>
  <c r="D15" i="9"/>
  <c r="D10" i="9"/>
  <c r="D5" i="9"/>
  <c r="A6" i="7"/>
  <c r="D14" i="9"/>
  <c r="D8" i="9"/>
  <c r="D2" i="9"/>
  <c r="A13" i="9"/>
  <c r="A7" i="7"/>
  <c r="D9" i="9"/>
  <c r="D3" i="9"/>
  <c r="D4" i="9"/>
  <c r="A2" i="9"/>
  <c r="A5" i="7"/>
  <c r="A3" i="7"/>
  <c r="A8" i="9"/>
  <c r="A3" i="9"/>
  <c r="A2" i="7"/>
  <c r="B13" i="9" l="1"/>
  <c r="B23" i="9" s="1"/>
  <c r="B15" i="9"/>
  <c r="B25" i="9" s="1"/>
  <c r="B14" i="9"/>
  <c r="B24" i="9" s="1"/>
</calcChain>
</file>

<file path=xl/sharedStrings.xml><?xml version="1.0" encoding="utf-8"?>
<sst xmlns="http://schemas.openxmlformats.org/spreadsheetml/2006/main" count="83" uniqueCount="36">
  <si>
    <t>Beoordeling 1. OPEN VRAGEN</t>
  </si>
  <si>
    <t xml:space="preserve">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 </t>
  </si>
  <si>
    <t>Beantwoording open vragen</t>
  </si>
  <si>
    <t>OPEN VRAAG 1: MVO/SROI</t>
  </si>
  <si>
    <t xml:space="preserve">Opdrachtgever hecht veel waarde aan ondernemingen die een extra bijlage leveren aan de maatschappij. U dient in maximaal 2 A4 te beschrijven welke bijdrage u levert aan de maatschappij en op welke wijze u maatschappelijk verantwoord ondernemen toepast in het beleid van uw onderneming. Inschrijver beschrijft minimaal welk percentage van de opdrachtwaarde zij toepast aan SROI en waaruit deze SROI inzet bestaat. Ook beschrijft u op welke wijze u aanbestedende dienst gedurende de looptijd zal informeren over uw SROI inzet ten behoeve van deze overeenkomst. </t>
  </si>
  <si>
    <t>OPEN VRAAG 2: DUURZAAMHEID</t>
  </si>
  <si>
    <t xml:space="preserve">De opdrachtgever hecht veel waarde aan ondernemingen die boven op de wettelijke criteria zoals beschreven in ‘Milieucriteria’ een extra bijdrage leveren aan duurzaamheid. U dient op maximaal 2 A4 te beschrijven welke bijdrage u levert op het gebied van duurzaamheid toegespitst op de uitvoering van deze overeenkomst en hoe u dit meetbaar aan aanbestedende dienst zal rapporteren gedurende de looptijd van deze overeenkomst. Boven op de eisen van de Milieucriteria (bijlage 7) en zo een meerwaarde zal zijn voor de aanbestedende dienst. Daarbij beschrijft u in welke mate u zich inspant om zo duurzaam en milieuvriendelijk mogelijk te produceren en handelen, waarbij aan bod komt welke CO2-emissie in Nederland concreet minimaal gerealiseerd zal worden en hoe opdrachtnemer dit richting aanbestedende dienst meetbaar zal rapporteren. </t>
  </si>
  <si>
    <t>OPEN VRAAG 3: PLAN VAN AANPAK/ IMPLEMENTATIE EN RETOURNEREN</t>
  </si>
  <si>
    <t>Inschrijver dient te beschrijven op maximaal 4 pagina’s A4 welke toegevoegde waarde zij aanbestedende dienst kan aanbieden en hoe zij de interne organisatie van de opdrachtgever zal gaan organiseren bij implementatie (en retourneren bij einde overeenkomst) van de onderhavige opdracht. Inschrijver beschrijft minimaal:
•	 een plan van aanpak en haar toegevoegde waarde, de planning uitrol PER LOCATIE; 
•	 een duidelijk tijdspad met wie doet wat wanneer;
•	 een communicatiematrix (met opdrachtgever en de inschrijver);
•	 het organiseren van de gebruikersinstructies;
•	 de waarborging afdrukkwaliteit voor alle machines (met een uitleg welke rol de inschrijver en welke rol de opdrachtgever hierin heeft) conform PvE. Het printmanagement moet hierin eveneens worden meegenomen;
•	 waarborging van een succesvolle acceptatietest met opdrachtgever;
•	 welke beheersmaatregelen inschrijver gaat treffen om discussies over de werking van printmanagement gekoppeld aan de MFP’s te voorkomen.</t>
  </si>
  <si>
    <t>OPEN VRAAG 4: REDUCTIE AANTAL AFDRUKKEN</t>
  </si>
  <si>
    <t>Inschrijver dient in maximaal 2 A4 te beschrijven in welke mate u een proactieve bijdrage kunt leveren aan de reductie van het aantal afdrukken. Inschrijver geeft hierbij een concreet te realiseren besparing van afdrukken aan en welke concrete (zonder voorwaarden) garanties hierop worden gegeven. Inschrijver beschrijft een uitsplitsing voor afzonderlijk zwart-wit en full color afdrukken. Het uitgangspunt is hierbij dat het aantal medewerkers gelijk blijft en dat er geen organisatorische wijzigingen plaats zullen vinden (zoals minder locaties). De follow-me, BYOD en scan management mogen geen onderdeel zijn van deze beschrijving. Het uitgangspunt dient hierbij te zijn het werkelijke totale afdrukvolume van de omvang van levering binnen de invloedsfeer van deze aanbesteding, conform het volume van het prijzenblad.</t>
  </si>
  <si>
    <t>OPEN VRAAG 5: KAARTLOOS PRINTEN</t>
  </si>
  <si>
    <t>Inschrijver dient de beschrijven, in maximaal 2 A4, welke toekomstbestendige oplossing kan bieden voor het printmanagement met betrekking tot kaartloos afdrukken (naast hetgeen in het programma van eisen uitgevraagd is). Inschrijver dient hier minimaal te beschrijven welke mogelijkheden er zijn voor het aanmelden op de MFP middels smartphone (NFC).</t>
  </si>
  <si>
    <t>SCORE:</t>
  </si>
  <si>
    <t>Uitmuntend</t>
  </si>
  <si>
    <t>Goed</t>
  </si>
  <si>
    <t>Voldoende</t>
  </si>
  <si>
    <t>Matig</t>
  </si>
  <si>
    <t>Onvoldoende</t>
  </si>
  <si>
    <t>Beoordelaar 1: &lt;&lt;&gt;&gt;</t>
  </si>
  <si>
    <t>Naam Inschrijver: &lt;&lt;&gt;&gt;</t>
  </si>
  <si>
    <t>&lt;MOTIVATIE&gt;</t>
  </si>
  <si>
    <t>Beoordelaar 2: &lt;&lt;&gt;&gt;</t>
  </si>
  <si>
    <t>Beoordelaar 3: &lt;&lt;&gt;&gt;</t>
  </si>
  <si>
    <t>Totaalwaardes 1. OPEN VRAGEN</t>
  </si>
  <si>
    <t>Motivatie consensus</t>
  </si>
  <si>
    <t>&lt;&lt;MOTIVATIE&gt;&gt;</t>
  </si>
  <si>
    <t>Consensus</t>
  </si>
  <si>
    <t>Totaal behaalde waarde OPEN VRAGEN</t>
  </si>
  <si>
    <t>Totaalwaarde criterium kwaliteit</t>
  </si>
  <si>
    <t>Onderdeel</t>
  </si>
  <si>
    <t>6.1 Proefafdrukken</t>
  </si>
  <si>
    <t>6.2 Open vragen + toelichting</t>
  </si>
  <si>
    <t>Totaal behaalde waarde criterium kwaliteit:</t>
  </si>
  <si>
    <t>Totaal behaalde waarde criterium prijs:</t>
  </si>
  <si>
    <t>FICTIEVE EINDWAARDE (prijs -/- kwaliteit):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</si>
</sst>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2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sz val="9"/>
      <color theme="1"/>
      <name val="Verdana"/>
      <family val="2"/>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1"/>
      <color theme="0"/>
      <name val="Calibri"/>
      <family val="2"/>
      <scheme val="minor"/>
    </font>
    <font>
      <sz val="10"/>
      <name val="Verdana"/>
      <family val="2"/>
    </font>
    <font>
      <b/>
      <sz val="10"/>
      <color theme="0"/>
      <name val="Verdana"/>
      <family val="2"/>
    </font>
    <font>
      <b/>
      <sz val="10"/>
      <name val="Verdana"/>
      <family val="2"/>
    </font>
    <font>
      <sz val="10"/>
      <color rgb="FF000000"/>
      <name val="Verdana"/>
      <family val="2"/>
    </font>
    <font>
      <b/>
      <sz val="8"/>
      <color theme="0"/>
      <name val="Verdana"/>
      <family val="2"/>
    </font>
    <font>
      <b/>
      <sz val="18"/>
      <color theme="1"/>
      <name val="Verdana"/>
      <family val="2"/>
    </font>
    <font>
      <sz val="12"/>
      <color rgb="FF454545"/>
      <name val="Helvetica Neue"/>
      <family val="2"/>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2"/>
        <bgColor indexed="64"/>
      </patternFill>
    </fill>
    <fill>
      <patternFill patternType="solid">
        <fgColor theme="6"/>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499984740745262"/>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81">
    <xf numFmtId="0" fontId="0" fillId="0" borderId="0" xfId="0"/>
    <xf numFmtId="0" fontId="0" fillId="0" borderId="0" xfId="0" applyAlignment="1">
      <alignment wrapText="1"/>
    </xf>
    <xf numFmtId="0" fontId="2" fillId="0" borderId="0" xfId="0" applyFont="1"/>
    <xf numFmtId="165" fontId="2" fillId="0" borderId="0" xfId="0" applyNumberFormat="1" applyFont="1" applyAlignment="1">
      <alignment horizontal="center"/>
    </xf>
    <xf numFmtId="0" fontId="2" fillId="2" borderId="0" xfId="0" applyFont="1" applyFill="1"/>
    <xf numFmtId="0" fontId="3" fillId="2" borderId="6" xfId="0" applyFont="1" applyFill="1" applyBorder="1" applyAlignment="1">
      <alignment horizontal="left" vertical="center" indent="1"/>
    </xf>
    <xf numFmtId="0" fontId="2" fillId="2" borderId="6" xfId="0" applyFont="1" applyFill="1" applyBorder="1" applyAlignment="1">
      <alignment horizontal="left" vertical="center" wrapText="1" indent="1"/>
    </xf>
    <xf numFmtId="0" fontId="2" fillId="2" borderId="6" xfId="0" applyFont="1" applyFill="1" applyBorder="1"/>
    <xf numFmtId="0" fontId="8" fillId="0" borderId="0" xfId="0" applyFont="1"/>
    <xf numFmtId="0" fontId="4" fillId="2" borderId="6" xfId="0" applyFont="1" applyFill="1" applyBorder="1" applyAlignment="1">
      <alignment horizontal="left" vertical="center" indent="1"/>
    </xf>
    <xf numFmtId="0" fontId="9" fillId="2" borderId="6" xfId="0" applyFont="1" applyFill="1" applyBorder="1" applyAlignment="1">
      <alignment horizontal="left" vertical="center"/>
    </xf>
    <xf numFmtId="0" fontId="2" fillId="2" borderId="6" xfId="0" applyFont="1" applyFill="1" applyBorder="1" applyAlignment="1">
      <alignment horizontal="center" vertical="center"/>
    </xf>
    <xf numFmtId="0" fontId="11" fillId="2" borderId="6" xfId="0" applyFont="1" applyFill="1" applyBorder="1" applyAlignment="1">
      <alignment horizontal="right" vertical="center" wrapText="1"/>
    </xf>
    <xf numFmtId="0" fontId="12" fillId="2" borderId="6" xfId="0" applyFont="1" applyFill="1" applyBorder="1" applyAlignment="1">
      <alignment horizontal="right" vertical="center" wrapText="1"/>
    </xf>
    <xf numFmtId="0" fontId="1" fillId="2" borderId="6" xfId="0" applyFont="1" applyFill="1" applyBorder="1" applyAlignment="1">
      <alignment horizontal="right" vertical="center" wrapText="1"/>
    </xf>
    <xf numFmtId="0" fontId="0" fillId="0" borderId="0" xfId="0" applyAlignment="1">
      <alignment horizontal="left"/>
    </xf>
    <xf numFmtId="0" fontId="4" fillId="3" borderId="2" xfId="0" applyFont="1" applyFill="1" applyBorder="1" applyAlignment="1" applyProtection="1">
      <alignment horizontal="left" vertical="center" indent="1"/>
      <protection locked="0"/>
    </xf>
    <xf numFmtId="0" fontId="3" fillId="4" borderId="1" xfId="0" applyFont="1" applyFill="1" applyBorder="1" applyAlignment="1">
      <alignment horizontal="left" vertical="center" wrapText="1"/>
    </xf>
    <xf numFmtId="0" fontId="2" fillId="6" borderId="2" xfId="0" applyFont="1" applyFill="1" applyBorder="1"/>
    <xf numFmtId="0" fontId="2" fillId="7" borderId="1" xfId="0" applyFont="1" applyFill="1" applyBorder="1" applyAlignment="1">
      <alignment horizontal="left" vertical="center" wrapText="1"/>
    </xf>
    <xf numFmtId="0" fontId="7" fillId="3" borderId="5" xfId="0" applyFont="1" applyFill="1" applyBorder="1" applyAlignment="1">
      <alignment horizontal="center" vertical="center"/>
    </xf>
    <xf numFmtId="0" fontId="7" fillId="3" borderId="9" xfId="0" applyFont="1" applyFill="1" applyBorder="1" applyAlignment="1">
      <alignment horizontal="center" vertical="center"/>
    </xf>
    <xf numFmtId="0" fontId="2" fillId="7" borderId="2" xfId="0" applyFont="1" applyFill="1" applyBorder="1" applyAlignment="1">
      <alignment horizontal="left" vertical="center"/>
    </xf>
    <xf numFmtId="0" fontId="10" fillId="6" borderId="3" xfId="0" applyFont="1" applyFill="1" applyBorder="1" applyAlignment="1" applyProtection="1">
      <alignment horizontal="center" vertical="center" wrapText="1"/>
      <protection locked="0"/>
    </xf>
    <xf numFmtId="164" fontId="3" fillId="5" borderId="3" xfId="0" applyNumberFormat="1" applyFont="1" applyFill="1" applyBorder="1" applyAlignment="1">
      <alignment horizontal="center" vertical="center"/>
    </xf>
    <xf numFmtId="164" fontId="3" fillId="5" borderId="1" xfId="0" applyNumberFormat="1" applyFont="1" applyFill="1" applyBorder="1" applyAlignment="1">
      <alignment horizontal="center" vertical="center"/>
    </xf>
    <xf numFmtId="164" fontId="2" fillId="5" borderId="3" xfId="0" applyNumberFormat="1" applyFont="1" applyFill="1" applyBorder="1" applyAlignment="1">
      <alignment horizontal="center" vertical="center" wrapText="1"/>
    </xf>
    <xf numFmtId="0" fontId="4" fillId="3" borderId="1" xfId="0" applyFont="1" applyFill="1" applyBorder="1" applyAlignment="1">
      <alignment horizontal="center" vertical="center"/>
    </xf>
    <xf numFmtId="0" fontId="3" fillId="7" borderId="1" xfId="0" applyFont="1" applyFill="1" applyBorder="1" applyAlignment="1">
      <alignment horizontal="left" vertical="center" wrapText="1"/>
    </xf>
    <xf numFmtId="0" fontId="3" fillId="3" borderId="1" xfId="0" applyFont="1" applyFill="1" applyBorder="1" applyAlignment="1">
      <alignment horizontal="center" vertical="center"/>
    </xf>
    <xf numFmtId="0" fontId="13" fillId="0" borderId="0" xfId="0" applyFont="1"/>
    <xf numFmtId="0" fontId="15" fillId="3" borderId="1" xfId="0" applyFont="1" applyFill="1" applyBorder="1" applyAlignment="1">
      <alignment vertical="center" wrapText="1"/>
    </xf>
    <xf numFmtId="0" fontId="2" fillId="4"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4" fillId="4" borderId="1" xfId="0" applyFont="1" applyFill="1" applyBorder="1" applyAlignment="1">
      <alignment horizontal="left" vertical="center" wrapText="1"/>
    </xf>
    <xf numFmtId="0" fontId="14" fillId="7" borderId="1" xfId="0" applyFont="1" applyFill="1" applyBorder="1" applyAlignment="1">
      <alignment horizontal="left" vertical="center" wrapText="1"/>
    </xf>
    <xf numFmtId="0" fontId="15" fillId="3" borderId="1" xfId="0" applyFont="1" applyFill="1" applyBorder="1" applyAlignment="1">
      <alignment horizontal="left" vertical="center" wrapText="1"/>
    </xf>
    <xf numFmtId="0" fontId="14" fillId="7" borderId="2" xfId="0" applyFont="1" applyFill="1" applyBorder="1" applyAlignment="1">
      <alignment horizontal="left" vertical="center" wrapText="1"/>
    </xf>
    <xf numFmtId="0" fontId="17" fillId="4" borderId="1" xfId="0" applyFont="1" applyFill="1" applyBorder="1" applyAlignment="1">
      <alignment horizontal="justify" vertical="center"/>
    </xf>
    <xf numFmtId="0" fontId="18" fillId="9" borderId="3" xfId="0" applyFont="1" applyFill="1" applyBorder="1" applyAlignment="1">
      <alignment horizontal="center" vertical="center" wrapText="1"/>
    </xf>
    <xf numFmtId="0" fontId="4" fillId="9" borderId="2" xfId="0" applyFont="1" applyFill="1" applyBorder="1" applyAlignment="1">
      <alignment vertical="center"/>
    </xf>
    <xf numFmtId="0" fontId="4" fillId="0" borderId="6" xfId="0" applyFont="1" applyBorder="1" applyAlignment="1">
      <alignment horizontal="left" vertical="center" indent="1"/>
    </xf>
    <xf numFmtId="0" fontId="4" fillId="9" borderId="3" xfId="0" applyFont="1" applyFill="1" applyBorder="1" applyAlignment="1">
      <alignment vertical="center"/>
    </xf>
    <xf numFmtId="0" fontId="1" fillId="7" borderId="1" xfId="0" applyFont="1" applyFill="1" applyBorder="1" applyAlignment="1">
      <alignment horizontal="left" vertical="center"/>
    </xf>
    <xf numFmtId="0" fontId="1" fillId="7" borderId="1" xfId="0" applyFont="1" applyFill="1" applyBorder="1" applyAlignment="1">
      <alignment horizontal="center" vertical="center"/>
    </xf>
    <xf numFmtId="0" fontId="1" fillId="8" borderId="1" xfId="0" applyFont="1" applyFill="1" applyBorder="1" applyAlignment="1">
      <alignment vertical="center" wrapText="1"/>
    </xf>
    <xf numFmtId="166" fontId="1" fillId="8" borderId="8" xfId="0" applyNumberFormat="1" applyFont="1" applyFill="1" applyBorder="1" applyAlignment="1">
      <alignment horizontal="center" vertical="center" wrapText="1"/>
    </xf>
    <xf numFmtId="166" fontId="1" fillId="8" borderId="1" xfId="0" applyNumberFormat="1" applyFont="1" applyFill="1" applyBorder="1" applyAlignment="1">
      <alignment horizontal="center" vertical="center" wrapText="1"/>
    </xf>
    <xf numFmtId="0" fontId="1" fillId="7" borderId="1" xfId="0" applyFont="1" applyFill="1" applyBorder="1" applyAlignment="1">
      <alignment horizontal="right" vertical="center"/>
    </xf>
    <xf numFmtId="166" fontId="1" fillId="7" borderId="1" xfId="0" applyNumberFormat="1" applyFont="1" applyFill="1" applyBorder="1" applyAlignment="1">
      <alignment horizontal="center" vertical="center"/>
    </xf>
    <xf numFmtId="0" fontId="1" fillId="4" borderId="1" xfId="0" applyFont="1" applyFill="1" applyBorder="1" applyAlignment="1">
      <alignment horizontal="right" vertical="center"/>
    </xf>
    <xf numFmtId="166" fontId="1" fillId="4" borderId="1" xfId="0" applyNumberFormat="1" applyFont="1" applyFill="1" applyBorder="1" applyAlignment="1" applyProtection="1">
      <alignment horizontal="center" vertical="center"/>
      <protection locked="0"/>
    </xf>
    <xf numFmtId="0" fontId="19" fillId="3" borderId="1" xfId="0" applyFont="1" applyFill="1" applyBorder="1" applyAlignment="1">
      <alignment horizontal="center" vertical="center"/>
    </xf>
    <xf numFmtId="167" fontId="1" fillId="3" borderId="1" xfId="0" applyNumberFormat="1" applyFont="1" applyFill="1" applyBorder="1" applyAlignment="1">
      <alignment horizontal="center" vertical="center"/>
    </xf>
    <xf numFmtId="0" fontId="20" fillId="0" borderId="0" xfId="0" applyFont="1"/>
    <xf numFmtId="165" fontId="3" fillId="4" borderId="4" xfId="0" applyNumberFormat="1" applyFont="1" applyFill="1" applyBorder="1" applyAlignment="1">
      <alignment horizontal="center" vertical="center"/>
    </xf>
    <xf numFmtId="165" fontId="3" fillId="4" borderId="3" xfId="0" applyNumberFormat="1" applyFont="1" applyFill="1" applyBorder="1" applyAlignment="1">
      <alignment horizontal="center" vertical="center"/>
    </xf>
    <xf numFmtId="165" fontId="4" fillId="3" borderId="4"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5" borderId="4" xfId="0" applyNumberFormat="1" applyFont="1" applyFill="1" applyBorder="1" applyAlignment="1" applyProtection="1">
      <alignment horizontal="center" vertical="center" wrapText="1"/>
      <protection locked="0"/>
    </xf>
    <xf numFmtId="165" fontId="3" fillId="5" borderId="3" xfId="0" applyNumberFormat="1" applyFont="1" applyFill="1" applyBorder="1" applyAlignment="1" applyProtection="1">
      <alignment horizontal="center" vertical="center" wrapText="1"/>
      <protection locked="0"/>
    </xf>
    <xf numFmtId="165" fontId="3" fillId="5" borderId="7" xfId="0" applyNumberFormat="1" applyFont="1" applyFill="1" applyBorder="1" applyAlignment="1" applyProtection="1">
      <alignment horizontal="center" vertical="center" wrapText="1"/>
      <protection locked="0"/>
    </xf>
    <xf numFmtId="165" fontId="3" fillId="5" borderId="5" xfId="0" applyNumberFormat="1" applyFont="1" applyFill="1" applyBorder="1" applyAlignment="1" applyProtection="1">
      <alignment horizontal="center" vertical="center" wrapText="1"/>
      <protection locked="0"/>
    </xf>
    <xf numFmtId="0" fontId="2" fillId="6" borderId="1" xfId="0" applyFont="1" applyFill="1" applyBorder="1" applyAlignment="1">
      <alignment horizontal="center"/>
    </xf>
    <xf numFmtId="165" fontId="15" fillId="3" borderId="2" xfId="0" applyNumberFormat="1" applyFont="1" applyFill="1" applyBorder="1" applyAlignment="1" applyProtection="1">
      <alignment horizontal="center" vertical="center" wrapText="1"/>
      <protection locked="0"/>
    </xf>
    <xf numFmtId="165" fontId="15" fillId="3" borderId="3" xfId="0" applyNumberFormat="1" applyFont="1" applyFill="1" applyBorder="1" applyAlignment="1" applyProtection="1">
      <alignment horizontal="center" vertical="center" wrapText="1"/>
      <protection locked="0"/>
    </xf>
    <xf numFmtId="0" fontId="1" fillId="6" borderId="1" xfId="0" applyFont="1" applyFill="1" applyBorder="1" applyAlignment="1">
      <alignment horizontal="right" vertical="center" wrapText="1"/>
    </xf>
    <xf numFmtId="0" fontId="1" fillId="6" borderId="2" xfId="0" applyFont="1" applyFill="1" applyBorder="1" applyAlignment="1">
      <alignment horizontal="right" vertical="center" wrapText="1"/>
    </xf>
    <xf numFmtId="0" fontId="11" fillId="6" borderId="1" xfId="0" applyFont="1" applyFill="1" applyBorder="1" applyAlignment="1">
      <alignment horizontal="right" vertical="center" wrapText="1"/>
    </xf>
    <xf numFmtId="0" fontId="11" fillId="6" borderId="2" xfId="0" applyFont="1" applyFill="1" applyBorder="1" applyAlignment="1">
      <alignment horizontal="right" vertical="center" wrapText="1"/>
    </xf>
    <xf numFmtId="0" fontId="12" fillId="9" borderId="1" xfId="0" applyFont="1" applyFill="1" applyBorder="1" applyAlignment="1">
      <alignment horizontal="right" vertical="center" wrapText="1"/>
    </xf>
    <xf numFmtId="0" fontId="12" fillId="9" borderId="2" xfId="0" applyFont="1" applyFill="1" applyBorder="1" applyAlignment="1">
      <alignment horizontal="right" vertical="center" wrapText="1"/>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9" fillId="3" borderId="10" xfId="0" applyFont="1" applyFill="1" applyBorder="1" applyAlignment="1">
      <alignment horizontal="left" vertical="center"/>
    </xf>
    <xf numFmtId="0" fontId="9" fillId="3" borderId="11" xfId="0" applyFont="1" applyFill="1" applyBorder="1" applyAlignment="1">
      <alignment horizontal="left" vertical="center"/>
    </xf>
    <xf numFmtId="164" fontId="2" fillId="8" borderId="8" xfId="0" applyNumberFormat="1" applyFont="1" applyFill="1" applyBorder="1" applyAlignment="1" applyProtection="1">
      <alignment horizontal="center" vertical="center" wrapText="1"/>
      <protection locked="0"/>
    </xf>
    <xf numFmtId="164" fontId="2" fillId="8" borderId="6" xfId="0" applyNumberFormat="1" applyFont="1" applyFill="1" applyBorder="1" applyAlignment="1" applyProtection="1">
      <alignment horizontal="center" vertical="center" wrapText="1"/>
      <protection locked="0"/>
    </xf>
    <xf numFmtId="164" fontId="2" fillId="8" borderId="10" xfId="0" applyNumberFormat="1" applyFont="1" applyFill="1" applyBorder="1" applyAlignment="1" applyProtection="1">
      <alignment horizontal="center" vertical="center" wrapText="1"/>
      <protection locked="0"/>
    </xf>
    <xf numFmtId="0" fontId="16" fillId="4" borderId="8" xfId="0" applyFont="1" applyFill="1" applyBorder="1" applyAlignment="1">
      <alignment horizontal="center" vertical="center" wrapText="1"/>
    </xf>
    <xf numFmtId="0" fontId="16" fillId="4" borderId="6" xfId="0" applyFont="1" applyFill="1" applyBorder="1" applyAlignment="1">
      <alignment horizontal="center" vertical="center" wrapText="1"/>
    </xf>
  </cellXfs>
  <cellStyles count="57">
    <cellStyle name="Gevolgde hyperlink" xfId="20" builtinId="9" hidden="1"/>
    <cellStyle name="Gevolgde hyperlink" xfId="24" builtinId="9" hidden="1"/>
    <cellStyle name="Gevolgde hyperlink" xfId="26" builtinId="9" hidden="1"/>
    <cellStyle name="Gevolgde hyperlink" xfId="28" builtinId="9" hidden="1"/>
    <cellStyle name="Gevolgde hyperlink" xfId="32" builtinId="9" hidden="1"/>
    <cellStyle name="Gevolgde hyperlink" xfId="34" builtinId="9" hidden="1"/>
    <cellStyle name="Gevolgde hyperlink" xfId="36" builtinId="9" hidden="1"/>
    <cellStyle name="Gevolgde hyperlink" xfId="40" builtinId="9" hidden="1"/>
    <cellStyle name="Gevolgde hyperlink" xfId="42" builtinId="9" hidden="1"/>
    <cellStyle name="Gevolgde hyperlink" xfId="44" builtinId="9" hidden="1"/>
    <cellStyle name="Gevolgde hyperlink" xfId="48" builtinId="9" hidden="1"/>
    <cellStyle name="Gevolgde hyperlink" xfId="50" builtinId="9" hidden="1"/>
    <cellStyle name="Gevolgde hyperlink" xfId="52" builtinId="9" hidden="1"/>
    <cellStyle name="Gevolgde hyperlink" xfId="56" builtinId="9" hidden="1"/>
    <cellStyle name="Gevolgde hyperlink" xfId="54" builtinId="9" hidden="1"/>
    <cellStyle name="Gevolgde hyperlink" xfId="46" builtinId="9" hidden="1"/>
    <cellStyle name="Gevolgde hyperlink" xfId="38" builtinId="9" hidden="1"/>
    <cellStyle name="Gevolgde hyperlink" xfId="30" builtinId="9" hidden="1"/>
    <cellStyle name="Gevolgde hyperlink" xfId="22"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4" builtinId="9" hidden="1"/>
    <cellStyle name="Gevolgde hyperlink" xfId="8" builtinId="9" hidden="1"/>
    <cellStyle name="Gevolgde hyperlink" xfId="6" builtinId="9" hidden="1"/>
    <cellStyle name="Gevolgde hyperlink" xfId="2" builtinId="9" hidden="1"/>
    <cellStyle name="Hyperlink" xfId="39" builtinId="8" hidden="1"/>
    <cellStyle name="Hyperlink" xfId="41" builtinId="8" hidden="1"/>
    <cellStyle name="Hyperlink" xfId="45" builtinId="8" hidden="1"/>
    <cellStyle name="Hyperlink" xfId="47" builtinId="8" hidden="1"/>
    <cellStyle name="Hyperlink" xfId="49" builtinId="8" hidden="1"/>
    <cellStyle name="Hyperlink" xfId="53" builtinId="8" hidden="1"/>
    <cellStyle name="Hyperlink" xfId="55" builtinId="8" hidden="1"/>
    <cellStyle name="Hyperlink" xfId="51" builtinId="8" hidden="1"/>
    <cellStyle name="Hyperlink" xfId="43"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27" builtinId="8" hidden="1"/>
    <cellStyle name="Hyperlink" xfId="7" builtinId="8" hidden="1"/>
    <cellStyle name="Hyperlink" xfId="9" builtinId="8" hidden="1"/>
    <cellStyle name="Hyperlink" xfId="13" builtinId="8" hidden="1"/>
    <cellStyle name="Hyperlink" xfId="15" builtinId="8" hidden="1"/>
    <cellStyle name="Hyperlink" xfId="11" builtinId="8" hidden="1"/>
    <cellStyle name="Hyperlink" xfId="3" builtinId="8" hidden="1"/>
    <cellStyle name="Hyperlink" xfId="5" builtinId="8" hidden="1"/>
    <cellStyle name="Hyperlink" xfId="1"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Library/Dropbox%20BIC%20BV/BiC%20bv%20Dropbox/BiC%20Leeuwarden/BiC%20Leeuwarden/BiC_consultancy/csg%20liudger/EA%20Schoonmaak%202020/aanbestedingsdocument%20en%20bijlagen/definitief/Bijlage%208a%20Beoordelingsformulier%20open%20vragen%20en%20interview.xlsx?B6A24B8F" TargetMode="External"/><Relationship Id="rId1" Type="http://schemas.openxmlformats.org/officeDocument/2006/relationships/externalLinkPath" Target="file:///\\B6A24B8F\Bijlage%208a%20Beoordelingsformulier%20open%20vragen%20en%20intervie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oordelen open vragen"/>
      <sheetName val="Beoordelen interview"/>
      <sheetName val="Beoordelaar 1"/>
      <sheetName val="Beoordelaar 2"/>
      <sheetName val="Beoordelaar 3"/>
      <sheetName val="Beoordelaar 4"/>
      <sheetName val="Consensus"/>
      <sheetName val="Eindscores"/>
    </sheetNames>
    <sheetDataSet>
      <sheetData sheetId="0"/>
      <sheetData sheetId="1"/>
      <sheetData sheetId="2">
        <row r="1">
          <cell r="C1" t="str">
            <v>&lt;NAAM INSCHRIJVER&gt;</v>
          </cell>
        </row>
      </sheetData>
      <sheetData sheetId="3"/>
      <sheetData sheetId="4"/>
      <sheetData sheetId="5"/>
      <sheetData sheetId="6"/>
      <sheetData sheetId="7"/>
    </sheetDataSet>
  </externalBook>
</externalLink>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499984740745262"/>
    <pageSetUpPr fitToPage="1"/>
  </sheetPr>
  <dimension ref="A1:A20"/>
  <sheetViews>
    <sheetView showGridLines="0" tabSelected="1" topLeftCell="A6" workbookViewId="0">
      <selection activeCell="A5" sqref="A5"/>
    </sheetView>
  </sheetViews>
  <sheetFormatPr defaultColWidth="8.85546875" defaultRowHeight="15"/>
  <cols>
    <col min="1" max="1" width="108.140625" customWidth="1"/>
  </cols>
  <sheetData>
    <row r="1" spans="1:1" ht="30" customHeight="1">
      <c r="A1" s="27" t="s">
        <v>0</v>
      </c>
    </row>
    <row r="2" spans="1:1" s="1" customFormat="1" ht="90" customHeight="1">
      <c r="A2" s="28" t="s">
        <v>1</v>
      </c>
    </row>
    <row r="3" spans="1:1" s="1" customFormat="1" ht="30" customHeight="1">
      <c r="A3" s="33" t="s">
        <v>2</v>
      </c>
    </row>
    <row r="4" spans="1:1" ht="35.1" customHeight="1">
      <c r="A4" s="31" t="s">
        <v>3</v>
      </c>
    </row>
    <row r="5" spans="1:1" s="15" customFormat="1" ht="120" customHeight="1">
      <c r="A5" s="38" t="s">
        <v>4</v>
      </c>
    </row>
    <row r="6" spans="1:1" ht="35.1" customHeight="1">
      <c r="A6" s="31" t="s">
        <v>5</v>
      </c>
    </row>
    <row r="7" spans="1:1" s="15" customFormat="1" ht="149.1" customHeight="1">
      <c r="A7" s="32" t="s">
        <v>6</v>
      </c>
    </row>
    <row r="8" spans="1:1" ht="35.1" customHeight="1">
      <c r="A8" s="31" t="s">
        <v>7</v>
      </c>
    </row>
    <row r="9" spans="1:1" s="15" customFormat="1" ht="183" customHeight="1">
      <c r="A9" s="34" t="s">
        <v>8</v>
      </c>
    </row>
    <row r="10" spans="1:1" ht="35.1" customHeight="1">
      <c r="A10" s="31" t="s">
        <v>9</v>
      </c>
    </row>
    <row r="11" spans="1:1" s="15" customFormat="1" ht="117.95" customHeight="1">
      <c r="A11" s="34" t="s">
        <v>10</v>
      </c>
    </row>
    <row r="12" spans="1:1" ht="35.1" customHeight="1">
      <c r="A12" s="31" t="s">
        <v>11</v>
      </c>
    </row>
    <row r="13" spans="1:1" ht="71.099999999999994" customHeight="1">
      <c r="A13" s="34" t="s">
        <v>12</v>
      </c>
    </row>
    <row r="14" spans="1:1" ht="15" customHeight="1">
      <c r="A14" s="29"/>
    </row>
    <row r="15" spans="1:1">
      <c r="A15" s="30" t="s">
        <v>13</v>
      </c>
    </row>
    <row r="16" spans="1:1">
      <c r="A16" s="30" t="s">
        <v>14</v>
      </c>
    </row>
    <row r="17" spans="1:1">
      <c r="A17" s="30" t="s">
        <v>15</v>
      </c>
    </row>
    <row r="18" spans="1:1">
      <c r="A18" s="30" t="s">
        <v>16</v>
      </c>
    </row>
    <row r="19" spans="1:1">
      <c r="A19" s="30" t="s">
        <v>17</v>
      </c>
    </row>
    <row r="20" spans="1:1">
      <c r="A20" s="30" t="s">
        <v>18</v>
      </c>
    </row>
  </sheetData>
  <sheetProtection algorithmName="SHA-512" hashValue="+MHPLNjq3jUFtSELXf63UNOZQA/BI6k+bnqCUdTqEZP7NjqYqP7vMkmsnzYMbAzgaaij2RWYeaGuAczQMnR1Xw==" saltValue="L0SsktYOYNph+/RODM+bbA==" spinCount="100000" sheet="1" objects="1" scenarios="1"/>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6" tint="0.39997558519241921"/>
    <pageSetUpPr fitToPage="1"/>
  </sheetPr>
  <dimension ref="A1:D13"/>
  <sheetViews>
    <sheetView showGridLines="0" zoomScaleNormal="100" zoomScalePageLayoutView="85" workbookViewId="0">
      <pane xSplit="1" ySplit="1" topLeftCell="B8" activePane="bottomRight" state="frozen"/>
      <selection pane="bottomRight" activeCell="C3" sqref="C3:D3"/>
      <selection pane="bottomLeft" activeCell="A2" sqref="A2"/>
      <selection pane="topRight" activeCell="B1" sqref="B1"/>
    </sheetView>
  </sheetViews>
  <sheetFormatPr defaultColWidth="8.85546875" defaultRowHeight="12.95"/>
  <cols>
    <col min="1" max="1" width="90.85546875" style="2" customWidth="1"/>
    <col min="2" max="2" width="2.85546875" style="4" customWidth="1"/>
    <col min="3" max="3" width="25.85546875" style="3" customWidth="1"/>
    <col min="4" max="4" width="3.85546875" style="3" customWidth="1"/>
    <col min="5" max="16384" width="8.85546875" style="2"/>
  </cols>
  <sheetData>
    <row r="1" spans="1:4" ht="50.1" customHeight="1">
      <c r="A1" s="16" t="s">
        <v>19</v>
      </c>
      <c r="B1" s="9"/>
      <c r="C1" s="57" t="s">
        <v>20</v>
      </c>
      <c r="D1" s="58"/>
    </row>
    <row r="2" spans="1:4" ht="39.950000000000003" customHeight="1">
      <c r="A2" s="17" t="str">
        <f>'Beoordelen kwaliteit'!A3</f>
        <v>Beantwoording open vragen</v>
      </c>
      <c r="B2" s="5"/>
      <c r="C2" s="55" t="s">
        <v>13</v>
      </c>
      <c r="D2" s="56"/>
    </row>
    <row r="3" spans="1:4" ht="20.100000000000001" customHeight="1">
      <c r="A3" s="36" t="str">
        <f>'Beoordelen kwaliteit'!A4</f>
        <v>OPEN VRAAG 1: MVO/SROI</v>
      </c>
      <c r="B3" s="6"/>
      <c r="C3" s="64" t="s">
        <v>13</v>
      </c>
      <c r="D3" s="65"/>
    </row>
    <row r="4" spans="1:4" ht="153.94999999999999" customHeight="1">
      <c r="A4" s="19" t="str">
        <f>'Beoordelen kwaliteit'!A5</f>
        <v xml:space="preserve">Opdrachtgever hecht veel waarde aan ondernemingen die een extra bijlage leveren aan de maatschappij. U dient in maximaal 2 A4 te beschrijven welke bijdrage u levert aan de maatschappij en op welke wijze u maatschappelijk verantwoord ondernemen toepast in het beleid van uw onderneming. Inschrijver beschrijft minimaal welk percentage van de opdrachtwaarde zij toepast aan SROI en waaruit deze SROI inzet bestaat. Ook beschrijft u op welke wijze u aanbestedende dienst gedurende de looptijd zal informeren over uw SROI inzet ten behoeve van deze overeenkomst. </v>
      </c>
      <c r="B4" s="6"/>
      <c r="C4" s="59" t="s">
        <v>21</v>
      </c>
      <c r="D4" s="60"/>
    </row>
    <row r="5" spans="1:4" ht="20.100000000000001" customHeight="1">
      <c r="A5" s="36" t="str">
        <f>'Beoordelen kwaliteit'!A6</f>
        <v>OPEN VRAAG 2: DUURZAAMHEID</v>
      </c>
      <c r="B5" s="6"/>
      <c r="C5" s="64" t="s">
        <v>13</v>
      </c>
      <c r="D5" s="65"/>
    </row>
    <row r="6" spans="1:4" ht="146.1" customHeight="1">
      <c r="A6" s="19" t="str">
        <f>'Beoordelen kwaliteit'!A7</f>
        <v xml:space="preserve">De opdrachtgever hecht veel waarde aan ondernemingen die boven op de wettelijke criteria zoals beschreven in ‘Milieucriteria’ een extra bijdrage leveren aan duurzaamheid. U dient op maximaal 2 A4 te beschrijven welke bijdrage u levert op het gebied van duurzaamheid toegespitst op de uitvoering van deze overeenkomst en hoe u dit meetbaar aan aanbestedende dienst zal rapporteren gedurende de looptijd van deze overeenkomst. Boven op de eisen van de Milieucriteria (bijlage 7) en zo een meerwaarde zal zijn voor de aanbestedende dienst. Daarbij beschrijft u in welke mate u zich inspant om zo duurzaam en milieuvriendelijk mogelijk te produceren en handelen, waarbij aan bod komt welke CO2-emissie in Nederland concreet minimaal gerealiseerd zal worden en hoe opdrachtnemer dit richting aanbestedende dienst meetbaar zal rapporteren. </v>
      </c>
      <c r="B6" s="6"/>
      <c r="C6" s="61" t="s">
        <v>21</v>
      </c>
      <c r="D6" s="62"/>
    </row>
    <row r="7" spans="1:4" ht="20.100000000000001" customHeight="1">
      <c r="A7" s="36" t="str">
        <f>'Beoordelen kwaliteit'!A8</f>
        <v>OPEN VRAAG 3: PLAN VAN AANPAK/ IMPLEMENTATIE EN RETOURNEREN</v>
      </c>
      <c r="B7" s="6"/>
      <c r="C7" s="64" t="s">
        <v>13</v>
      </c>
      <c r="D7" s="65"/>
    </row>
    <row r="8" spans="1:4" ht="207.95" customHeight="1">
      <c r="A8" s="35" t="str">
        <f>'Beoordelen kwaliteit'!A9</f>
        <v>Inschrijver dient te beschrijven op maximaal 4 pagina’s A4 welke toegevoegde waarde zij aanbestedende dienst kan aanbieden en hoe zij de interne organisatie van de opdrachtgever zal gaan organiseren bij implementatie (en retourneren bij einde overeenkomst) van de onderhavige opdracht. Inschrijver beschrijft minimaal:
•	 een plan van aanpak en haar toegevoegde waarde, de planning uitrol PER LOCATIE; 
•	 een duidelijk tijdspad met wie doet wat wanneer;
•	 een communicatiematrix (met opdrachtgever en de inschrijver);
•	 het organiseren van de gebruikersinstructies;
•	 de waarborging afdrukkwaliteit voor alle machines (met een uitleg welke rol de inschrijver en welke rol de opdrachtgever hierin heeft) conform PvE. Het printmanagement moet hierin eveneens worden meegenomen;
•	 waarborging van een succesvolle acceptatietest met opdrachtgever;
•	 welke beheersmaatregelen inschrijver gaat treffen om discussies over de werking van printmanagement gekoppeld aan de MFP’s te voorkomen.</v>
      </c>
      <c r="B8" s="6"/>
      <c r="C8" s="61" t="s">
        <v>21</v>
      </c>
      <c r="D8" s="62"/>
    </row>
    <row r="9" spans="1:4" ht="20.100000000000001" customHeight="1">
      <c r="A9" s="36" t="str">
        <f>'Beoordelen kwaliteit'!A10</f>
        <v>OPEN VRAAG 4: REDUCTIE AANTAL AFDRUKKEN</v>
      </c>
      <c r="B9" s="6"/>
      <c r="C9" s="64" t="s">
        <v>13</v>
      </c>
      <c r="D9" s="65"/>
    </row>
    <row r="10" spans="1:4" ht="150" customHeight="1">
      <c r="A10" s="35" t="str">
        <f>'Beoordelen kwaliteit'!A11</f>
        <v>Inschrijver dient in maximaal 2 A4 te beschrijven in welke mate u een proactieve bijdrage kunt leveren aan de reductie van het aantal afdrukken. Inschrijver geeft hierbij een concreet te realiseren besparing van afdrukken aan en welke concrete (zonder voorwaarden) garanties hierop worden gegeven. Inschrijver beschrijft een uitsplitsing voor afzonderlijk zwart-wit en full color afdrukken. Het uitgangspunt is hierbij dat het aantal medewerkers gelijk blijft en dat er geen organisatorische wijzigingen plaats zullen vinden (zoals minder locaties). De follow-me, BYOD en scan management mogen geen onderdeel zijn van deze beschrijving. Het uitgangspunt dient hierbij te zijn het werkelijke totale afdrukvolume van de omvang van levering binnen de invloedsfeer van deze aanbesteding, conform het volume van het prijzenblad.</v>
      </c>
      <c r="B10" s="6"/>
      <c r="C10" s="61" t="s">
        <v>21</v>
      </c>
      <c r="D10" s="62"/>
    </row>
    <row r="11" spans="1:4" ht="20.100000000000001" customHeight="1">
      <c r="A11" s="36" t="str">
        <f>'Beoordelen kwaliteit'!A12</f>
        <v>OPEN VRAAG 5: KAARTLOOS PRINTEN</v>
      </c>
      <c r="B11" s="6"/>
      <c r="C11" s="64" t="s">
        <v>13</v>
      </c>
      <c r="D11" s="65"/>
    </row>
    <row r="12" spans="1:4" ht="102" customHeight="1">
      <c r="A12" s="37" t="str">
        <f>'Beoordelen kwaliteit'!A13</f>
        <v>Inschrijver dient de beschrijven, in maximaal 2 A4, welke toekomstbestendige oplossing kan bieden voor het printmanagement met betrekking tot kaartloos afdrukken (naast hetgeen in het programma van eisen uitgevraagd is). Inschrijver dient hier minimaal te beschrijven welke mogelijkheden er zijn voor het aanmelden op de MFP middels smartphone (NFC).</v>
      </c>
      <c r="B12" s="6"/>
      <c r="C12" s="61" t="s">
        <v>21</v>
      </c>
      <c r="D12" s="62"/>
    </row>
    <row r="13" spans="1:4" ht="20.100000000000001" customHeight="1">
      <c r="A13" s="18"/>
      <c r="B13" s="7"/>
      <c r="C13" s="63"/>
      <c r="D13" s="63"/>
    </row>
  </sheetData>
  <sheetProtection algorithmName="SHA-512" hashValue="f0Ng3CTGd+z2nQMqc4TeaWfZvkbxrw438Bn6gN2R1sJ3hK3ZTXxAbqUsTdcB3PNP+/EskC/dC2XbgVbjiKa/LQ==" saltValue="4XgAGLDpOfEcIauwgKmaIQ==" spinCount="100000" sheet="1" objects="1" scenarios="1"/>
  <mergeCells count="13">
    <mergeCell ref="C13:D13"/>
    <mergeCell ref="C12:D12"/>
    <mergeCell ref="C3:D3"/>
    <mergeCell ref="C5:D5"/>
    <mergeCell ref="C7:D7"/>
    <mergeCell ref="C9:D9"/>
    <mergeCell ref="C11:D11"/>
    <mergeCell ref="C10:D10"/>
    <mergeCell ref="C2:D2"/>
    <mergeCell ref="C1:D1"/>
    <mergeCell ref="C4:D4"/>
    <mergeCell ref="C6:D6"/>
    <mergeCell ref="C8:D8"/>
  </mergeCells>
  <dataValidations count="1">
    <dataValidation type="list" errorStyle="warning" allowBlank="1" showErrorMessage="1" error="Voer juiste waarde in. " sqref="C3 C9 C5 C7 C11"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pageSetUpPr fitToPage="1"/>
  </sheetPr>
  <dimension ref="A1:D13"/>
  <sheetViews>
    <sheetView showGridLines="0" zoomScaleNormal="100" zoomScalePageLayoutView="85" workbookViewId="0">
      <pane xSplit="1" ySplit="1" topLeftCell="B2" activePane="bottomRight" state="frozen"/>
      <selection pane="bottomRight" activeCell="C3" sqref="C3:D3"/>
      <selection pane="bottomLeft" activeCell="A2" sqref="A2"/>
      <selection pane="topRight" activeCell="B1" sqref="B1"/>
    </sheetView>
  </sheetViews>
  <sheetFormatPr defaultColWidth="8.85546875" defaultRowHeight="12.95"/>
  <cols>
    <col min="1" max="1" width="90.85546875" style="2" customWidth="1"/>
    <col min="2" max="2" width="2.85546875" style="4" customWidth="1"/>
    <col min="3" max="3" width="25.85546875" style="3" customWidth="1"/>
    <col min="4" max="4" width="3.85546875" style="3" customWidth="1"/>
    <col min="5" max="16384" width="8.85546875" style="2"/>
  </cols>
  <sheetData>
    <row r="1" spans="1:4" ht="50.1" customHeight="1">
      <c r="A1" s="16" t="s">
        <v>22</v>
      </c>
      <c r="B1" s="9"/>
      <c r="C1" s="57" t="s">
        <v>20</v>
      </c>
      <c r="D1" s="58"/>
    </row>
    <row r="2" spans="1:4" ht="39.950000000000003" customHeight="1">
      <c r="A2" s="17" t="str">
        <f>'Beoordelen kwaliteit'!A3</f>
        <v>Beantwoording open vragen</v>
      </c>
      <c r="B2" s="5"/>
      <c r="C2" s="55" t="s">
        <v>13</v>
      </c>
      <c r="D2" s="56"/>
    </row>
    <row r="3" spans="1:4" ht="20.100000000000001" customHeight="1">
      <c r="A3" s="36" t="str">
        <f>'Beoordelen kwaliteit'!A4</f>
        <v>OPEN VRAAG 1: MVO/SROI</v>
      </c>
      <c r="B3" s="6"/>
      <c r="C3" s="64" t="s">
        <v>13</v>
      </c>
      <c r="D3" s="65"/>
    </row>
    <row r="4" spans="1:4" ht="153.94999999999999" customHeight="1">
      <c r="A4" s="19" t="str">
        <f>'Beoordelen kwaliteit'!A5</f>
        <v xml:space="preserve">Opdrachtgever hecht veel waarde aan ondernemingen die een extra bijlage leveren aan de maatschappij. U dient in maximaal 2 A4 te beschrijven welke bijdrage u levert aan de maatschappij en op welke wijze u maatschappelijk verantwoord ondernemen toepast in het beleid van uw onderneming. Inschrijver beschrijft minimaal welk percentage van de opdrachtwaarde zij toepast aan SROI en waaruit deze SROI inzet bestaat. Ook beschrijft u op welke wijze u aanbestedende dienst gedurende de looptijd zal informeren over uw SROI inzet ten behoeve van deze overeenkomst. </v>
      </c>
      <c r="B4" s="6"/>
      <c r="C4" s="59" t="s">
        <v>21</v>
      </c>
      <c r="D4" s="60"/>
    </row>
    <row r="5" spans="1:4" ht="20.100000000000001" customHeight="1">
      <c r="A5" s="36" t="str">
        <f>'Beoordelen kwaliteit'!A6</f>
        <v>OPEN VRAAG 2: DUURZAAMHEID</v>
      </c>
      <c r="B5" s="6"/>
      <c r="C5" s="64" t="s">
        <v>13</v>
      </c>
      <c r="D5" s="65"/>
    </row>
    <row r="6" spans="1:4" ht="146.1" customHeight="1">
      <c r="A6" s="19" t="str">
        <f>'Beoordelen kwaliteit'!A7</f>
        <v xml:space="preserve">De opdrachtgever hecht veel waarde aan ondernemingen die boven op de wettelijke criteria zoals beschreven in ‘Milieucriteria’ een extra bijdrage leveren aan duurzaamheid. U dient op maximaal 2 A4 te beschrijven welke bijdrage u levert op het gebied van duurzaamheid toegespitst op de uitvoering van deze overeenkomst en hoe u dit meetbaar aan aanbestedende dienst zal rapporteren gedurende de looptijd van deze overeenkomst. Boven op de eisen van de Milieucriteria (bijlage 7) en zo een meerwaarde zal zijn voor de aanbestedende dienst. Daarbij beschrijft u in welke mate u zich inspant om zo duurzaam en milieuvriendelijk mogelijk te produceren en handelen, waarbij aan bod komt welke CO2-emissie in Nederland concreet minimaal gerealiseerd zal worden en hoe opdrachtnemer dit richting aanbestedende dienst meetbaar zal rapporteren. </v>
      </c>
      <c r="B6" s="6"/>
      <c r="C6" s="61" t="s">
        <v>21</v>
      </c>
      <c r="D6" s="62"/>
    </row>
    <row r="7" spans="1:4" ht="20.100000000000001" customHeight="1">
      <c r="A7" s="36" t="str">
        <f>'Beoordelen kwaliteit'!A8</f>
        <v>OPEN VRAAG 3: PLAN VAN AANPAK/ IMPLEMENTATIE EN RETOURNEREN</v>
      </c>
      <c r="B7" s="6"/>
      <c r="C7" s="64" t="s">
        <v>13</v>
      </c>
      <c r="D7" s="65"/>
    </row>
    <row r="8" spans="1:4" ht="207.95" customHeight="1">
      <c r="A8" s="35" t="str">
        <f>'Beoordelen kwaliteit'!A9</f>
        <v>Inschrijver dient te beschrijven op maximaal 4 pagina’s A4 welke toegevoegde waarde zij aanbestedende dienst kan aanbieden en hoe zij de interne organisatie van de opdrachtgever zal gaan organiseren bij implementatie (en retourneren bij einde overeenkomst) van de onderhavige opdracht. Inschrijver beschrijft minimaal:
•	 een plan van aanpak en haar toegevoegde waarde, de planning uitrol PER LOCATIE; 
•	 een duidelijk tijdspad met wie doet wat wanneer;
•	 een communicatiematrix (met opdrachtgever en de inschrijver);
•	 het organiseren van de gebruikersinstructies;
•	 de waarborging afdrukkwaliteit voor alle machines (met een uitleg welke rol de inschrijver en welke rol de opdrachtgever hierin heeft) conform PvE. Het printmanagement moet hierin eveneens worden meegenomen;
•	 waarborging van een succesvolle acceptatietest met opdrachtgever;
•	 welke beheersmaatregelen inschrijver gaat treffen om discussies over de werking van printmanagement gekoppeld aan de MFP’s te voorkomen.</v>
      </c>
      <c r="B8" s="6"/>
      <c r="C8" s="61" t="s">
        <v>21</v>
      </c>
      <c r="D8" s="62"/>
    </row>
    <row r="9" spans="1:4" ht="20.100000000000001" customHeight="1">
      <c r="A9" s="36" t="str">
        <f>'Beoordelen kwaliteit'!A10</f>
        <v>OPEN VRAAG 4: REDUCTIE AANTAL AFDRUKKEN</v>
      </c>
      <c r="B9" s="6"/>
      <c r="C9" s="64" t="s">
        <v>13</v>
      </c>
      <c r="D9" s="65"/>
    </row>
    <row r="10" spans="1:4" ht="150" customHeight="1">
      <c r="A10" s="35" t="str">
        <f>'Beoordelen kwaliteit'!A11</f>
        <v>Inschrijver dient in maximaal 2 A4 te beschrijven in welke mate u een proactieve bijdrage kunt leveren aan de reductie van het aantal afdrukken. Inschrijver geeft hierbij een concreet te realiseren besparing van afdrukken aan en welke concrete (zonder voorwaarden) garanties hierop worden gegeven. Inschrijver beschrijft een uitsplitsing voor afzonderlijk zwart-wit en full color afdrukken. Het uitgangspunt is hierbij dat het aantal medewerkers gelijk blijft en dat er geen organisatorische wijzigingen plaats zullen vinden (zoals minder locaties). De follow-me, BYOD en scan management mogen geen onderdeel zijn van deze beschrijving. Het uitgangspunt dient hierbij te zijn het werkelijke totale afdrukvolume van de omvang van levering binnen de invloedsfeer van deze aanbesteding, conform het volume van het prijzenblad.</v>
      </c>
      <c r="B10" s="6"/>
      <c r="C10" s="61" t="s">
        <v>21</v>
      </c>
      <c r="D10" s="62"/>
    </row>
    <row r="11" spans="1:4" ht="20.100000000000001" customHeight="1">
      <c r="A11" s="36" t="str">
        <f>'Beoordelen kwaliteit'!A12</f>
        <v>OPEN VRAAG 5: KAARTLOOS PRINTEN</v>
      </c>
      <c r="B11" s="6"/>
      <c r="C11" s="64" t="s">
        <v>13</v>
      </c>
      <c r="D11" s="65"/>
    </row>
    <row r="12" spans="1:4" ht="102" customHeight="1">
      <c r="A12" s="37" t="str">
        <f>'Beoordelen kwaliteit'!A13</f>
        <v>Inschrijver dient de beschrijven, in maximaal 2 A4, welke toekomstbestendige oplossing kan bieden voor het printmanagement met betrekking tot kaartloos afdrukken (naast hetgeen in het programma van eisen uitgevraagd is). Inschrijver dient hier minimaal te beschrijven welke mogelijkheden er zijn voor het aanmelden op de MFP middels smartphone (NFC).</v>
      </c>
      <c r="B12" s="6"/>
      <c r="C12" s="61" t="s">
        <v>21</v>
      </c>
      <c r="D12" s="62"/>
    </row>
    <row r="13" spans="1:4" ht="20.100000000000001" customHeight="1">
      <c r="A13" s="18"/>
      <c r="B13" s="7"/>
      <c r="C13" s="63"/>
      <c r="D13" s="63"/>
    </row>
  </sheetData>
  <sheetProtection algorithmName="SHA-512" hashValue="vPruR+qoVB8NYfqrbunADuljXjFMAG54ab6oi/4MwHjJi6DMeciVazFcPIdnKbznfrdIM7UYaf7YJeafGhoq/g==" saltValue="Bel0ypTh3DYeEJ4OID+PQg==" spinCount="100000" sheet="1" objects="1" scenarios="1"/>
  <mergeCells count="13">
    <mergeCell ref="C11:D11"/>
    <mergeCell ref="C12:D12"/>
    <mergeCell ref="C13:D13"/>
    <mergeCell ref="C10:D10"/>
    <mergeCell ref="C4:D4"/>
    <mergeCell ref="C9:D9"/>
    <mergeCell ref="C1:D1"/>
    <mergeCell ref="C2:D2"/>
    <mergeCell ref="C6:D6"/>
    <mergeCell ref="C8:D8"/>
    <mergeCell ref="C3:D3"/>
    <mergeCell ref="C5:D5"/>
    <mergeCell ref="C7:D7"/>
  </mergeCells>
  <dataValidations count="1">
    <dataValidation type="list" errorStyle="warning" allowBlank="1" showErrorMessage="1" error="Voer juiste waarde in. " sqref="C3 C9 C5 C7 C11" xr:uid="{351A06CC-B29D-BB4A-969C-16C2DDCA6184}">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pageSetUpPr fitToPage="1"/>
  </sheetPr>
  <dimension ref="A1:D13"/>
  <sheetViews>
    <sheetView showGridLines="0" zoomScaleNormal="100" zoomScalePageLayoutView="85" workbookViewId="0">
      <pane xSplit="1" ySplit="1" topLeftCell="B6" activePane="bottomRight" state="frozen"/>
      <selection pane="bottomRight" activeCell="C3" sqref="C3:D3"/>
      <selection pane="bottomLeft" activeCell="A2" sqref="A2"/>
      <selection pane="topRight" activeCell="B1" sqref="B1"/>
    </sheetView>
  </sheetViews>
  <sheetFormatPr defaultColWidth="8.85546875" defaultRowHeight="12.95"/>
  <cols>
    <col min="1" max="1" width="90.85546875" style="2" customWidth="1"/>
    <col min="2" max="2" width="2.85546875" style="4" customWidth="1"/>
    <col min="3" max="3" width="25.85546875" style="3" customWidth="1"/>
    <col min="4" max="4" width="3.85546875" style="3" customWidth="1"/>
    <col min="5" max="16384" width="8.85546875" style="2"/>
  </cols>
  <sheetData>
    <row r="1" spans="1:4" ht="50.1" customHeight="1">
      <c r="A1" s="16" t="s">
        <v>23</v>
      </c>
      <c r="B1" s="9"/>
      <c r="C1" s="57" t="s">
        <v>20</v>
      </c>
      <c r="D1" s="58"/>
    </row>
    <row r="2" spans="1:4" ht="39.950000000000003" customHeight="1">
      <c r="A2" s="17" t="str">
        <f>'Beoordelen kwaliteit'!A3</f>
        <v>Beantwoording open vragen</v>
      </c>
      <c r="B2" s="5"/>
      <c r="C2" s="55" t="s">
        <v>13</v>
      </c>
      <c r="D2" s="56"/>
    </row>
    <row r="3" spans="1:4" ht="20.100000000000001" customHeight="1">
      <c r="A3" s="36" t="str">
        <f>'Beoordelen kwaliteit'!A4</f>
        <v>OPEN VRAAG 1: MVO/SROI</v>
      </c>
      <c r="B3" s="6"/>
      <c r="C3" s="64" t="s">
        <v>13</v>
      </c>
      <c r="D3" s="65"/>
    </row>
    <row r="4" spans="1:4" ht="153.94999999999999" customHeight="1">
      <c r="A4" s="19" t="str">
        <f>'Beoordelen kwaliteit'!A5</f>
        <v xml:space="preserve">Opdrachtgever hecht veel waarde aan ondernemingen die een extra bijlage leveren aan de maatschappij. U dient in maximaal 2 A4 te beschrijven welke bijdrage u levert aan de maatschappij en op welke wijze u maatschappelijk verantwoord ondernemen toepast in het beleid van uw onderneming. Inschrijver beschrijft minimaal welk percentage van de opdrachtwaarde zij toepast aan SROI en waaruit deze SROI inzet bestaat. Ook beschrijft u op welke wijze u aanbestedende dienst gedurende de looptijd zal informeren over uw SROI inzet ten behoeve van deze overeenkomst. </v>
      </c>
      <c r="B4" s="6"/>
      <c r="C4" s="59" t="s">
        <v>21</v>
      </c>
      <c r="D4" s="60"/>
    </row>
    <row r="5" spans="1:4" ht="20.100000000000001" customHeight="1">
      <c r="A5" s="36" t="str">
        <f>'Beoordelen kwaliteit'!A6</f>
        <v>OPEN VRAAG 2: DUURZAAMHEID</v>
      </c>
      <c r="B5" s="6"/>
      <c r="C5" s="64" t="s">
        <v>13</v>
      </c>
      <c r="D5" s="65"/>
    </row>
    <row r="6" spans="1:4" ht="146.1" customHeight="1">
      <c r="A6" s="19" t="str">
        <f>'Beoordelen kwaliteit'!A7</f>
        <v xml:space="preserve">De opdrachtgever hecht veel waarde aan ondernemingen die boven op de wettelijke criteria zoals beschreven in ‘Milieucriteria’ een extra bijdrage leveren aan duurzaamheid. U dient op maximaal 2 A4 te beschrijven welke bijdrage u levert op het gebied van duurzaamheid toegespitst op de uitvoering van deze overeenkomst en hoe u dit meetbaar aan aanbestedende dienst zal rapporteren gedurende de looptijd van deze overeenkomst. Boven op de eisen van de Milieucriteria (bijlage 7) en zo een meerwaarde zal zijn voor de aanbestedende dienst. Daarbij beschrijft u in welke mate u zich inspant om zo duurzaam en milieuvriendelijk mogelijk te produceren en handelen, waarbij aan bod komt welke CO2-emissie in Nederland concreet minimaal gerealiseerd zal worden en hoe opdrachtnemer dit richting aanbestedende dienst meetbaar zal rapporteren. </v>
      </c>
      <c r="B6" s="6"/>
      <c r="C6" s="61" t="s">
        <v>21</v>
      </c>
      <c r="D6" s="62"/>
    </row>
    <row r="7" spans="1:4" ht="20.100000000000001" customHeight="1">
      <c r="A7" s="36" t="str">
        <f>'Beoordelen kwaliteit'!A8</f>
        <v>OPEN VRAAG 3: PLAN VAN AANPAK/ IMPLEMENTATIE EN RETOURNEREN</v>
      </c>
      <c r="B7" s="6"/>
      <c r="C7" s="64" t="s">
        <v>13</v>
      </c>
      <c r="D7" s="65"/>
    </row>
    <row r="8" spans="1:4" ht="207.95" customHeight="1">
      <c r="A8" s="35" t="str">
        <f>'Beoordelen kwaliteit'!A9</f>
        <v>Inschrijver dient te beschrijven op maximaal 4 pagina’s A4 welke toegevoegde waarde zij aanbestedende dienst kan aanbieden en hoe zij de interne organisatie van de opdrachtgever zal gaan organiseren bij implementatie (en retourneren bij einde overeenkomst) van de onderhavige opdracht. Inschrijver beschrijft minimaal:
•	 een plan van aanpak en haar toegevoegde waarde, de planning uitrol PER LOCATIE; 
•	 een duidelijk tijdspad met wie doet wat wanneer;
•	 een communicatiematrix (met opdrachtgever en de inschrijver);
•	 het organiseren van de gebruikersinstructies;
•	 de waarborging afdrukkwaliteit voor alle machines (met een uitleg welke rol de inschrijver en welke rol de opdrachtgever hierin heeft) conform PvE. Het printmanagement moet hierin eveneens worden meegenomen;
•	 waarborging van een succesvolle acceptatietest met opdrachtgever;
•	 welke beheersmaatregelen inschrijver gaat treffen om discussies over de werking van printmanagement gekoppeld aan de MFP’s te voorkomen.</v>
      </c>
      <c r="B8" s="6"/>
      <c r="C8" s="61" t="s">
        <v>21</v>
      </c>
      <c r="D8" s="62"/>
    </row>
    <row r="9" spans="1:4" ht="20.100000000000001" customHeight="1">
      <c r="A9" s="36" t="str">
        <f>'Beoordelen kwaliteit'!A10</f>
        <v>OPEN VRAAG 4: REDUCTIE AANTAL AFDRUKKEN</v>
      </c>
      <c r="B9" s="6"/>
      <c r="C9" s="64" t="s">
        <v>13</v>
      </c>
      <c r="D9" s="65"/>
    </row>
    <row r="10" spans="1:4" ht="150" customHeight="1">
      <c r="A10" s="35" t="str">
        <f>'Beoordelen kwaliteit'!A11</f>
        <v>Inschrijver dient in maximaal 2 A4 te beschrijven in welke mate u een proactieve bijdrage kunt leveren aan de reductie van het aantal afdrukken. Inschrijver geeft hierbij een concreet te realiseren besparing van afdrukken aan en welke concrete (zonder voorwaarden) garanties hierop worden gegeven. Inschrijver beschrijft een uitsplitsing voor afzonderlijk zwart-wit en full color afdrukken. Het uitgangspunt is hierbij dat het aantal medewerkers gelijk blijft en dat er geen organisatorische wijzigingen plaats zullen vinden (zoals minder locaties). De follow-me, BYOD en scan management mogen geen onderdeel zijn van deze beschrijving. Het uitgangspunt dient hierbij te zijn het werkelijke totale afdrukvolume van de omvang van levering binnen de invloedsfeer van deze aanbesteding, conform het volume van het prijzenblad.</v>
      </c>
      <c r="B10" s="6"/>
      <c r="C10" s="61" t="s">
        <v>21</v>
      </c>
      <c r="D10" s="62"/>
    </row>
    <row r="11" spans="1:4" ht="20.100000000000001" customHeight="1">
      <c r="A11" s="36" t="str">
        <f>'Beoordelen kwaliteit'!A12</f>
        <v>OPEN VRAAG 5: KAARTLOOS PRINTEN</v>
      </c>
      <c r="B11" s="6"/>
      <c r="C11" s="64" t="s">
        <v>13</v>
      </c>
      <c r="D11" s="65"/>
    </row>
    <row r="12" spans="1:4" ht="102" customHeight="1">
      <c r="A12" s="37" t="str">
        <f>'Beoordelen kwaliteit'!A13</f>
        <v>Inschrijver dient de beschrijven, in maximaal 2 A4, welke toekomstbestendige oplossing kan bieden voor het printmanagement met betrekking tot kaartloos afdrukken (naast hetgeen in het programma van eisen uitgevraagd is). Inschrijver dient hier minimaal te beschrijven welke mogelijkheden er zijn voor het aanmelden op de MFP middels smartphone (NFC).</v>
      </c>
      <c r="B12" s="6"/>
      <c r="C12" s="61" t="s">
        <v>21</v>
      </c>
      <c r="D12" s="62"/>
    </row>
    <row r="13" spans="1:4" ht="20.100000000000001" customHeight="1">
      <c r="A13" s="18"/>
      <c r="B13" s="7"/>
      <c r="C13" s="63"/>
      <c r="D13" s="63"/>
    </row>
  </sheetData>
  <sheetProtection algorithmName="SHA-512" hashValue="dKIxB2tj8IrGRe2xl9cVwGUHXUUYe/QQK5mzpAU85O9YNppnc+kX/qcE875dWdhrXQzHJiu9e9uBpEZVDyOY2w==" saltValue="G94p1Sn2edCHO0J3UbAyMg==" spinCount="100000" sheet="1" objects="1" scenarios="1"/>
  <mergeCells count="13">
    <mergeCell ref="C11:D11"/>
    <mergeCell ref="C12:D12"/>
    <mergeCell ref="C13:D13"/>
    <mergeCell ref="C10:D10"/>
    <mergeCell ref="C4:D4"/>
    <mergeCell ref="C9:D9"/>
    <mergeCell ref="C1:D1"/>
    <mergeCell ref="C2:D2"/>
    <mergeCell ref="C6:D6"/>
    <mergeCell ref="C8:D8"/>
    <mergeCell ref="C3:D3"/>
    <mergeCell ref="C5:D5"/>
    <mergeCell ref="C7:D7"/>
  </mergeCells>
  <dataValidations count="1">
    <dataValidation type="list" errorStyle="warning" allowBlank="1" showErrorMessage="1" error="Voer juiste waarde in. " sqref="C3 C9 C5 C7 C11" xr:uid="{440F80FE-D086-FB41-ABDF-8397109AAF05}">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6" tint="-0.249977111117893"/>
    <pageSetUpPr fitToPage="1"/>
  </sheetPr>
  <dimension ref="A1:E28"/>
  <sheetViews>
    <sheetView showGridLines="0" workbookViewId="0">
      <selection activeCell="D29" sqref="D29"/>
    </sheetView>
  </sheetViews>
  <sheetFormatPr defaultColWidth="8.85546875" defaultRowHeight="15"/>
  <cols>
    <col min="1" max="1" width="40.7109375" customWidth="1"/>
    <col min="2" max="2" width="22.7109375" customWidth="1"/>
    <col min="3" max="3" width="1.85546875" customWidth="1"/>
    <col min="4" max="5" width="19.85546875" customWidth="1"/>
  </cols>
  <sheetData>
    <row r="1" spans="1:5" ht="27.95" customHeight="1">
      <c r="A1" s="72" t="s">
        <v>24</v>
      </c>
      <c r="B1" s="73"/>
      <c r="C1" s="73"/>
      <c r="D1" s="73"/>
      <c r="E1" s="73"/>
    </row>
    <row r="2" spans="1:5" ht="27.95" customHeight="1">
      <c r="A2" s="74" t="str">
        <f>'Beoordelen kwaliteit'!A3</f>
        <v>Beantwoording open vragen</v>
      </c>
      <c r="B2" s="75"/>
      <c r="C2" s="10"/>
      <c r="D2" s="20" t="str">
        <f>'Beoordelaar 1'!C1</f>
        <v>Naam Inschrijver: &lt;&lt;&gt;&gt;</v>
      </c>
      <c r="E2" s="21" t="s">
        <v>25</v>
      </c>
    </row>
    <row r="3" spans="1:5" ht="18" customHeight="1">
      <c r="A3" s="79" t="str">
        <f>'Beoordelen kwaliteit'!A4</f>
        <v>OPEN VRAAG 1: MVO/SROI</v>
      </c>
      <c r="B3" s="22" t="str">
        <f>'Beoordelaar 1'!A1</f>
        <v>Beoordelaar 1: &lt;&lt;&gt;&gt;</v>
      </c>
      <c r="C3" s="11"/>
      <c r="D3" s="26" t="str">
        <f>'Beoordelaar 1'!C3</f>
        <v>SCORE:</v>
      </c>
      <c r="E3" s="76" t="s">
        <v>26</v>
      </c>
    </row>
    <row r="4" spans="1:5" ht="18" customHeight="1">
      <c r="A4" s="80"/>
      <c r="B4" s="22" t="str">
        <f>'Beoordelaar 2'!A1</f>
        <v>Beoordelaar 2: &lt;&lt;&gt;&gt;</v>
      </c>
      <c r="C4" s="11"/>
      <c r="D4" s="26" t="str">
        <f>'Beoordelaar 2'!C3</f>
        <v>SCORE:</v>
      </c>
      <c r="E4" s="77"/>
    </row>
    <row r="5" spans="1:5" ht="18" customHeight="1">
      <c r="A5" s="80"/>
      <c r="B5" s="22" t="str">
        <f>'Beoordelaar 3'!A1</f>
        <v>Beoordelaar 3: &lt;&lt;&gt;&gt;</v>
      </c>
      <c r="C5" s="11"/>
      <c r="D5" s="26" t="str">
        <f>'Beoordelaar 3'!C3</f>
        <v>SCORE:</v>
      </c>
      <c r="E5" s="77"/>
    </row>
    <row r="6" spans="1:5" ht="20.100000000000001" customHeight="1">
      <c r="A6" s="68" t="s">
        <v>27</v>
      </c>
      <c r="B6" s="69"/>
      <c r="C6" s="12"/>
      <c r="D6" s="23" t="s">
        <v>13</v>
      </c>
      <c r="E6" s="77"/>
    </row>
    <row r="7" spans="1:5" ht="20.100000000000001" customHeight="1">
      <c r="A7" s="70"/>
      <c r="B7" s="71"/>
      <c r="C7" s="13"/>
      <c r="D7" s="39" t="str">
        <f>IF(D6="Uitmuntend","€ 12.500",IF(D6="Goed","€ 6.250",IF(D6="Voldoende","€ 2.500",IF(D6="Matig","€ 0",IF(D6="Onvoldoende","KO"," ")))))</f>
        <v xml:space="preserve"> </v>
      </c>
      <c r="E7" s="78"/>
    </row>
    <row r="8" spans="1:5" ht="18" customHeight="1">
      <c r="A8" s="79" t="str">
        <f>'Beoordelen kwaliteit'!A6</f>
        <v>OPEN VRAAG 2: DUURZAAMHEID</v>
      </c>
      <c r="B8" s="22" t="str">
        <f>B3</f>
        <v>Beoordelaar 1: &lt;&lt;&gt;&gt;</v>
      </c>
      <c r="C8" s="11"/>
      <c r="D8" s="26" t="str">
        <f>'Beoordelaar 1'!C5</f>
        <v>SCORE:</v>
      </c>
      <c r="E8" s="76" t="s">
        <v>26</v>
      </c>
    </row>
    <row r="9" spans="1:5" ht="18" customHeight="1">
      <c r="A9" s="80"/>
      <c r="B9" s="22" t="str">
        <f>B4</f>
        <v>Beoordelaar 2: &lt;&lt;&gt;&gt;</v>
      </c>
      <c r="C9" s="11"/>
      <c r="D9" s="26" t="str">
        <f>'Beoordelaar 2'!C5</f>
        <v>SCORE:</v>
      </c>
      <c r="E9" s="77"/>
    </row>
    <row r="10" spans="1:5" ht="18" customHeight="1">
      <c r="A10" s="80"/>
      <c r="B10" s="22" t="str">
        <f>B5</f>
        <v>Beoordelaar 3: &lt;&lt;&gt;&gt;</v>
      </c>
      <c r="C10" s="11"/>
      <c r="D10" s="26" t="str">
        <f>'Beoordelaar 3'!C5</f>
        <v>SCORE:</v>
      </c>
      <c r="E10" s="77"/>
    </row>
    <row r="11" spans="1:5" ht="20.100000000000001" customHeight="1">
      <c r="A11" s="68" t="s">
        <v>27</v>
      </c>
      <c r="B11" s="69"/>
      <c r="C11" s="12"/>
      <c r="D11" s="23" t="s">
        <v>13</v>
      </c>
      <c r="E11" s="77"/>
    </row>
    <row r="12" spans="1:5" ht="20.100000000000001" customHeight="1">
      <c r="A12" s="70"/>
      <c r="B12" s="71"/>
      <c r="C12" s="13"/>
      <c r="D12" s="39" t="str">
        <f>IF(D11="Uitmuntend","€ 25.000",IF(D11="Goed","€ 12.500",IF(D11="Voldoende","€ 5.000",IF(D11="Matig","€ 0",IF(D11="Onvoldoende","KO"," ")))))</f>
        <v xml:space="preserve"> </v>
      </c>
      <c r="E12" s="78"/>
    </row>
    <row r="13" spans="1:5" ht="18" customHeight="1">
      <c r="A13" s="79" t="str">
        <f>'Beoordelen kwaliteit'!A8</f>
        <v>OPEN VRAAG 3: PLAN VAN AANPAK/ IMPLEMENTATIE EN RETOURNEREN</v>
      </c>
      <c r="B13" s="22" t="str">
        <f>B3</f>
        <v>Beoordelaar 1: &lt;&lt;&gt;&gt;</v>
      </c>
      <c r="C13" s="11"/>
      <c r="D13" s="26" t="str">
        <f>'Beoordelaar 1'!C7</f>
        <v>SCORE:</v>
      </c>
      <c r="E13" s="76" t="s">
        <v>26</v>
      </c>
    </row>
    <row r="14" spans="1:5" ht="18" customHeight="1">
      <c r="A14" s="80"/>
      <c r="B14" s="22" t="str">
        <f>B4</f>
        <v>Beoordelaar 2: &lt;&lt;&gt;&gt;</v>
      </c>
      <c r="C14" s="11"/>
      <c r="D14" s="26" t="str">
        <f>'Beoordelaar 2'!C7</f>
        <v>SCORE:</v>
      </c>
      <c r="E14" s="77"/>
    </row>
    <row r="15" spans="1:5" ht="18" customHeight="1">
      <c r="A15" s="80"/>
      <c r="B15" s="22" t="str">
        <f>B5</f>
        <v>Beoordelaar 3: &lt;&lt;&gt;&gt;</v>
      </c>
      <c r="C15" s="11"/>
      <c r="D15" s="26" t="str">
        <f>'Beoordelaar 3'!C7</f>
        <v>SCORE:</v>
      </c>
      <c r="E15" s="77"/>
    </row>
    <row r="16" spans="1:5" ht="20.100000000000001" customHeight="1">
      <c r="A16" s="68" t="s">
        <v>27</v>
      </c>
      <c r="B16" s="69"/>
      <c r="C16" s="12"/>
      <c r="D16" s="23" t="s">
        <v>13</v>
      </c>
      <c r="E16" s="77"/>
    </row>
    <row r="17" spans="1:5" ht="20.100000000000001" customHeight="1">
      <c r="A17" s="70"/>
      <c r="B17" s="71"/>
      <c r="C17" s="13"/>
      <c r="D17" s="39" t="str">
        <f>IF(D16="Uitmuntend","€ 12.500",IF(D16="Goed","€ 6.250",IF(D16="Voldoende","€ 2.500",IF(D16="Matig","€ 0",IF(D16="Onvoldoende","KO"," ")))))</f>
        <v xml:space="preserve"> </v>
      </c>
      <c r="E17" s="78"/>
    </row>
    <row r="18" spans="1:5" ht="18" customHeight="1">
      <c r="A18" s="79" t="str">
        <f>'Beoordelen kwaliteit'!A10</f>
        <v>OPEN VRAAG 4: REDUCTIE AANTAL AFDRUKKEN</v>
      </c>
      <c r="B18" s="22" t="str">
        <f>B8</f>
        <v>Beoordelaar 1: &lt;&lt;&gt;&gt;</v>
      </c>
      <c r="C18" s="11"/>
      <c r="D18" s="26" t="str">
        <f>'Beoordelaar 1'!C9</f>
        <v>SCORE:</v>
      </c>
      <c r="E18" s="76" t="s">
        <v>26</v>
      </c>
    </row>
    <row r="19" spans="1:5" ht="18" customHeight="1">
      <c r="A19" s="80"/>
      <c r="B19" s="22" t="str">
        <f>B9</f>
        <v>Beoordelaar 2: &lt;&lt;&gt;&gt;</v>
      </c>
      <c r="C19" s="11"/>
      <c r="D19" s="26" t="str">
        <f>'Beoordelaar 2'!C9</f>
        <v>SCORE:</v>
      </c>
      <c r="E19" s="77"/>
    </row>
    <row r="20" spans="1:5" ht="18" customHeight="1">
      <c r="A20" s="80"/>
      <c r="B20" s="22" t="str">
        <f>B10</f>
        <v>Beoordelaar 3: &lt;&lt;&gt;&gt;</v>
      </c>
      <c r="C20" s="11"/>
      <c r="D20" s="26" t="str">
        <f>'Beoordelaar 3'!C9</f>
        <v>SCORE:</v>
      </c>
      <c r="E20" s="77"/>
    </row>
    <row r="21" spans="1:5" ht="20.100000000000001" customHeight="1">
      <c r="A21" s="68" t="s">
        <v>27</v>
      </c>
      <c r="B21" s="69"/>
      <c r="C21" s="12"/>
      <c r="D21" s="23" t="s">
        <v>13</v>
      </c>
      <c r="E21" s="77"/>
    </row>
    <row r="22" spans="1:5" ht="20.100000000000001" customHeight="1">
      <c r="A22" s="70"/>
      <c r="B22" s="71"/>
      <c r="C22" s="13"/>
      <c r="D22" s="39" t="str">
        <f>IF(D21="Uitmuntend","€ 8.000",IF(D21="Goed","€ 4.000",IF(D21="Voldoende","€ 1.600",IF(D21="Matig","€ 0",IF(D21="Onvoldoende","KO"," ")))))</f>
        <v xml:space="preserve"> </v>
      </c>
      <c r="E22" s="78"/>
    </row>
    <row r="23" spans="1:5" ht="18" customHeight="1">
      <c r="A23" s="79" t="str">
        <f>'Beoordelen kwaliteit'!A12</f>
        <v>OPEN VRAAG 5: KAARTLOOS PRINTEN</v>
      </c>
      <c r="B23" s="22" t="str">
        <f>B13</f>
        <v>Beoordelaar 1: &lt;&lt;&gt;&gt;</v>
      </c>
      <c r="C23" s="11"/>
      <c r="D23" s="26" t="str">
        <f>'Beoordelaar 1'!C11</f>
        <v>SCORE:</v>
      </c>
      <c r="E23" s="76" t="s">
        <v>26</v>
      </c>
    </row>
    <row r="24" spans="1:5" ht="18" customHeight="1">
      <c r="A24" s="80"/>
      <c r="B24" s="22" t="str">
        <f>B14</f>
        <v>Beoordelaar 2: &lt;&lt;&gt;&gt;</v>
      </c>
      <c r="C24" s="11"/>
      <c r="D24" s="26" t="str">
        <f>'Beoordelaar 2'!C11</f>
        <v>SCORE:</v>
      </c>
      <c r="E24" s="77"/>
    </row>
    <row r="25" spans="1:5" ht="18" customHeight="1">
      <c r="A25" s="80"/>
      <c r="B25" s="22" t="str">
        <f>B15</f>
        <v>Beoordelaar 3: &lt;&lt;&gt;&gt;</v>
      </c>
      <c r="C25" s="11"/>
      <c r="D25" s="26" t="str">
        <f>'Beoordelaar 3'!C11</f>
        <v>SCORE:</v>
      </c>
      <c r="E25" s="77"/>
    </row>
    <row r="26" spans="1:5" ht="20.100000000000001" customHeight="1">
      <c r="A26" s="68" t="s">
        <v>27</v>
      </c>
      <c r="B26" s="69"/>
      <c r="C26" s="12"/>
      <c r="D26" s="23" t="s">
        <v>13</v>
      </c>
      <c r="E26" s="77"/>
    </row>
    <row r="27" spans="1:5" ht="20.100000000000001" customHeight="1">
      <c r="A27" s="70"/>
      <c r="B27" s="71"/>
      <c r="C27" s="13"/>
      <c r="D27" s="39" t="str">
        <f>IF(D26="Uitmuntend","€ 5.000",IF(D26="Goed","€ 2.500",IF(D26="Voldoende","€ 1.000",IF(D26="Matig","€ 0",IF(D26="Onvoldoende","KO"," ")))))</f>
        <v xml:space="preserve"> </v>
      </c>
      <c r="E27" s="78"/>
    </row>
    <row r="28" spans="1:5" s="8" customFormat="1" ht="27.95" customHeight="1">
      <c r="A28" s="66" t="s">
        <v>28</v>
      </c>
      <c r="B28" s="67"/>
      <c r="C28" s="14"/>
      <c r="D28" s="24" t="e">
        <f>D7+D12+D17+D22+D27</f>
        <v>#VALUE!</v>
      </c>
      <c r="E28" s="25"/>
    </row>
  </sheetData>
  <sheetProtection algorithmName="SHA-512" hashValue="SFJWPpKpKTV38GK4YCi+MmghiU87Tt28oMymtckd/I1xLTor4gazgGAy8UBFgDcLZRpi/xjAoE5L/5S1GxlI8Q==" saltValue="6AJnNVf/Ohg4iDFj7Fs01Q==" spinCount="100000" sheet="1" objects="1" scenarios="1"/>
  <mergeCells count="23">
    <mergeCell ref="A12:B12"/>
    <mergeCell ref="A23:A25"/>
    <mergeCell ref="E23:E27"/>
    <mergeCell ref="A18:A20"/>
    <mergeCell ref="E18:E22"/>
    <mergeCell ref="A21:B21"/>
    <mergeCell ref="A22:B22"/>
    <mergeCell ref="A28:B28"/>
    <mergeCell ref="A26:B26"/>
    <mergeCell ref="A27:B27"/>
    <mergeCell ref="A1:E1"/>
    <mergeCell ref="A2:B2"/>
    <mergeCell ref="A16:B16"/>
    <mergeCell ref="E3:E7"/>
    <mergeCell ref="E8:E12"/>
    <mergeCell ref="A6:B6"/>
    <mergeCell ref="A7:B7"/>
    <mergeCell ref="A3:A5"/>
    <mergeCell ref="A8:A10"/>
    <mergeCell ref="A13:A15"/>
    <mergeCell ref="A17:B17"/>
    <mergeCell ref="E13:E17"/>
    <mergeCell ref="A11:B11"/>
  </mergeCells>
  <dataValidations count="1">
    <dataValidation type="list" errorStyle="warning" allowBlank="1" showErrorMessage="1" sqref="D6 D11 D16 D21 D26" xr:uid="{00000000-0002-0000-0400-000000000000}">
      <formula1>SCORE</formula1>
    </dataValidation>
  </dataValidations>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71163-6CB6-8A4B-B808-F7D92B8D36F5}">
  <sheetPr>
    <tabColor theme="6" tint="-0.249977111117893"/>
  </sheetPr>
  <dimension ref="A1:C19"/>
  <sheetViews>
    <sheetView showGridLines="0" workbookViewId="0">
      <selection activeCell="C6" sqref="C6"/>
    </sheetView>
  </sheetViews>
  <sheetFormatPr defaultColWidth="11.42578125" defaultRowHeight="15"/>
  <cols>
    <col min="1" max="1" width="76.28515625" customWidth="1"/>
    <col min="2" max="2" width="2.85546875" customWidth="1"/>
    <col min="3" max="3" width="28.85546875" customWidth="1"/>
  </cols>
  <sheetData>
    <row r="1" spans="1:3" ht="32.1" customHeight="1">
      <c r="A1" s="40" t="s">
        <v>29</v>
      </c>
      <c r="B1" s="41"/>
      <c r="C1" s="42"/>
    </row>
    <row r="2" spans="1:3" ht="32.1" customHeight="1">
      <c r="A2" s="43" t="s">
        <v>30</v>
      </c>
      <c r="B2" s="41"/>
      <c r="C2" s="44" t="str">
        <f>'[1]Beoordelaar 1'!C1:D1</f>
        <v>&lt;NAAM INSCHRIJVER&gt;</v>
      </c>
    </row>
    <row r="3" spans="1:3" s="1" customFormat="1" ht="32.1" customHeight="1">
      <c r="A3" s="45" t="s">
        <v>31</v>
      </c>
      <c r="B3" s="41"/>
      <c r="C3" s="46">
        <v>0</v>
      </c>
    </row>
    <row r="4" spans="1:3" s="1" customFormat="1" ht="32.1" customHeight="1">
      <c r="A4" s="45" t="s">
        <v>32</v>
      </c>
      <c r="B4" s="41"/>
      <c r="C4" s="47" t="e">
        <f>Consensus!D28</f>
        <v>#VALUE!</v>
      </c>
    </row>
    <row r="5" spans="1:3" ht="32.1" customHeight="1">
      <c r="A5" s="48" t="s">
        <v>33</v>
      </c>
      <c r="B5" s="41"/>
      <c r="C5" s="49" t="e">
        <f>C3+C4</f>
        <v>#VALUE!</v>
      </c>
    </row>
    <row r="6" spans="1:3" ht="12.95" customHeight="1"/>
    <row r="7" spans="1:3" ht="32.1" customHeight="1">
      <c r="A7" s="50" t="s">
        <v>34</v>
      </c>
      <c r="B7" s="41"/>
      <c r="C7" s="51">
        <v>0</v>
      </c>
    </row>
    <row r="8" spans="1:3" ht="9.9499999999999993" customHeight="1"/>
    <row r="9" spans="1:3" ht="32.1" customHeight="1">
      <c r="A9" s="52" t="s">
        <v>35</v>
      </c>
      <c r="B9" s="41"/>
      <c r="C9" s="53" t="e">
        <f>C7-C5</f>
        <v>#VALUE!</v>
      </c>
    </row>
    <row r="16" spans="1:3" ht="15.95">
      <c r="C16" s="54"/>
    </row>
    <row r="17" spans="3:3" ht="15.95">
      <c r="C17" s="54"/>
    </row>
    <row r="18" spans="3:3" ht="15.95">
      <c r="C18" s="54"/>
    </row>
    <row r="19" spans="3:3" ht="15.95">
      <c r="C19" s="54"/>
    </row>
  </sheetData>
  <sheetProtection algorithmName="SHA-512" hashValue="C/ZtEX0v8h6+0+glKQ62nRhNWVgLalGkx37lkXNmq1jtCqU5qCD7WYnFIPnMlymO05KpErTo7chtlAaf291YUw==" saltValue="f+eQlhzD3Y/HHxsn7IlxX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DBDE7E0B90F3042B4F0BB2F88F3C395" ma:contentTypeVersion="2" ma:contentTypeDescription="Een nieuw document maken." ma:contentTypeScope="" ma:versionID="ce40bb5d1cf577e91e28fa040b58c424">
  <xsd:schema xmlns:xsd="http://www.w3.org/2001/XMLSchema" xmlns:xs="http://www.w3.org/2001/XMLSchema" xmlns:p="http://schemas.microsoft.com/office/2006/metadata/properties" xmlns:ns2="76059542-96c6-4adb-84cf-6a03bdf1bc75" targetNamespace="http://schemas.microsoft.com/office/2006/metadata/properties" ma:root="true" ma:fieldsID="cd3fbe99154f683788cfa789f921e45d" ns2:_="">
    <xsd:import namespace="76059542-96c6-4adb-84cf-6a03bdf1bc7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059542-96c6-4adb-84cf-6a03bdf1bc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35CA43B-78B3-4C53-807A-F2EBD808913F}"/>
</file>

<file path=customXml/itemProps2.xml><?xml version="1.0" encoding="utf-8"?>
<ds:datastoreItem xmlns:ds="http://schemas.openxmlformats.org/officeDocument/2006/customXml" ds:itemID="{AA941087-3FCF-4C77-B54A-D0554FAD5385}"/>
</file>

<file path=customXml/itemProps3.xml><?xml version="1.0" encoding="utf-8"?>
<ds:datastoreItem xmlns:ds="http://schemas.openxmlformats.org/officeDocument/2006/customXml" ds:itemID="{3A92D212-8876-4B8D-BE38-63D3857F93F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Kooij, Sylvia</cp:lastModifiedBy>
  <cp:revision/>
  <dcterms:created xsi:type="dcterms:W3CDTF">2006-09-16T00:00:00Z</dcterms:created>
  <dcterms:modified xsi:type="dcterms:W3CDTF">2022-02-17T15:49:56Z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0x0101007DBDE7E0B90F3042B4F0BB2F88F3C395</vt:lpwstr>
  </property>
</Properties>
</file>