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Y:\excel\excel\huis van de stad\aanbesteding GGI 2022\"/>
    </mc:Choice>
  </mc:AlternateContent>
  <bookViews>
    <workbookView xWindow="0" yWindow="0" windowWidth="28800" windowHeight="12300" tabRatio="379" firstSheet="1" activeTab="1"/>
  </bookViews>
  <sheets>
    <sheet name="SLA" sheetId="8" state="hidden" r:id="rId1"/>
    <sheet name="KPI 2023" sheetId="24" r:id="rId2"/>
  </sheets>
  <definedNames>
    <definedName name="_xlnm.Print_Area" localSheetId="1">'KPI 2023'!$A:$L</definedName>
    <definedName name="OLE_LINK1" localSheetId="0">SLA!$D$11</definedName>
  </definedNames>
  <calcPr calcId="162913" calcOnSave="0"/>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H23" i="24" l="1"/>
  <c r="F25" i="24"/>
  <c r="H37" i="24" l="1"/>
  <c r="F47" i="24" l="1"/>
  <c r="H46" i="24"/>
  <c r="H45" i="24"/>
  <c r="H44" i="24"/>
  <c r="H43" i="24"/>
  <c r="H42" i="24"/>
  <c r="H41" i="24"/>
  <c r="H38" i="24"/>
  <c r="C15" i="24" s="1"/>
  <c r="D15" i="24" s="1"/>
  <c r="F38" i="24"/>
  <c r="F34" i="24"/>
  <c r="H33" i="24"/>
  <c r="H32" i="24"/>
  <c r="F29" i="24"/>
  <c r="H28" i="24"/>
  <c r="H29" i="24" s="1"/>
  <c r="C13" i="24" s="1"/>
  <c r="D13" i="24" s="1"/>
  <c r="H22" i="24"/>
  <c r="H21" i="24"/>
  <c r="H20" i="24"/>
  <c r="H19" i="24"/>
  <c r="K12" i="24"/>
  <c r="H25" i="24" l="1"/>
  <c r="H34" i="24"/>
  <c r="C14" i="24" s="1"/>
  <c r="D14" i="24" s="1"/>
  <c r="H47" i="24"/>
  <c r="C16" i="24" s="1"/>
  <c r="D16" i="24" s="1"/>
  <c r="C12" i="24"/>
  <c r="D12" i="24" s="1"/>
  <c r="E12" i="24" l="1"/>
</calcChain>
</file>

<file path=xl/sharedStrings.xml><?xml version="1.0" encoding="utf-8"?>
<sst xmlns="http://schemas.openxmlformats.org/spreadsheetml/2006/main" count="342" uniqueCount="237">
  <si>
    <t>Norm</t>
  </si>
  <si>
    <t>mondeling/schriftelijk</t>
  </si>
  <si>
    <t>Opmerkingen/toelichting</t>
  </si>
  <si>
    <t>Wegingsfactor</t>
  </si>
  <si>
    <t>Gemiddelde score</t>
  </si>
  <si>
    <t>Gewogen gemiddelde</t>
  </si>
  <si>
    <t>Gewogen score</t>
  </si>
  <si>
    <t>1 Levering en kwaliteit van het product/ de dienstverlening</t>
  </si>
  <si>
    <t>subwegings-</t>
  </si>
  <si>
    <t>Beoordeling</t>
  </si>
  <si>
    <t>totaal</t>
  </si>
  <si>
    <t>Wijze</t>
  </si>
  <si>
    <t>Bandbreedte Afwijking</t>
  </si>
  <si>
    <t>factor</t>
  </si>
  <si>
    <t>resultaat</t>
  </si>
  <si>
    <t>Gemiddelde levering/kwaliteit:</t>
  </si>
  <si>
    <t>2 Financiën</t>
  </si>
  <si>
    <t>schriftelijk</t>
  </si>
  <si>
    <t>Gemiddelde financien:</t>
  </si>
  <si>
    <t>3 Rapportage</t>
  </si>
  <si>
    <t>Gemiddelde rapportage:</t>
  </si>
  <si>
    <t>4 Innovaties en kwaliteitsverbetering</t>
  </si>
  <si>
    <t>Gemiddelde innovaties en ontwikkeling:</t>
  </si>
  <si>
    <t>5 Communicatie</t>
  </si>
  <si>
    <t>1x per kwartaal</t>
  </si>
  <si>
    <t xml:space="preserve">Einde contractdatum: </t>
  </si>
  <si>
    <t>conform afspraak</t>
  </si>
  <si>
    <t>digitaal</t>
  </si>
  <si>
    <t>Klachten</t>
  </si>
  <si>
    <t>Service Level Agreement</t>
  </si>
  <si>
    <t>Goud</t>
  </si>
  <si>
    <t>Zilver</t>
  </si>
  <si>
    <t>Brons</t>
  </si>
  <si>
    <t>Voorbeeld pand, hoge resterende gebruiksduur &gt; 5 jaar</t>
  </si>
  <si>
    <t>Lange resterende gebruiksduur (&gt; 2 jaar)</t>
  </si>
  <si>
    <t>Wordt binnen 2 jaar uitgefaseerd</t>
  </si>
  <si>
    <t>De Meern, Arnhem, Alkmaar, Breda, Maastricht, Zwolle, Enschede, Groningen</t>
  </si>
  <si>
    <t>Resultaat</t>
  </si>
  <si>
    <t>Wet- en Regelgeving</t>
  </si>
  <si>
    <t>Wetten</t>
  </si>
  <si>
    <t>Voldoet 100%</t>
  </si>
  <si>
    <t>Vergunning</t>
  </si>
  <si>
    <t>HSSE</t>
  </si>
  <si>
    <t>Normale kantoorsituatie</t>
  </si>
  <si>
    <t>Functionaliteit</t>
  </si>
  <si>
    <t>Onbelemmerde toegankelijkheid</t>
  </si>
  <si>
    <t>Minimaal 99% beschikbaar tijdens kantooruren</t>
  </si>
  <si>
    <t>Minimaal 95% beschikbaar tijdens kantooruren</t>
  </si>
  <si>
    <t>Minimaal 90% beschikbaar tijdens kantooruren</t>
  </si>
  <si>
    <t>Thermisch comfort</t>
  </si>
  <si>
    <t>Voldoet aan ontwerpspecificaties</t>
  </si>
  <si>
    <t>Voldoet aan ontwerp-specificaties +/- 10%</t>
  </si>
  <si>
    <t>Voldoet aan ontwerp-specificaties +/- 15%</t>
  </si>
  <si>
    <t>Optimalisatie t.b.v. gebruiker is basishouding</t>
  </si>
  <si>
    <t>Luchtkwaliteit</t>
  </si>
  <si>
    <t>Representativiteit</t>
  </si>
  <si>
    <t>Conditie cf. NEN 2767-1</t>
  </si>
  <si>
    <t>Instandhouding zoals aangetroffen (*1), natuurlijk verloop toegestaan. Dan minimaal bezoekers-ruimten en medewerker-ruimten conditieniveau 2. Terrein op conditie 3.</t>
  </si>
  <si>
    <t>Instandhouding zoals aangetroffen (*1), natuurlijk verloop toegestaan. Dan minimaal bezoekers-ruimten en medewerker-ruimten conditieniveau 3. Terrein op conditie 3</t>
  </si>
  <si>
    <t>Bezoekersruimte minimaal conditie 3, medewerkerruimten bij uitzondering conditie 4. Terrein op conditie 3</t>
  </si>
  <si>
    <t>Technische kwaliteit</t>
  </si>
  <si>
    <t>NEN 2767-1</t>
  </si>
  <si>
    <t>Instandhouding zoals aangetroffen (*1), natuurlijk verloop toegestaan. Dan minimaal bezoekers-ruimten en medewerker-ruimten conditieniveau 2. Terrein op conditie 3</t>
  </si>
  <si>
    <t>Instandhouding zoals aangetroffen (*1), natuurlijk verloop toegestaan. Dan minimaal bezoekers-ruimten en medewerker-ruimten conditieniveau 3. Terrein op conditie 4</t>
  </si>
  <si>
    <t>Bezoekersruimte minimaal conditie 3, medewerkerruimten bij uitzondering conditie 4. Terrein op conditie 4</t>
  </si>
  <si>
    <t>Duurzaamheid</t>
  </si>
  <si>
    <t>Ontwerpspecificatie</t>
  </si>
  <si>
    <t>Handhaven ontwerp en toepassen duurzame werkprocessen</t>
  </si>
  <si>
    <t>Beperkte handhaving ontwerp en toepassen duurzame werkprocessen</t>
  </si>
  <si>
    <t>Optimalisatie &amp; innovatie</t>
  </si>
  <si>
    <t>Voorstellen</t>
  </si>
  <si>
    <t>Serieuze en zinvolle voorstellen met balans tussen KTO, duurzame elementen, terugverdientijd en representativiteit</t>
  </si>
  <si>
    <t>Terugverdientijd binnen resterende gebruiksduur</t>
  </si>
  <si>
    <t>Budgetbeheersing</t>
  </si>
  <si>
    <t>100% binnen budget</t>
  </si>
  <si>
    <t>100% binnen aangepast budget</t>
  </si>
  <si>
    <t>Eigenaar</t>
  </si>
  <si>
    <t>Nakomen inhoud huurcontract (ter beschikking Imtech)</t>
  </si>
  <si>
    <t>Voldoet 95 %</t>
  </si>
  <si>
    <t>Servicekosten</t>
  </si>
  <si>
    <t>100% conform huurcontract</t>
  </si>
  <si>
    <t>Onderhoud</t>
  </si>
  <si>
    <t>Toezicht en sturing t.a.v. veiligheid, thermisch comfort, luchtkwaliteit en representativiteit.  Mogelijk overname onderhoudsverantwoordelijkheid (met als doel optimalisatie gebruikskosten)</t>
  </si>
  <si>
    <t>Controle op realistische, aangepaste, invulling in eindperiode</t>
  </si>
  <si>
    <t>Diensten</t>
  </si>
  <si>
    <t>Storingen binnen kantoortijd</t>
  </si>
  <si>
    <t>Calamiteit (Respons/Herstel)*</t>
  </si>
  <si>
    <t>1 uur / 2 uur</t>
  </si>
  <si>
    <t>2 uur / 2 uur</t>
  </si>
  <si>
    <t>Urgent (Respons/Herstel)*</t>
  </si>
  <si>
    <t>2 uur / 4 uur</t>
  </si>
  <si>
    <t>Niet urgent (Respons/Herstel)*</t>
  </si>
  <si>
    <t>2 uur / 3 dagen</t>
  </si>
  <si>
    <t>2 uur / 5 dagen</t>
  </si>
  <si>
    <t>Storingen buiten kantoortijd</t>
  </si>
  <si>
    <t>2 uur / 8 uur</t>
  </si>
  <si>
    <t>2 uur / 8 werkuren</t>
  </si>
  <si>
    <t>volgende werkdag binnen 2 uur / 3 dagen</t>
  </si>
  <si>
    <t>volgende werkdag binnen 4 uur / 5 dagen</t>
  </si>
  <si>
    <t>volgende werkdag binnen 4 uur / 5 werkdagen</t>
  </si>
  <si>
    <t>Respons</t>
  </si>
  <si>
    <t>8 werkuren</t>
  </si>
  <si>
    <t>Wensen</t>
  </si>
  <si>
    <t>bevestiging 8 werkuren, inhoudelijke reactie 1 werkweek</t>
  </si>
  <si>
    <t>Informatieverzoek</t>
  </si>
  <si>
    <t>Kenmerken diensten</t>
  </si>
  <si>
    <t>Bereikbaarheid</t>
  </si>
  <si>
    <t>Telefoon</t>
  </si>
  <si>
    <t>24/7 binnen 5 minuten</t>
  </si>
  <si>
    <t>Internet</t>
  </si>
  <si>
    <t>24/7 binnen 25 minuten</t>
  </si>
  <si>
    <t>Klanttevredenheid</t>
  </si>
  <si>
    <t>Algemeen</t>
  </si>
  <si>
    <t>≥ 8</t>
  </si>
  <si>
    <t>≥ 7</t>
  </si>
  <si>
    <t>≥ 6</t>
  </si>
  <si>
    <t>KWIS</t>
  </si>
  <si>
    <t>≥ 8,5</t>
  </si>
  <si>
    <t>KPI's</t>
  </si>
  <si>
    <t>98% van alle KPI’s worden gehaald</t>
  </si>
  <si>
    <t>95% van alle KPI’s worden gehaald</t>
  </si>
  <si>
    <t>90% van alle KPI’s worden gehaald</t>
  </si>
  <si>
    <t>Leveringen</t>
  </si>
  <si>
    <t>Installatie</t>
  </si>
  <si>
    <t>Gebruiksafhankelijk, tenzij in kader van wet- en regelgeving</t>
  </si>
  <si>
    <t>Toestandsafhankelijk, tenzij in kader van wet- en regelgeving</t>
  </si>
  <si>
    <t>Storingsafhankelijk, tenzij in kader van wet- en regelgeving</t>
  </si>
  <si>
    <t>Bouwkundig</t>
  </si>
  <si>
    <t>Gebruiksafhankelijk</t>
  </si>
  <si>
    <t>Toestandsafhankelijk</t>
  </si>
  <si>
    <t>Storingsafhankelijk</t>
  </si>
  <si>
    <t>Tuinonderhoud</t>
  </si>
  <si>
    <t>Groeiseizoen: 2-wekelijks</t>
  </si>
  <si>
    <t>Groeiseizoen: maandelijks</t>
  </si>
  <si>
    <t>Op afroep</t>
  </si>
  <si>
    <t>MJOP</t>
  </si>
  <si>
    <t>Jaarlijks</t>
  </si>
  <si>
    <t>n.v.t.</t>
  </si>
  <si>
    <t>Rapportage</t>
  </si>
  <si>
    <t>Supply</t>
  </si>
  <si>
    <t>Maandrapportage</t>
  </si>
  <si>
    <t>Delivery</t>
  </si>
  <si>
    <t>Servicemedewerker</t>
  </si>
  <si>
    <t>Preventief/inspectief bezoek inclusief kleine reparaties</t>
  </si>
  <si>
    <t>Inzet servicemedewerker: 2 maal per week, planningstermijn werkzaamheden maximaal 1,5 week</t>
  </si>
  <si>
    <t>Inzet servicemedewerker: 1 maal per week, planningstermijn werkzaamheden maximaal 2 weken</t>
  </si>
  <si>
    <t>Inzet servicemedewerker: 1 maal per 2 weken, planningstermijn werkzaamheden ca. 1 maand</t>
  </si>
  <si>
    <t>Begeleiding subcontractors</t>
  </si>
  <si>
    <t>Te organiseren door/namens Imtech</t>
  </si>
  <si>
    <t>Te organiseren door/namens Imtech; geplande werkzaamheden tijdens dagvenster; ongeplande begeleiding door locatiemedewerker</t>
  </si>
  <si>
    <t>Begeleiding door locatiemedewerker</t>
  </si>
  <si>
    <t>(*1)</t>
  </si>
  <si>
    <t>Assets, aangetroffen in conditie 1, worden actief onderhouden, met als oogmerk minimaal conditie 2 te handhaven.</t>
  </si>
  <si>
    <t>Eindhoven</t>
  </si>
  <si>
    <r>
      <t xml:space="preserve">Amstelveen, Den Haag, Rotterdam, </t>
    </r>
    <r>
      <rPr>
        <b/>
        <sz val="10"/>
        <color rgb="FFFF0000"/>
        <rFont val="Arial"/>
        <family val="2"/>
      </rPr>
      <t>Eindhoven</t>
    </r>
  </si>
  <si>
    <t>Schriftelijk</t>
  </si>
  <si>
    <t xml:space="preserve">Toelichting imtech </t>
  </si>
  <si>
    <t>Omschrijving van de dienstverlenging</t>
  </si>
  <si>
    <t>Niet voldaan =1
Voldaan = 3</t>
  </si>
  <si>
    <t>Juistheid, tijdigheid en compleetheid factuur.</t>
  </si>
  <si>
    <t>3.2 MJOP</t>
  </si>
  <si>
    <t xml:space="preserve">5.1 Operationeel </t>
  </si>
  <si>
    <t>niet ontvangen = 1
te laat ontvangen = 2
ontvangen = 3</t>
  </si>
  <si>
    <t>Niet voldaan = 1
Voldaan = 3</t>
  </si>
  <si>
    <t>mondeling/schriftelijk/ meeting</t>
  </si>
  <si>
    <t>15e van de maand</t>
  </si>
  <si>
    <t>1x per maand
Tijdige terugkoppeling</t>
  </si>
  <si>
    <t>Q1</t>
  </si>
  <si>
    <t>Periode:</t>
  </si>
  <si>
    <t>Onvoldoende = 1
Voldoende, verbetering mogelijk = 2
Goed = 3</t>
  </si>
  <si>
    <t>Agenda, verslag tijdig ontvangen</t>
  </si>
  <si>
    <t>Verloop overleg, pro activiteit, houding</t>
  </si>
  <si>
    <t>Conform opgave uit managementrapportage</t>
  </si>
  <si>
    <t>Overall</t>
  </si>
  <si>
    <t xml:space="preserve">5.2 Projectenoverzicht </t>
  </si>
  <si>
    <t>Aandragen van tenminste één voorstel voor innovatie en/of kostenverlaging op het gebied van B&amp;O danwel Facilitaire processen voor Gemeente Gouda</t>
  </si>
  <si>
    <t>Opmerkingen/ Toelichting Gemeente Gouda</t>
  </si>
  <si>
    <t>3.1 Rapportage storingsoverzicht</t>
  </si>
  <si>
    <t>Contractnummer Gemeente Gouda:</t>
  </si>
  <si>
    <t>1 Levering en kwaliteit van het product/de dienstverlening</t>
  </si>
  <si>
    <t>Definitie streef reparatietijd: Gemeten na aanvang reparatie</t>
  </si>
  <si>
    <t>Geen "harde"KPI (niet SMART). Om dit toch bespreekbaar te maken op deze wijze toegevoegd</t>
  </si>
  <si>
    <t>Prestatiegericht onderhoud op basis van NEN2767</t>
  </si>
  <si>
    <t>Comform SLA, aantonen in rapportage</t>
  </si>
  <si>
    <t>door Gemeente Gouda</t>
  </si>
  <si>
    <t>Aantonen in rapportage</t>
  </si>
  <si>
    <t>Aanleveren donderdag voor operattioneel overleg</t>
  </si>
  <si>
    <t>1x per mnd</t>
  </si>
  <si>
    <t xml:space="preserve">Minimaal 98% </t>
  </si>
  <si>
    <t>&lt; 75% = 1
75,0 - 98% = 2
&gt; 98% = 3</t>
  </si>
  <si>
    <t>&lt; 85% = 1
85,0 - 98% = 2
&gt; 98% = 3</t>
  </si>
  <si>
    <t>2x per jaar</t>
  </si>
  <si>
    <t>Aantonen in rapportage dat voldaan wordt aan op dat moment geldende wettelijke verplichtingen als: keuringen, metingen, onderhoud.</t>
  </si>
  <si>
    <t xml:space="preserve">Feitelijk gaat het erom dat je de downtijd moet kunnen meten. Van een aantal installaties zal ongetwijfeld het aantal draaiuren per jaar te bepalen zijn; uur per dag x het aantal dagen = XXXX per jaar. </t>
  </si>
  <si>
    <t>Gemiddelde communicatie</t>
  </si>
  <si>
    <t>niet ontvangen = 1
1x ontvangen = 2                 2x ontvangen = 3</t>
  </si>
  <si>
    <t>Notulen, Agenda en A&amp;B aanleveren max. 1 week na overleg</t>
  </si>
  <si>
    <t>1x per jaar in Q3 (augustus)</t>
  </si>
  <si>
    <t>KPI overleg</t>
  </si>
  <si>
    <t>5.7 Voldoen aan onderhoudsplanning*</t>
  </si>
  <si>
    <t>Overzicht toevoegen aan operationeel overleg. Def.  Projecten en Offerte  is een overzicht van lopende of aanvraag projecten/pfferters</t>
  </si>
  <si>
    <t>Definitie KPI</t>
  </si>
  <si>
    <t>Toelichting Gemeente Gouda</t>
  </si>
  <si>
    <t>Actie</t>
  </si>
  <si>
    <t>In Q3 beoordelen en opnieuw scoren</t>
  </si>
  <si>
    <t>In Q4 beoordelen en opnieuw scoren</t>
  </si>
  <si>
    <t>Score 2 bestaat niet</t>
  </si>
  <si>
    <t>KPI"s contractonderhoud gemeente Gouda</t>
  </si>
  <si>
    <t>4 Innovaties en kwaliteitsverbetering, duurzaamheid en energietransitie</t>
  </si>
  <si>
    <t>4.1 Innovatievoorstel voor komende contractperiode. Fase 1 "laaghangend fruit", terugverdientijd maximaal 5 jaren. Fase 2 energiezuinigheid te vervangen installaties. Fase 3 energietransitie.</t>
  </si>
  <si>
    <t>1.11 Wijze van reageren op storingen die vanaf extern worden gesignaleerd</t>
  </si>
  <si>
    <t>1.1 Bedrijfszekerheid op installaties bedraagt 98%</t>
  </si>
  <si>
    <t>1x per half jaar
Tijdige terugkoppeling</t>
  </si>
  <si>
    <t>2.1 Facturatie proces correctief onderhoud</t>
  </si>
  <si>
    <t xml:space="preserve">Opmerkingen/ Toelichting </t>
  </si>
  <si>
    <t>&lt; 75% = 1
75,0 - 90% = 2
&gt; 90% = 3</t>
  </si>
  <si>
    <t>Januari 2023 - Maart 2023</t>
  </si>
  <si>
    <t>Resultaat FY23 Q1</t>
  </si>
  <si>
    <t>Resultaat FY23 Q2</t>
  </si>
  <si>
    <t>Resultaat FY23 Q3</t>
  </si>
  <si>
    <t>Resultaat FY23 Q4</t>
  </si>
  <si>
    <t>1.2 Responstijd storingen bedraagt</t>
  </si>
  <si>
    <t>1.3 Streef reparatietijd storingen</t>
  </si>
  <si>
    <t>1.4 Voldoen aan wet- en regelgeving*</t>
  </si>
  <si>
    <t>5.2 Tactisch &amp; strategisch, MJOP</t>
  </si>
  <si>
    <t>5.3 Communicatie overall</t>
  </si>
  <si>
    <t>2 tot 2.49 = voldoende, maar behoeft verbetering</t>
  </si>
  <si>
    <t>2,50 tot 3 = goed, dienstverlenging conform contract</t>
  </si>
  <si>
    <t>1 tot 1,99 = onvoldoende, dienstverlening moet beter</t>
  </si>
  <si>
    <t>1.5 Beheer op afstand van de installaties via GBS</t>
  </si>
  <si>
    <t>Gewogen score 2023</t>
  </si>
  <si>
    <t xml:space="preserve">Minimaal 95% </t>
  </si>
  <si>
    <t>&lt; 75% = 1
75,0 - 95% = 2
&gt; 95% = 3</t>
  </si>
  <si>
    <t>Minimaal 95%</t>
  </si>
  <si>
    <t>Definitie responstijd: Gemeten vanaf het moment van melding van de storing bij de meldkamer van de opdrachtnemer tot het moment van telefonische afstemming over de storing door de aannemer of aankomst (aanmelding) van de aannemer op locatie.</t>
  </si>
  <si>
    <t xml:space="preserve">5.6 Follow-up afspraken na kpi meeting </t>
  </si>
  <si>
    <t xml:space="preserve">KPI   RESULTAAT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</si>
</sst>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1"/>
      <color theme="1"/>
      <name val="Calibri"/>
      <family val="2"/>
      <scheme val="minor"/>
    </font>
    <font>
      <b/>
      <sz val="24"/>
      <color theme="1"/>
      <name val="Times New Roman"/>
      <family val="1"/>
    </font>
    <font>
      <sz val="11"/>
      <color rgb="FF0000FF"/>
      <name val="Times New Roman"/>
      <family val="1"/>
    </font>
    <font>
      <sz val="11"/>
      <color theme="1"/>
      <name val="Times New Roman"/>
      <family val="1"/>
    </font>
    <font>
      <b/>
      <sz val="11"/>
      <color theme="1"/>
      <name val="Times New Roman"/>
      <family val="1"/>
    </font>
    <font>
      <sz val="10"/>
      <name val="Arial"/>
      <family val="2"/>
    </font>
    <font>
      <b/>
      <sz val="10"/>
      <color theme="0"/>
      <name val="Arial"/>
      <family val="2"/>
    </font>
    <font>
      <b/>
      <sz val="10"/>
      <name val="Arial"/>
      <family val="2"/>
    </font>
    <font>
      <sz val="10"/>
      <name val="Arial"/>
      <family val="2"/>
    </font>
    <font>
      <sz val="9"/>
      <name val="Arial"/>
      <family val="2"/>
    </font>
    <font>
      <b/>
      <sz val="10"/>
      <color indexed="52"/>
      <name val="Arial"/>
      <family val="2"/>
    </font>
    <font>
      <b/>
      <sz val="10"/>
      <color rgb="FFFF0000"/>
      <name val="Arial"/>
      <family val="2"/>
    </font>
    <font>
      <sz val="11"/>
      <color rgb="FF1F497D"/>
      <name val="Times New Roman"/>
      <family val="1"/>
    </font>
    <font>
      <b/>
      <sz val="14"/>
      <color theme="1"/>
      <name val="Times New Roman"/>
      <family val="1"/>
    </font>
    <font>
      <b/>
      <sz val="14"/>
      <color rgb="FF0000FF"/>
      <name val="Times New Roman"/>
      <family val="1"/>
    </font>
    <font>
      <sz val="14"/>
      <color theme="1"/>
      <name val="Times New Roman"/>
      <family val="1"/>
    </font>
    <font>
      <b/>
      <sz val="14"/>
      <name val="Times New Roman"/>
      <family val="1"/>
    </font>
    <font>
      <sz val="14"/>
      <color rgb="FF0000FF"/>
      <name val="Times New Roman"/>
      <family val="1"/>
    </font>
    <font>
      <sz val="14"/>
      <name val="Times New Roman"/>
      <family val="1"/>
    </font>
    <font>
      <i/>
      <sz val="14"/>
      <color theme="1"/>
      <name val="Times New Roman"/>
      <family val="1"/>
    </font>
    <font>
      <sz val="14"/>
      <color rgb="FF000000"/>
      <name val="Times New Roman"/>
      <family val="1"/>
    </font>
    <font>
      <b/>
      <sz val="18"/>
      <color rgb="FF0000FF"/>
      <name val="Times New Roman"/>
      <family val="1"/>
    </font>
    <font>
      <sz val="14"/>
      <color theme="0"/>
      <name val="Times New Roman"/>
      <family val="1"/>
    </font>
    <font>
      <b/>
      <sz val="18"/>
      <color theme="0"/>
      <name val="Times New Roman"/>
      <family val="1"/>
    </font>
  </fonts>
  <fills count="17">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rgb="FFFF0000"/>
        <bgColor indexed="64"/>
      </patternFill>
    </fill>
    <fill>
      <patternFill patternType="solid">
        <fgColor rgb="FF00B050"/>
        <bgColor indexed="64"/>
      </patternFill>
    </fill>
    <fill>
      <patternFill patternType="solid">
        <fgColor rgb="FFFFC000"/>
        <bgColor indexed="64"/>
      </patternFill>
    </fill>
    <fill>
      <patternFill patternType="solid">
        <fgColor indexed="62"/>
        <bgColor indexed="64"/>
      </patternFill>
    </fill>
    <fill>
      <patternFill patternType="solid">
        <fgColor indexed="51"/>
        <bgColor indexed="64"/>
      </patternFill>
    </fill>
    <fill>
      <patternFill patternType="solid">
        <fgColor indexed="22"/>
        <bgColor indexed="64"/>
      </patternFill>
    </fill>
    <fill>
      <patternFill patternType="solid">
        <fgColor indexed="60"/>
        <bgColor indexed="64"/>
      </patternFill>
    </fill>
    <fill>
      <patternFill patternType="solid">
        <fgColor indexed="44"/>
        <bgColor indexed="64"/>
      </patternFill>
    </fill>
    <fill>
      <patternFill patternType="solid">
        <fgColor indexed="40"/>
        <bgColor indexed="64"/>
      </patternFill>
    </fill>
    <fill>
      <patternFill patternType="solid">
        <fgColor indexed="41"/>
        <bgColor indexed="64"/>
      </patternFill>
    </fill>
    <fill>
      <patternFill patternType="solid">
        <fgColor indexed="15"/>
        <bgColor indexed="64"/>
      </patternFill>
    </fill>
    <fill>
      <patternFill patternType="solid">
        <fgColor indexed="9"/>
        <bgColor indexed="64"/>
      </patternFill>
    </fill>
    <fill>
      <patternFill patternType="solid">
        <fgColor rgb="FF002060"/>
        <bgColor indexed="64"/>
      </patternFill>
    </fill>
  </fills>
  <borders count="1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2">
    <xf numFmtId="0" fontId="0" fillId="0" borderId="0"/>
    <xf numFmtId="0" fontId="5" fillId="0" borderId="0"/>
  </cellStyleXfs>
  <cellXfs count="264">
    <xf numFmtId="0" fontId="0" fillId="0" borderId="0" xfId="0"/>
    <xf numFmtId="0" fontId="3" fillId="0" borderId="4" xfId="0" applyFont="1" applyFill="1" applyBorder="1" applyAlignment="1">
      <alignment horizontal="left" vertical="center"/>
    </xf>
    <xf numFmtId="0" fontId="3" fillId="0" borderId="0" xfId="0" applyFont="1" applyFill="1" applyAlignment="1">
      <alignment horizontal="left" vertical="center"/>
    </xf>
    <xf numFmtId="0" fontId="4" fillId="0" borderId="0" xfId="0" applyFont="1" applyFill="1" applyAlignment="1">
      <alignment horizontal="left" vertical="center"/>
    </xf>
    <xf numFmtId="0" fontId="3" fillId="0" borderId="0" xfId="0" applyFont="1" applyAlignment="1">
      <alignment horizontal="left" vertical="center"/>
    </xf>
    <xf numFmtId="0" fontId="4" fillId="0" borderId="0" xfId="0" applyFont="1" applyFill="1" applyBorder="1" applyAlignment="1">
      <alignment horizontal="left" vertical="center"/>
    </xf>
    <xf numFmtId="0" fontId="7" fillId="8" borderId="12" xfId="1" applyFont="1" applyFill="1" applyBorder="1" applyAlignment="1">
      <alignment vertical="top" wrapText="1"/>
    </xf>
    <xf numFmtId="0" fontId="7" fillId="9" borderId="12" xfId="1" applyFont="1" applyFill="1" applyBorder="1" applyAlignment="1">
      <alignment vertical="top" wrapText="1"/>
    </xf>
    <xf numFmtId="0" fontId="7" fillId="10" borderId="12" xfId="1" applyFont="1" applyFill="1" applyBorder="1" applyAlignment="1">
      <alignment vertical="top" wrapText="1"/>
    </xf>
    <xf numFmtId="0" fontId="8" fillId="0" borderId="0" xfId="1" applyFont="1" applyAlignment="1">
      <alignment wrapText="1"/>
    </xf>
    <xf numFmtId="0" fontId="8" fillId="8" borderId="12" xfId="1" applyFont="1" applyFill="1" applyBorder="1" applyAlignment="1">
      <alignment vertical="top" wrapText="1"/>
    </xf>
    <xf numFmtId="0" fontId="8" fillId="9" borderId="12" xfId="1" applyFont="1" applyFill="1" applyBorder="1" applyAlignment="1">
      <alignment vertical="top" wrapText="1"/>
    </xf>
    <xf numFmtId="0" fontId="8" fillId="10" borderId="12" xfId="1" applyFont="1" applyFill="1" applyBorder="1" applyAlignment="1">
      <alignment vertical="top" wrapText="1"/>
    </xf>
    <xf numFmtId="0" fontId="9" fillId="11" borderId="12" xfId="1" applyFont="1" applyFill="1" applyBorder="1" applyAlignment="1">
      <alignment vertical="top" wrapText="1"/>
    </xf>
    <xf numFmtId="0" fontId="9" fillId="0" borderId="12" xfId="1" applyFont="1" applyBorder="1" applyAlignment="1">
      <alignment vertical="top" wrapText="1"/>
    </xf>
    <xf numFmtId="0" fontId="9" fillId="11" borderId="12" xfId="1" applyFont="1" applyFill="1" applyBorder="1" applyAlignment="1">
      <alignment horizontal="left" vertical="top" wrapText="1"/>
    </xf>
    <xf numFmtId="0" fontId="9" fillId="11" borderId="14" xfId="1" applyFont="1" applyFill="1" applyBorder="1" applyAlignment="1">
      <alignment vertical="top" wrapText="1"/>
    </xf>
    <xf numFmtId="0" fontId="9" fillId="11" borderId="13" xfId="1" applyFont="1" applyFill="1" applyBorder="1" applyAlignment="1">
      <alignment vertical="top" wrapText="1"/>
    </xf>
    <xf numFmtId="0" fontId="9" fillId="12" borderId="12" xfId="1" applyFont="1" applyFill="1" applyBorder="1" applyAlignment="1">
      <alignment vertical="top" wrapText="1"/>
    </xf>
    <xf numFmtId="0" fontId="9" fillId="0" borderId="12" xfId="1" applyFont="1" applyBorder="1" applyAlignment="1">
      <alignment wrapText="1"/>
    </xf>
    <xf numFmtId="0" fontId="9" fillId="12" borderId="12" xfId="1" applyFont="1" applyFill="1" applyBorder="1" applyAlignment="1">
      <alignment horizontal="left" vertical="top" wrapText="1"/>
    </xf>
    <xf numFmtId="0" fontId="9" fillId="13" borderId="13" xfId="1" applyFont="1" applyFill="1" applyBorder="1" applyAlignment="1">
      <alignment vertical="top" wrapText="1"/>
    </xf>
    <xf numFmtId="0" fontId="9" fillId="0" borderId="13" xfId="1" applyFont="1" applyBorder="1" applyAlignment="1">
      <alignment wrapText="1"/>
    </xf>
    <xf numFmtId="0" fontId="9" fillId="13" borderId="12" xfId="1" applyFont="1" applyFill="1" applyBorder="1" applyAlignment="1">
      <alignment horizontal="left" vertical="top" wrapText="1"/>
    </xf>
    <xf numFmtId="0" fontId="9" fillId="14" borderId="13" xfId="1" applyFont="1" applyFill="1" applyBorder="1" applyAlignment="1">
      <alignment vertical="top" wrapText="1"/>
    </xf>
    <xf numFmtId="0" fontId="9" fillId="14" borderId="12" xfId="1" applyFont="1" applyFill="1" applyBorder="1" applyAlignment="1">
      <alignment horizontal="left" vertical="top" wrapText="1"/>
    </xf>
    <xf numFmtId="0" fontId="9" fillId="14" borderId="13" xfId="1" applyFont="1" applyFill="1" applyBorder="1" applyAlignment="1">
      <alignment horizontal="left" vertical="top" wrapText="1"/>
    </xf>
    <xf numFmtId="0" fontId="8" fillId="15" borderId="0" xfId="1" applyFont="1" applyFill="1" applyAlignment="1">
      <alignment wrapText="1"/>
    </xf>
    <xf numFmtId="0" fontId="10" fillId="15" borderId="0" xfId="1" applyFont="1" applyFill="1" applyAlignment="1">
      <alignment wrapText="1"/>
    </xf>
    <xf numFmtId="0" fontId="10" fillId="0" borderId="0" xfId="1" applyFont="1" applyAlignment="1">
      <alignment wrapText="1"/>
    </xf>
    <xf numFmtId="0" fontId="8" fillId="4" borderId="0" xfId="1" applyFont="1" applyFill="1" applyAlignment="1">
      <alignment wrapText="1"/>
    </xf>
    <xf numFmtId="0" fontId="1" fillId="3" borderId="1" xfId="0" applyFont="1" applyFill="1" applyBorder="1" applyAlignment="1">
      <alignment horizontal="left" vertical="center"/>
    </xf>
    <xf numFmtId="0" fontId="4" fillId="3" borderId="2" xfId="0" applyFont="1" applyFill="1" applyBorder="1" applyAlignment="1">
      <alignment vertical="center"/>
    </xf>
    <xf numFmtId="0" fontId="4" fillId="3" borderId="3" xfId="0" applyFont="1" applyFill="1" applyBorder="1" applyAlignment="1">
      <alignment vertical="center"/>
    </xf>
    <xf numFmtId="0" fontId="4" fillId="0" borderId="0" xfId="0" applyFont="1" applyFill="1" applyBorder="1" applyAlignment="1">
      <alignment vertical="center"/>
    </xf>
    <xf numFmtId="0" fontId="2" fillId="0" borderId="0" xfId="0" applyFont="1" applyFill="1" applyBorder="1" applyAlignment="1">
      <alignment vertical="center"/>
    </xf>
    <xf numFmtId="0" fontId="3" fillId="0" borderId="0" xfId="0" applyFont="1" applyAlignment="1">
      <alignment vertical="center"/>
    </xf>
    <xf numFmtId="0" fontId="3" fillId="0" borderId="0" xfId="0" applyFont="1" applyFill="1" applyBorder="1" applyAlignment="1">
      <alignment vertical="center"/>
    </xf>
    <xf numFmtId="0" fontId="3" fillId="0" borderId="0" xfId="0" applyFont="1" applyFill="1" applyBorder="1" applyAlignment="1">
      <alignment horizontal="center" vertical="center"/>
    </xf>
    <xf numFmtId="0" fontId="2" fillId="0" borderId="0" xfId="0" applyFont="1" applyAlignment="1">
      <alignment vertical="center"/>
    </xf>
    <xf numFmtId="0" fontId="3" fillId="0" borderId="0" xfId="0" applyFont="1" applyFill="1" applyAlignment="1">
      <alignment horizontal="center" vertical="center"/>
    </xf>
    <xf numFmtId="0" fontId="3" fillId="0" borderId="0" xfId="0" applyFont="1" applyFill="1" applyAlignment="1">
      <alignment vertical="center"/>
    </xf>
    <xf numFmtId="0" fontId="12" fillId="0" borderId="0" xfId="0" applyFont="1" applyFill="1" applyAlignment="1">
      <alignment vertical="center"/>
    </xf>
    <xf numFmtId="0" fontId="3" fillId="0" borderId="0" xfId="0" applyFont="1" applyAlignment="1">
      <alignment horizontal="center" vertical="center"/>
    </xf>
    <xf numFmtId="15" fontId="4" fillId="0" borderId="4" xfId="0" applyNumberFormat="1" applyFont="1" applyFill="1" applyBorder="1" applyAlignment="1">
      <alignment horizontal="left" vertical="top"/>
    </xf>
    <xf numFmtId="0" fontId="2" fillId="0" borderId="0" xfId="0" applyFont="1" applyFill="1" applyAlignment="1">
      <alignment vertical="center"/>
    </xf>
    <xf numFmtId="0" fontId="3" fillId="0" borderId="0" xfId="0" applyFont="1" applyBorder="1" applyAlignment="1">
      <alignment vertical="center"/>
    </xf>
    <xf numFmtId="0" fontId="13" fillId="0" borderId="1" xfId="0" applyFont="1" applyFill="1" applyBorder="1" applyAlignment="1">
      <alignment horizontal="left" vertical="center"/>
    </xf>
    <xf numFmtId="0" fontId="13" fillId="0" borderId="2" xfId="0" applyFont="1" applyBorder="1" applyAlignment="1">
      <alignment horizontal="center" vertical="center"/>
    </xf>
    <xf numFmtId="0" fontId="13" fillId="0" borderId="0" xfId="0" applyFont="1" applyFill="1" applyBorder="1" applyAlignment="1">
      <alignment vertical="center"/>
    </xf>
    <xf numFmtId="0" fontId="13" fillId="0" borderId="0" xfId="0" applyFont="1" applyFill="1" applyBorder="1" applyAlignment="1">
      <alignment horizontal="left" vertical="center"/>
    </xf>
    <xf numFmtId="0" fontId="14" fillId="0" borderId="0" xfId="0" applyFont="1" applyFill="1" applyBorder="1" applyAlignment="1">
      <alignment vertical="center"/>
    </xf>
    <xf numFmtId="0" fontId="13" fillId="0" borderId="0" xfId="0" applyFont="1" applyAlignment="1">
      <alignment vertical="center"/>
    </xf>
    <xf numFmtId="0" fontId="13" fillId="0" borderId="0" xfId="0" applyFont="1" applyFill="1" applyAlignment="1">
      <alignment vertical="center"/>
    </xf>
    <xf numFmtId="0" fontId="13" fillId="0" borderId="6" xfId="0" applyFont="1" applyFill="1" applyBorder="1" applyAlignment="1">
      <alignment horizontal="left" vertical="center"/>
    </xf>
    <xf numFmtId="0" fontId="13" fillId="0" borderId="7" xfId="0" applyFont="1" applyBorder="1" applyAlignment="1">
      <alignment horizontal="center" vertical="center"/>
    </xf>
    <xf numFmtId="14" fontId="13" fillId="0" borderId="7" xfId="0" applyNumberFormat="1" applyFont="1" applyBorder="1" applyAlignment="1">
      <alignment horizontal="left" vertical="center"/>
    </xf>
    <xf numFmtId="0" fontId="13" fillId="0" borderId="7" xfId="0" applyFont="1" applyBorder="1" applyAlignment="1">
      <alignment horizontal="left" vertical="center"/>
    </xf>
    <xf numFmtId="0" fontId="13" fillId="0" borderId="8" xfId="0" applyFont="1" applyBorder="1" applyAlignment="1">
      <alignment horizontal="left" vertical="center"/>
    </xf>
    <xf numFmtId="0" fontId="13" fillId="3" borderId="8" xfId="0" applyFont="1" applyFill="1" applyBorder="1" applyAlignment="1">
      <alignment horizontal="center" vertical="center" wrapText="1"/>
    </xf>
    <xf numFmtId="0" fontId="13" fillId="0" borderId="0"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15" fillId="0" borderId="0" xfId="0" applyFont="1" applyAlignment="1">
      <alignment vertical="center"/>
    </xf>
    <xf numFmtId="0" fontId="15" fillId="0" borderId="0" xfId="0" applyFont="1" applyFill="1" applyAlignment="1">
      <alignment vertical="center" wrapText="1"/>
    </xf>
    <xf numFmtId="0" fontId="15" fillId="0" borderId="0" xfId="0" applyFont="1" applyFill="1" applyAlignment="1">
      <alignment vertical="center"/>
    </xf>
    <xf numFmtId="0" fontId="13" fillId="3" borderId="9" xfId="0" applyFont="1" applyFill="1" applyBorder="1" applyAlignment="1">
      <alignment horizontal="center" vertical="center" wrapText="1"/>
    </xf>
    <xf numFmtId="0" fontId="13" fillId="3" borderId="10" xfId="0" applyFont="1" applyFill="1" applyBorder="1" applyAlignment="1">
      <alignment horizontal="center" vertical="center" wrapText="1"/>
    </xf>
    <xf numFmtId="0" fontId="13" fillId="3" borderId="10" xfId="0" applyFont="1" applyFill="1" applyBorder="1" applyAlignment="1">
      <alignment horizontal="left" vertical="center"/>
    </xf>
    <xf numFmtId="0" fontId="13" fillId="3" borderId="11" xfId="0" applyFont="1" applyFill="1" applyBorder="1" applyAlignment="1">
      <alignment horizontal="center" vertical="center" wrapText="1"/>
    </xf>
    <xf numFmtId="0" fontId="15" fillId="0" borderId="0" xfId="0" applyFont="1" applyBorder="1" applyAlignment="1">
      <alignment vertical="center" wrapText="1"/>
    </xf>
    <xf numFmtId="0" fontId="15" fillId="0" borderId="0" xfId="0" applyFont="1" applyAlignment="1">
      <alignment vertical="center" wrapText="1"/>
    </xf>
    <xf numFmtId="0" fontId="15" fillId="4" borderId="15" xfId="0" applyFont="1" applyFill="1" applyBorder="1" applyAlignment="1">
      <alignment vertical="center"/>
    </xf>
    <xf numFmtId="0" fontId="13" fillId="0" borderId="12" xfId="0" applyFont="1" applyFill="1" applyBorder="1" applyAlignment="1">
      <alignment horizontal="center" vertical="center" wrapText="1"/>
    </xf>
    <xf numFmtId="0" fontId="13" fillId="0" borderId="12" xfId="0" applyFont="1" applyFill="1" applyBorder="1" applyAlignment="1">
      <alignment horizontal="left" vertical="center"/>
    </xf>
    <xf numFmtId="0" fontId="15" fillId="0" borderId="0" xfId="0" applyFont="1" applyFill="1" applyBorder="1" applyAlignment="1">
      <alignment vertical="center" wrapText="1"/>
    </xf>
    <xf numFmtId="0" fontId="15" fillId="6" borderId="4" xfId="0" applyFont="1" applyFill="1" applyBorder="1" applyAlignment="1">
      <alignment vertical="center"/>
    </xf>
    <xf numFmtId="0" fontId="15" fillId="0" borderId="13" xfId="0" applyFont="1" applyFill="1" applyBorder="1" applyAlignment="1">
      <alignment vertical="center" wrapText="1"/>
    </xf>
    <xf numFmtId="0" fontId="16" fillId="0" borderId="0" xfId="0" applyNumberFormat="1" applyFont="1" applyBorder="1" applyAlignment="1" applyProtection="1">
      <alignment vertical="center" wrapText="1"/>
      <protection locked="0"/>
    </xf>
    <xf numFmtId="0" fontId="15" fillId="0" borderId="0" xfId="0" applyFont="1" applyFill="1" applyBorder="1" applyAlignment="1">
      <alignment vertical="center"/>
    </xf>
    <xf numFmtId="0" fontId="17" fillId="0" borderId="0" xfId="0" applyFont="1" applyFill="1" applyBorder="1" applyAlignment="1">
      <alignment vertical="center"/>
    </xf>
    <xf numFmtId="0" fontId="15" fillId="5" borderId="15" xfId="0" applyFont="1" applyFill="1" applyBorder="1" applyAlignment="1">
      <alignment vertical="center"/>
    </xf>
    <xf numFmtId="0" fontId="15" fillId="0" borderId="12" xfId="0" applyFont="1" applyFill="1" applyBorder="1" applyAlignment="1">
      <alignment vertical="center" wrapText="1"/>
    </xf>
    <xf numFmtId="0" fontId="16" fillId="0" borderId="0" xfId="0" applyNumberFormat="1" applyFont="1" applyFill="1" applyBorder="1" applyAlignment="1" applyProtection="1">
      <alignment horizontal="left" vertical="center" wrapText="1"/>
      <protection locked="0"/>
    </xf>
    <xf numFmtId="0" fontId="13" fillId="0" borderId="0" xfId="0" applyFont="1" applyAlignment="1">
      <alignment horizontal="left" vertical="center"/>
    </xf>
    <xf numFmtId="0" fontId="15" fillId="0" borderId="14" xfId="0" applyFont="1" applyFill="1" applyBorder="1" applyAlignment="1">
      <alignment vertical="center" wrapText="1"/>
    </xf>
    <xf numFmtId="0" fontId="15" fillId="0" borderId="0" xfId="0" applyFont="1" applyFill="1" applyBorder="1" applyAlignment="1">
      <alignment horizontal="center" vertical="center"/>
    </xf>
    <xf numFmtId="0" fontId="13" fillId="3" borderId="6" xfId="0" applyFont="1" applyFill="1" applyBorder="1" applyAlignment="1">
      <alignment horizontal="center" vertical="center"/>
    </xf>
    <xf numFmtId="0" fontId="13" fillId="3" borderId="7" xfId="0" applyFont="1" applyFill="1" applyBorder="1" applyAlignment="1">
      <alignment horizontal="center" vertical="center"/>
    </xf>
    <xf numFmtId="0" fontId="14" fillId="3" borderId="7" xfId="0" applyFont="1" applyFill="1" applyBorder="1" applyAlignment="1">
      <alignment horizontal="center" vertical="center" wrapText="1"/>
    </xf>
    <xf numFmtId="0" fontId="15" fillId="3" borderId="7" xfId="0" applyFont="1" applyFill="1" applyBorder="1" applyAlignment="1">
      <alignment vertical="center" textRotation="90"/>
    </xf>
    <xf numFmtId="0" fontId="13" fillId="3" borderId="9" xfId="0" applyFont="1" applyFill="1" applyBorder="1" applyAlignment="1">
      <alignment horizontal="left" vertical="center" wrapText="1"/>
    </xf>
    <xf numFmtId="0" fontId="18" fillId="0" borderId="13" xfId="0" applyNumberFormat="1" applyFont="1" applyBorder="1" applyAlignment="1" applyProtection="1">
      <alignment horizontal="left" vertical="center" wrapText="1"/>
      <protection locked="0"/>
    </xf>
    <xf numFmtId="2" fontId="18" fillId="0" borderId="13" xfId="0" applyNumberFormat="1" applyFont="1" applyFill="1" applyBorder="1" applyAlignment="1" applyProtection="1">
      <alignment horizontal="center" vertical="center"/>
      <protection locked="0"/>
    </xf>
    <xf numFmtId="2" fontId="18" fillId="0" borderId="13" xfId="0" applyNumberFormat="1" applyFont="1" applyBorder="1" applyAlignment="1" applyProtection="1">
      <alignment horizontal="center" vertical="center"/>
      <protection locked="0"/>
    </xf>
    <xf numFmtId="0" fontId="13" fillId="0" borderId="13" xfId="0" applyFont="1" applyBorder="1" applyAlignment="1">
      <alignment horizontal="right" vertical="center"/>
    </xf>
    <xf numFmtId="2" fontId="13" fillId="2" borderId="12" xfId="0" applyNumberFormat="1" applyFont="1" applyFill="1" applyBorder="1" applyAlignment="1">
      <alignment horizontal="center" vertical="center" wrapText="1"/>
    </xf>
    <xf numFmtId="0" fontId="18" fillId="0" borderId="12" xfId="0" applyNumberFormat="1" applyFont="1" applyBorder="1" applyAlignment="1" applyProtection="1">
      <alignment horizontal="left" vertical="center"/>
      <protection locked="0"/>
    </xf>
    <xf numFmtId="2" fontId="18" fillId="0" borderId="12" xfId="0" applyNumberFormat="1" applyFont="1" applyFill="1" applyBorder="1" applyAlignment="1" applyProtection="1">
      <alignment horizontal="center" vertical="center"/>
      <protection locked="0"/>
    </xf>
    <xf numFmtId="2" fontId="18" fillId="0" borderId="12" xfId="0" applyNumberFormat="1" applyFont="1" applyBorder="1" applyAlignment="1" applyProtection="1">
      <alignment horizontal="center" vertical="center"/>
      <protection locked="0"/>
    </xf>
    <xf numFmtId="0" fontId="13" fillId="0" borderId="12" xfId="0" applyFont="1" applyBorder="1" applyAlignment="1">
      <alignment horizontal="right" vertical="center" wrapText="1"/>
    </xf>
    <xf numFmtId="2" fontId="13" fillId="0" borderId="12" xfId="0" applyNumberFormat="1" applyFont="1" applyBorder="1" applyAlignment="1">
      <alignment horizontal="center" vertical="center"/>
    </xf>
    <xf numFmtId="2" fontId="15" fillId="0" borderId="12" xfId="0" applyNumberFormat="1" applyFont="1" applyBorder="1" applyAlignment="1">
      <alignment horizontal="center" vertical="center"/>
    </xf>
    <xf numFmtId="0" fontId="15" fillId="0" borderId="12" xfId="0" applyFont="1" applyBorder="1" applyAlignment="1">
      <alignment horizontal="left" vertical="center"/>
    </xf>
    <xf numFmtId="0" fontId="15" fillId="0" borderId="12" xfId="0" applyFont="1" applyFill="1" applyBorder="1" applyAlignment="1">
      <alignment horizontal="left" vertical="center" wrapText="1"/>
    </xf>
    <xf numFmtId="0" fontId="13" fillId="3" borderId="7" xfId="0" applyFont="1" applyFill="1" applyBorder="1" applyAlignment="1">
      <alignment horizontal="center" vertical="center" wrapText="1"/>
    </xf>
    <xf numFmtId="0" fontId="15" fillId="2" borderId="12" xfId="0" applyFont="1" applyFill="1" applyBorder="1" applyAlignment="1">
      <alignment horizontal="center" vertical="center" wrapText="1"/>
    </xf>
    <xf numFmtId="0" fontId="15" fillId="2" borderId="12" xfId="0" applyFont="1" applyFill="1" applyBorder="1" applyAlignment="1">
      <alignment horizontal="right" vertical="center" wrapText="1"/>
    </xf>
    <xf numFmtId="0" fontId="15" fillId="2" borderId="12" xfId="0" applyFont="1" applyFill="1" applyBorder="1" applyAlignment="1">
      <alignment vertical="center" wrapText="1"/>
    </xf>
    <xf numFmtId="2" fontId="15" fillId="0" borderId="13" xfId="0" applyNumberFormat="1" applyFont="1" applyFill="1" applyBorder="1" applyAlignment="1">
      <alignment horizontal="center" vertical="center"/>
    </xf>
    <xf numFmtId="2" fontId="15" fillId="0" borderId="11" xfId="0" applyNumberFormat="1" applyFont="1" applyBorder="1" applyAlignment="1">
      <alignment horizontal="center" vertical="center"/>
    </xf>
    <xf numFmtId="0" fontId="19" fillId="0" borderId="12" xfId="0" applyFont="1" applyFill="1" applyBorder="1" applyAlignment="1">
      <alignment vertical="center" wrapText="1"/>
    </xf>
    <xf numFmtId="0" fontId="18" fillId="2" borderId="12" xfId="1" applyFont="1" applyFill="1" applyBorder="1" applyAlignment="1">
      <alignment horizontal="center" vertical="center" wrapText="1"/>
    </xf>
    <xf numFmtId="0" fontId="15" fillId="2" borderId="12" xfId="0" applyFont="1" applyFill="1" applyBorder="1" applyAlignment="1">
      <alignment horizontal="center" vertical="center"/>
    </xf>
    <xf numFmtId="0" fontId="15" fillId="0" borderId="12" xfId="0" applyFont="1" applyBorder="1" applyAlignment="1">
      <alignment horizontal="center" vertical="center"/>
    </xf>
    <xf numFmtId="9" fontId="15" fillId="2" borderId="12" xfId="0" applyNumberFormat="1" applyFont="1" applyFill="1" applyBorder="1" applyAlignment="1">
      <alignment horizontal="center" vertical="center" wrapText="1"/>
    </xf>
    <xf numFmtId="9" fontId="15" fillId="0" borderId="12" xfId="0" applyNumberFormat="1" applyFont="1" applyFill="1" applyBorder="1" applyAlignment="1">
      <alignment horizontal="center" vertical="center" wrapText="1"/>
    </xf>
    <xf numFmtId="0" fontId="15" fillId="0" borderId="12" xfId="0" applyFont="1" applyFill="1" applyBorder="1" applyAlignment="1">
      <alignment horizontal="center" vertical="center" wrapText="1"/>
    </xf>
    <xf numFmtId="0" fontId="18" fillId="0" borderId="12" xfId="0" applyFont="1" applyFill="1" applyBorder="1" applyAlignment="1">
      <alignment horizontal="right" vertical="center" wrapText="1"/>
    </xf>
    <xf numFmtId="0" fontId="15" fillId="2" borderId="3" xfId="0" applyFont="1" applyFill="1" applyBorder="1" applyAlignment="1">
      <alignment horizontal="left" vertical="center" wrapText="1"/>
    </xf>
    <xf numFmtId="2" fontId="16" fillId="0" borderId="12" xfId="0" applyNumberFormat="1" applyFont="1" applyBorder="1" applyAlignment="1" applyProtection="1">
      <alignment horizontal="center" vertical="center" wrapText="1"/>
      <protection locked="0"/>
    </xf>
    <xf numFmtId="2" fontId="13" fillId="0" borderId="12" xfId="0" applyNumberFormat="1" applyFont="1" applyFill="1" applyBorder="1" applyAlignment="1">
      <alignment horizontal="center" vertical="center"/>
    </xf>
    <xf numFmtId="2" fontId="13" fillId="0" borderId="1" xfId="0" applyNumberFormat="1" applyFont="1" applyFill="1" applyBorder="1" applyAlignment="1">
      <alignment horizontal="center" vertical="center"/>
    </xf>
    <xf numFmtId="0" fontId="15" fillId="0" borderId="2" xfId="0" applyFont="1" applyFill="1" applyBorder="1" applyAlignment="1">
      <alignment vertical="center" wrapText="1"/>
    </xf>
    <xf numFmtId="0" fontId="19" fillId="0" borderId="12" xfId="0" applyFont="1" applyFill="1" applyBorder="1" applyAlignment="1">
      <alignment vertical="center"/>
    </xf>
    <xf numFmtId="0" fontId="18" fillId="2" borderId="12" xfId="0" applyNumberFormat="1" applyFont="1" applyFill="1" applyBorder="1" applyAlignment="1" applyProtection="1">
      <alignment horizontal="left" vertical="center"/>
      <protection locked="0"/>
    </xf>
    <xf numFmtId="0" fontId="18" fillId="2" borderId="12" xfId="0" applyNumberFormat="1" applyFont="1" applyFill="1" applyBorder="1" applyAlignment="1" applyProtection="1">
      <alignment horizontal="center" vertical="center" wrapText="1"/>
      <protection locked="0"/>
    </xf>
    <xf numFmtId="0" fontId="18" fillId="0" borderId="12" xfId="0" applyNumberFormat="1" applyFont="1" applyFill="1" applyBorder="1" applyAlignment="1" applyProtection="1">
      <alignment horizontal="center" vertical="center"/>
      <protection locked="0"/>
    </xf>
    <xf numFmtId="0" fontId="18" fillId="0" borderId="12" xfId="0" applyFont="1" applyBorder="1" applyAlignment="1">
      <alignment horizontal="right" vertical="center" wrapText="1"/>
    </xf>
    <xf numFmtId="0" fontId="18" fillId="0" borderId="12" xfId="0" applyNumberFormat="1" applyFont="1" applyFill="1" applyBorder="1" applyAlignment="1" applyProtection="1">
      <alignment horizontal="center" vertical="center" wrapText="1"/>
      <protection locked="0"/>
    </xf>
    <xf numFmtId="0" fontId="15" fillId="0" borderId="9" xfId="0" applyFont="1" applyBorder="1" applyAlignment="1">
      <alignment horizontal="center" vertical="center"/>
    </xf>
    <xf numFmtId="2" fontId="15" fillId="0" borderId="1" xfId="0" applyNumberFormat="1" applyFont="1" applyBorder="1" applyAlignment="1">
      <alignment horizontal="center" vertical="center" wrapText="1"/>
    </xf>
    <xf numFmtId="2" fontId="16" fillId="0" borderId="12" xfId="0" applyNumberFormat="1" applyFont="1" applyBorder="1" applyAlignment="1" applyProtection="1">
      <alignment horizontal="center" vertical="center"/>
      <protection locked="0"/>
    </xf>
    <xf numFmtId="2" fontId="13" fillId="0" borderId="6" xfId="0" applyNumberFormat="1" applyFont="1" applyBorder="1" applyAlignment="1">
      <alignment horizontal="center" vertical="center"/>
    </xf>
    <xf numFmtId="0" fontId="15" fillId="0" borderId="12" xfId="0" applyFont="1" applyBorder="1" applyAlignment="1">
      <alignment horizontal="left" vertical="center" wrapText="1"/>
    </xf>
    <xf numFmtId="0" fontId="18" fillId="0" borderId="13" xfId="0" applyFont="1" applyBorder="1" applyAlignment="1">
      <alignment horizontal="center" vertical="center" wrapText="1"/>
    </xf>
    <xf numFmtId="0" fontId="18" fillId="2" borderId="12" xfId="0" applyNumberFormat="1" applyFont="1" applyFill="1" applyBorder="1" applyAlignment="1" applyProtection="1">
      <alignment horizontal="center" vertical="center"/>
      <protection locked="0"/>
    </xf>
    <xf numFmtId="0" fontId="15" fillId="0" borderId="12" xfId="0" applyNumberFormat="1" applyFont="1" applyFill="1" applyBorder="1" applyAlignment="1" applyProtection="1">
      <alignment horizontal="right" vertical="center" wrapText="1"/>
      <protection locked="0"/>
    </xf>
    <xf numFmtId="2" fontId="15" fillId="0" borderId="9" xfId="0" applyNumberFormat="1" applyFont="1" applyFill="1" applyBorder="1" applyAlignment="1">
      <alignment horizontal="center" vertical="center" wrapText="1"/>
    </xf>
    <xf numFmtId="0" fontId="19" fillId="0" borderId="12" xfId="0" applyFont="1" applyFill="1" applyBorder="1" applyAlignment="1">
      <alignment horizontal="left" vertical="center" wrapText="1"/>
    </xf>
    <xf numFmtId="0" fontId="15" fillId="0" borderId="0" xfId="0" applyFont="1" applyFill="1" applyAlignment="1">
      <alignment horizontal="left" vertical="center"/>
    </xf>
    <xf numFmtId="0" fontId="15" fillId="0" borderId="0" xfId="0" applyFont="1" applyAlignment="1">
      <alignment horizontal="left" vertical="center"/>
    </xf>
    <xf numFmtId="0" fontId="15" fillId="2" borderId="0" xfId="0" applyFont="1" applyFill="1" applyAlignment="1">
      <alignment horizontal="left" vertical="center"/>
    </xf>
    <xf numFmtId="0" fontId="15" fillId="0" borderId="12" xfId="0" applyFont="1" applyFill="1" applyBorder="1" applyAlignment="1">
      <alignment horizontal="center" vertical="center"/>
    </xf>
    <xf numFmtId="0" fontId="15" fillId="0" borderId="12" xfId="0" applyFont="1" applyBorder="1" applyAlignment="1">
      <alignment horizontal="center" vertical="center" wrapText="1"/>
    </xf>
    <xf numFmtId="1" fontId="15" fillId="0" borderId="13" xfId="0" applyNumberFormat="1" applyFont="1" applyFill="1" applyBorder="1" applyAlignment="1">
      <alignment horizontal="center" vertical="center"/>
    </xf>
    <xf numFmtId="1" fontId="15" fillId="0" borderId="12" xfId="0" applyNumberFormat="1" applyFont="1" applyBorder="1" applyAlignment="1">
      <alignment horizontal="center" vertical="center"/>
    </xf>
    <xf numFmtId="2" fontId="13" fillId="0" borderId="7" xfId="0" applyNumberFormat="1" applyFont="1" applyBorder="1" applyAlignment="1">
      <alignment horizontal="center" vertical="center"/>
    </xf>
    <xf numFmtId="0" fontId="13" fillId="3" borderId="7" xfId="0" applyFont="1" applyFill="1" applyBorder="1" applyAlignment="1">
      <alignment horizontal="left" vertical="center" wrapText="1"/>
    </xf>
    <xf numFmtId="0" fontId="18" fillId="0" borderId="12" xfId="0" applyNumberFormat="1" applyFont="1" applyBorder="1" applyAlignment="1" applyProtection="1">
      <alignment horizontal="left" vertical="center" wrapText="1"/>
      <protection locked="0"/>
    </xf>
    <xf numFmtId="0" fontId="18" fillId="0" borderId="13" xfId="0" applyNumberFormat="1" applyFont="1" applyBorder="1" applyAlignment="1" applyProtection="1">
      <alignment horizontal="center" vertical="center" wrapText="1"/>
      <protection locked="0"/>
    </xf>
    <xf numFmtId="0" fontId="18" fillId="0" borderId="12" xfId="0" applyFont="1" applyBorder="1" applyAlignment="1">
      <alignment horizontal="center" vertical="center" wrapText="1"/>
    </xf>
    <xf numFmtId="0" fontId="15" fillId="0" borderId="13" xfId="0" applyFont="1" applyBorder="1" applyAlignment="1">
      <alignment horizontal="left" vertical="center" wrapText="1"/>
    </xf>
    <xf numFmtId="2" fontId="15" fillId="0" borderId="9" xfId="0" applyNumberFormat="1" applyFont="1" applyFill="1" applyBorder="1" applyAlignment="1">
      <alignment horizontal="center" vertical="center"/>
    </xf>
    <xf numFmtId="0" fontId="18" fillId="0" borderId="12" xfId="0" applyFont="1" applyFill="1" applyBorder="1" applyAlignment="1">
      <alignment horizontal="left" vertical="center" wrapText="1"/>
    </xf>
    <xf numFmtId="2" fontId="15" fillId="0" borderId="1" xfId="0" applyNumberFormat="1" applyFont="1" applyFill="1" applyBorder="1" applyAlignment="1">
      <alignment horizontal="center" vertical="center" wrapText="1"/>
    </xf>
    <xf numFmtId="0" fontId="19" fillId="0" borderId="3" xfId="0" applyFont="1" applyBorder="1" applyAlignment="1">
      <alignment vertical="center" wrapText="1"/>
    </xf>
    <xf numFmtId="2" fontId="16" fillId="0" borderId="6" xfId="0" applyNumberFormat="1" applyFont="1" applyBorder="1" applyAlignment="1">
      <alignment horizontal="center" vertical="center"/>
    </xf>
    <xf numFmtId="2" fontId="16" fillId="0" borderId="14" xfId="0" applyNumberFormat="1" applyFont="1" applyBorder="1" applyAlignment="1">
      <alignment horizontal="center" vertical="center"/>
    </xf>
    <xf numFmtId="0" fontId="14" fillId="3" borderId="0" xfId="0" applyFont="1" applyFill="1" applyBorder="1" applyAlignment="1">
      <alignment horizontal="center" vertical="center" wrapText="1"/>
    </xf>
    <xf numFmtId="2" fontId="15" fillId="0" borderId="6" xfId="0" applyNumberFormat="1" applyFont="1" applyBorder="1" applyAlignment="1">
      <alignment horizontal="left" vertical="center"/>
    </xf>
    <xf numFmtId="2" fontId="15" fillId="0" borderId="4" xfId="0" applyNumberFormat="1" applyFont="1" applyBorder="1" applyAlignment="1">
      <alignment horizontal="left" vertical="center"/>
    </xf>
    <xf numFmtId="2" fontId="15" fillId="0" borderId="9" xfId="0" applyNumberFormat="1" applyFont="1" applyBorder="1" applyAlignment="1">
      <alignment horizontal="left" vertical="center"/>
    </xf>
    <xf numFmtId="0" fontId="21" fillId="3" borderId="10" xfId="0" applyFont="1" applyFill="1" applyBorder="1" applyAlignment="1">
      <alignment horizontal="center" vertical="center"/>
    </xf>
    <xf numFmtId="0" fontId="15" fillId="0" borderId="6" xfId="0" applyFont="1" applyBorder="1" applyAlignment="1">
      <alignment vertical="top" wrapText="1"/>
    </xf>
    <xf numFmtId="0" fontId="15" fillId="0" borderId="7" xfId="0" applyFont="1" applyBorder="1" applyAlignment="1">
      <alignment vertical="top" wrapText="1"/>
    </xf>
    <xf numFmtId="0" fontId="15" fillId="0" borderId="8" xfId="0" applyFont="1" applyBorder="1" applyAlignment="1">
      <alignment vertical="top" wrapText="1"/>
    </xf>
    <xf numFmtId="0" fontId="15" fillId="0" borderId="7" xfId="0" applyFont="1" applyBorder="1" applyAlignment="1">
      <alignment vertical="top"/>
    </xf>
    <xf numFmtId="0" fontId="15" fillId="0" borderId="4" xfId="0" applyFont="1" applyBorder="1" applyAlignment="1">
      <alignment vertical="top"/>
    </xf>
    <xf numFmtId="0" fontId="15" fillId="0" borderId="0" xfId="0" applyFont="1" applyBorder="1" applyAlignment="1">
      <alignment vertical="top"/>
    </xf>
    <xf numFmtId="0" fontId="15" fillId="0" borderId="9" xfId="0" applyFont="1" applyBorder="1" applyAlignment="1">
      <alignment vertical="top"/>
    </xf>
    <xf numFmtId="0" fontId="15" fillId="0" borderId="10" xfId="0" applyFont="1" applyBorder="1" applyAlignment="1">
      <alignment vertical="top"/>
    </xf>
    <xf numFmtId="0" fontId="15" fillId="0" borderId="12" xfId="0" applyFont="1" applyFill="1" applyBorder="1" applyAlignment="1">
      <alignment vertical="center"/>
    </xf>
    <xf numFmtId="0" fontId="15" fillId="0" borderId="12" xfId="0" applyFont="1" applyFill="1" applyBorder="1" applyAlignment="1">
      <alignment horizontal="left" vertical="center"/>
    </xf>
    <xf numFmtId="0" fontId="15" fillId="0" borderId="1" xfId="0" applyFont="1" applyBorder="1" applyAlignment="1">
      <alignment vertical="center"/>
    </xf>
    <xf numFmtId="0" fontId="15" fillId="0" borderId="0" xfId="0" applyFont="1" applyBorder="1" applyAlignment="1">
      <alignment vertical="center"/>
    </xf>
    <xf numFmtId="14" fontId="13" fillId="0" borderId="2" xfId="0" applyNumberFormat="1" applyFont="1" applyBorder="1" applyAlignment="1">
      <alignment horizontal="left" vertical="center"/>
    </xf>
    <xf numFmtId="0" fontId="13" fillId="3" borderId="6" xfId="0" applyFont="1" applyFill="1" applyBorder="1" applyAlignment="1">
      <alignment horizontal="left" vertical="center"/>
    </xf>
    <xf numFmtId="0" fontId="15" fillId="2" borderId="1" xfId="0" applyFont="1" applyFill="1" applyBorder="1" applyAlignment="1">
      <alignment vertical="center" wrapText="1"/>
    </xf>
    <xf numFmtId="0" fontId="18" fillId="0" borderId="12" xfId="0" applyFont="1" applyBorder="1" applyAlignment="1">
      <alignment vertical="top" wrapText="1"/>
    </xf>
    <xf numFmtId="0" fontId="15" fillId="0" borderId="12" xfId="0" applyFont="1" applyBorder="1" applyAlignment="1">
      <alignment vertical="top" wrapText="1"/>
    </xf>
    <xf numFmtId="0" fontId="18" fillId="0" borderId="1" xfId="0" applyFont="1" applyBorder="1" applyAlignment="1">
      <alignment vertical="center" wrapText="1"/>
    </xf>
    <xf numFmtId="9" fontId="15" fillId="0" borderId="2" xfId="0" applyNumberFormat="1" applyFont="1" applyFill="1" applyBorder="1" applyAlignment="1">
      <alignment horizontal="center" vertical="center" wrapText="1"/>
    </xf>
    <xf numFmtId="0" fontId="15" fillId="0" borderId="2" xfId="0" applyFont="1" applyFill="1" applyBorder="1" applyAlignment="1">
      <alignment horizontal="center" vertical="center" wrapText="1"/>
    </xf>
    <xf numFmtId="0" fontId="18" fillId="0" borderId="2" xfId="0" applyFont="1" applyFill="1" applyBorder="1" applyAlignment="1">
      <alignment horizontal="right" vertical="center" wrapText="1"/>
    </xf>
    <xf numFmtId="0" fontId="15" fillId="0" borderId="3" xfId="0" applyFont="1" applyFill="1" applyBorder="1" applyAlignment="1">
      <alignment horizontal="left" vertical="center" wrapText="1"/>
    </xf>
    <xf numFmtId="1" fontId="15" fillId="0" borderId="1" xfId="0" applyNumberFormat="1" applyFont="1" applyBorder="1" applyAlignment="1">
      <alignment horizontal="center" vertical="center"/>
    </xf>
    <xf numFmtId="0" fontId="18" fillId="0" borderId="2" xfId="0" applyFont="1" applyBorder="1" applyAlignment="1">
      <alignment vertical="center" wrapText="1"/>
    </xf>
    <xf numFmtId="0" fontId="22" fillId="16" borderId="1" xfId="0" applyFont="1" applyFill="1" applyBorder="1" applyAlignment="1">
      <alignment vertical="center" wrapText="1"/>
    </xf>
    <xf numFmtId="0" fontId="13" fillId="3" borderId="6" xfId="0" applyFont="1" applyFill="1" applyBorder="1" applyAlignment="1">
      <alignment vertical="center" wrapText="1"/>
    </xf>
    <xf numFmtId="0" fontId="15" fillId="0" borderId="9" xfId="0" applyFont="1" applyBorder="1" applyAlignment="1">
      <alignment vertical="center" wrapText="1"/>
    </xf>
    <xf numFmtId="0" fontId="15" fillId="0" borderId="11" xfId="0" applyFont="1" applyBorder="1" applyAlignment="1">
      <alignment vertical="center" wrapText="1"/>
    </xf>
    <xf numFmtId="0" fontId="15" fillId="0" borderId="12" xfId="0" applyNumberFormat="1" applyFont="1" applyFill="1" applyBorder="1" applyAlignment="1" applyProtection="1">
      <alignment horizontal="left" vertical="center" wrapText="1"/>
      <protection locked="0"/>
    </xf>
    <xf numFmtId="0" fontId="15" fillId="0" borderId="13" xfId="0" applyNumberFormat="1" applyFont="1" applyFill="1" applyBorder="1" applyAlignment="1" applyProtection="1">
      <alignment horizontal="center" vertical="center" wrapText="1"/>
      <protection locked="0"/>
    </xf>
    <xf numFmtId="0" fontId="20" fillId="0" borderId="12" xfId="0" applyFont="1" applyFill="1" applyBorder="1" applyAlignment="1">
      <alignment horizontal="left" vertical="center" readingOrder="1"/>
    </xf>
    <xf numFmtId="0" fontId="18" fillId="0" borderId="1" xfId="0" applyFont="1" applyFill="1" applyBorder="1" applyAlignment="1">
      <alignment vertical="center" wrapText="1"/>
    </xf>
    <xf numFmtId="0" fontId="13" fillId="3" borderId="6" xfId="0" applyFont="1" applyFill="1" applyBorder="1" applyAlignment="1">
      <alignment vertical="center" wrapText="1"/>
    </xf>
    <xf numFmtId="0" fontId="6" fillId="7" borderId="0" xfId="1" applyFont="1" applyFill="1" applyBorder="1" applyAlignment="1">
      <alignment horizontal="left" vertical="top" wrapText="1"/>
    </xf>
    <xf numFmtId="0" fontId="6" fillId="7" borderId="5" xfId="1" applyFont="1" applyFill="1" applyBorder="1" applyAlignment="1">
      <alignment horizontal="left" vertical="top" wrapText="1"/>
    </xf>
    <xf numFmtId="0" fontId="6" fillId="7" borderId="10" xfId="1" applyFont="1" applyFill="1" applyBorder="1" applyAlignment="1">
      <alignment horizontal="left" vertical="top" wrapText="1"/>
    </xf>
    <xf numFmtId="0" fontId="6" fillId="7" borderId="11" xfId="1" applyFont="1" applyFill="1" applyBorder="1" applyAlignment="1">
      <alignment horizontal="left" vertical="top" wrapText="1"/>
    </xf>
    <xf numFmtId="0" fontId="9" fillId="11" borderId="14" xfId="1" applyFont="1" applyFill="1" applyBorder="1" applyAlignment="1">
      <alignment horizontal="center" vertical="top" wrapText="1"/>
    </xf>
    <xf numFmtId="0" fontId="9" fillId="11" borderId="15" xfId="1" applyFont="1" applyFill="1" applyBorder="1" applyAlignment="1">
      <alignment horizontal="center" vertical="top" wrapText="1"/>
    </xf>
    <xf numFmtId="0" fontId="9" fillId="11" borderId="13" xfId="1" applyFont="1" applyFill="1" applyBorder="1" applyAlignment="1">
      <alignment horizontal="center" vertical="top" wrapText="1"/>
    </xf>
    <xf numFmtId="0" fontId="9" fillId="11" borderId="14" xfId="1" applyFont="1" applyFill="1" applyBorder="1" applyAlignment="1">
      <alignment horizontal="left" vertical="top" wrapText="1"/>
    </xf>
    <xf numFmtId="0" fontId="9" fillId="11" borderId="13" xfId="1" applyFont="1" applyFill="1" applyBorder="1" applyAlignment="1">
      <alignment horizontal="left" vertical="top" wrapText="1"/>
    </xf>
    <xf numFmtId="0" fontId="9" fillId="11" borderId="15" xfId="1" applyFont="1" applyFill="1" applyBorder="1" applyAlignment="1">
      <alignment horizontal="left" vertical="top" wrapText="1"/>
    </xf>
    <xf numFmtId="0" fontId="9" fillId="0" borderId="1" xfId="1" applyFont="1" applyBorder="1" applyAlignment="1">
      <alignment horizontal="center" vertical="top" wrapText="1"/>
    </xf>
    <xf numFmtId="0" fontId="9" fillId="0" borderId="2" xfId="1" applyFont="1" applyBorder="1" applyAlignment="1">
      <alignment horizontal="center" vertical="top" wrapText="1"/>
    </xf>
    <xf numFmtId="0" fontId="9" fillId="0" borderId="3" xfId="1" applyFont="1" applyBorder="1" applyAlignment="1">
      <alignment horizontal="center" vertical="top" wrapText="1"/>
    </xf>
    <xf numFmtId="0" fontId="8" fillId="0" borderId="3" xfId="1" applyFont="1" applyBorder="1" applyAlignment="1">
      <alignment horizontal="center" vertical="top" wrapText="1"/>
    </xf>
    <xf numFmtId="0" fontId="9" fillId="0" borderId="1" xfId="1" applyFont="1" applyBorder="1" applyAlignment="1">
      <alignment vertical="top" wrapText="1"/>
    </xf>
    <xf numFmtId="0" fontId="9" fillId="0" borderId="3" xfId="1" applyFont="1" applyBorder="1" applyAlignment="1">
      <alignment vertical="top" wrapText="1"/>
    </xf>
    <xf numFmtId="0" fontId="9" fillId="12" borderId="14" xfId="1" applyFont="1" applyFill="1" applyBorder="1" applyAlignment="1">
      <alignment horizontal="left" vertical="top" wrapText="1"/>
    </xf>
    <xf numFmtId="0" fontId="9" fillId="12" borderId="15" xfId="1" applyFont="1" applyFill="1" applyBorder="1" applyAlignment="1">
      <alignment horizontal="left" vertical="top" wrapText="1"/>
    </xf>
    <xf numFmtId="0" fontId="9" fillId="12" borderId="13" xfId="1" applyFont="1" applyFill="1" applyBorder="1" applyAlignment="1">
      <alignment horizontal="left" vertical="top" wrapText="1"/>
    </xf>
    <xf numFmtId="0" fontId="9" fillId="0" borderId="1" xfId="1" applyFont="1" applyBorder="1" applyAlignment="1">
      <alignment horizontal="center" wrapText="1"/>
    </xf>
    <xf numFmtId="0" fontId="9" fillId="0" borderId="2" xfId="1" applyFont="1" applyBorder="1" applyAlignment="1">
      <alignment horizontal="center" wrapText="1"/>
    </xf>
    <xf numFmtId="0" fontId="9" fillId="0" borderId="3" xfId="1" applyFont="1" applyBorder="1" applyAlignment="1">
      <alignment horizontal="center" wrapText="1"/>
    </xf>
    <xf numFmtId="0" fontId="10" fillId="15" borderId="0" xfId="1" applyFont="1" applyFill="1" applyAlignment="1">
      <alignment horizontal="left" wrapText="1"/>
    </xf>
    <xf numFmtId="0" fontId="9" fillId="13" borderId="14" xfId="1" applyFont="1" applyFill="1" applyBorder="1" applyAlignment="1">
      <alignment horizontal="left" vertical="top" wrapText="1"/>
    </xf>
    <xf numFmtId="0" fontId="9" fillId="13" borderId="15" xfId="1" applyFont="1" applyFill="1" applyBorder="1" applyAlignment="1">
      <alignment horizontal="left" vertical="top" wrapText="1"/>
    </xf>
    <xf numFmtId="0" fontId="9" fillId="13" borderId="13" xfId="1" applyFont="1" applyFill="1" applyBorder="1" applyAlignment="1">
      <alignment horizontal="left" vertical="top" wrapText="1"/>
    </xf>
    <xf numFmtId="0" fontId="9" fillId="14" borderId="14" xfId="1" applyFont="1" applyFill="1" applyBorder="1" applyAlignment="1">
      <alignment horizontal="left" vertical="top" wrapText="1"/>
    </xf>
    <xf numFmtId="0" fontId="9" fillId="14" borderId="15" xfId="1" applyFont="1" applyFill="1" applyBorder="1" applyAlignment="1">
      <alignment horizontal="left" vertical="top" wrapText="1"/>
    </xf>
    <xf numFmtId="0" fontId="9" fillId="14" borderId="13" xfId="1" applyFont="1" applyFill="1" applyBorder="1" applyAlignment="1">
      <alignment horizontal="left" vertical="top" wrapText="1"/>
    </xf>
    <xf numFmtId="2" fontId="13" fillId="4" borderId="6" xfId="0" applyNumberFormat="1" applyFont="1" applyFill="1" applyBorder="1" applyAlignment="1">
      <alignment horizontal="center" vertical="center"/>
    </xf>
    <xf numFmtId="2" fontId="13" fillId="4" borderId="4" xfId="0" applyNumberFormat="1" applyFont="1" applyFill="1" applyBorder="1" applyAlignment="1">
      <alignment horizontal="center" vertical="center"/>
    </xf>
    <xf numFmtId="14" fontId="23" fillId="0" borderId="2" xfId="0" applyNumberFormat="1" applyFont="1" applyFill="1" applyBorder="1" applyAlignment="1">
      <alignment horizontal="left" vertical="center"/>
    </xf>
    <xf numFmtId="0" fontId="23" fillId="0" borderId="2" xfId="0" applyFont="1" applyFill="1" applyBorder="1" applyAlignment="1">
      <alignment horizontal="left" vertical="center"/>
    </xf>
    <xf numFmtId="0" fontId="23" fillId="0" borderId="3" xfId="0" applyFont="1" applyFill="1" applyBorder="1" applyAlignment="1">
      <alignment horizontal="left" vertical="center"/>
    </xf>
    <xf numFmtId="0" fontId="13" fillId="3" borderId="6" xfId="0" applyFont="1" applyFill="1" applyBorder="1" applyAlignment="1">
      <alignment horizontal="left" vertical="center"/>
    </xf>
    <xf numFmtId="0" fontId="13" fillId="3" borderId="7" xfId="0" applyFont="1" applyFill="1" applyBorder="1" applyAlignment="1">
      <alignment horizontal="left" vertical="center"/>
    </xf>
    <xf numFmtId="0" fontId="13" fillId="0" borderId="1"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13" fillId="0" borderId="3" xfId="0" applyFont="1" applyFill="1" applyBorder="1" applyAlignment="1">
      <alignment horizontal="center" vertical="center" wrapText="1"/>
    </xf>
    <xf numFmtId="2" fontId="13" fillId="0" borderId="14" xfId="0" applyNumberFormat="1" applyFont="1" applyBorder="1" applyAlignment="1">
      <alignment horizontal="center" vertical="center"/>
    </xf>
    <xf numFmtId="2" fontId="13" fillId="0" borderId="15" xfId="0" applyNumberFormat="1" applyFont="1" applyBorder="1" applyAlignment="1">
      <alignment horizontal="center" vertical="center"/>
    </xf>
    <xf numFmtId="0" fontId="15" fillId="0" borderId="4"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1"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1" xfId="0" applyFont="1" applyBorder="1" applyAlignment="1">
      <alignment vertical="center" wrapText="1"/>
    </xf>
    <xf numFmtId="0" fontId="15" fillId="0" borderId="3" xfId="0" applyFont="1" applyBorder="1" applyAlignment="1">
      <alignment vertical="center" wrapText="1"/>
    </xf>
    <xf numFmtId="0" fontId="18" fillId="0" borderId="1" xfId="0" applyFont="1" applyBorder="1" applyAlignment="1">
      <alignment vertical="center" wrapText="1"/>
    </xf>
    <xf numFmtId="0" fontId="18" fillId="0" borderId="3" xfId="0" applyFont="1" applyBorder="1" applyAlignment="1">
      <alignment vertical="center" wrapText="1"/>
    </xf>
    <xf numFmtId="0" fontId="13" fillId="3" borderId="6" xfId="0" applyFont="1" applyFill="1" applyBorder="1" applyAlignment="1">
      <alignment vertical="center" wrapText="1"/>
    </xf>
    <xf numFmtId="0" fontId="15" fillId="0" borderId="9" xfId="0" applyFont="1" applyBorder="1" applyAlignment="1">
      <alignment vertical="center" wrapText="1"/>
    </xf>
    <xf numFmtId="0" fontId="16" fillId="0" borderId="1" xfId="0" applyNumberFormat="1" applyFont="1" applyBorder="1" applyAlignment="1" applyProtection="1">
      <alignment horizontal="right" vertical="center" wrapText="1"/>
      <protection locked="0"/>
    </xf>
    <xf numFmtId="0" fontId="16" fillId="0" borderId="2" xfId="0" applyNumberFormat="1" applyFont="1" applyBorder="1" applyAlignment="1" applyProtection="1">
      <alignment horizontal="right" vertical="center" wrapText="1"/>
      <protection locked="0"/>
    </xf>
    <xf numFmtId="0" fontId="16" fillId="0" borderId="3" xfId="0" applyNumberFormat="1" applyFont="1" applyBorder="1" applyAlignment="1" applyProtection="1">
      <alignment horizontal="right" vertical="center" wrapText="1"/>
      <protection locked="0"/>
    </xf>
    <xf numFmtId="0" fontId="15" fillId="0" borderId="5" xfId="0" applyFont="1" applyBorder="1" applyAlignment="1">
      <alignment vertical="center" wrapText="1"/>
    </xf>
    <xf numFmtId="0" fontId="15" fillId="0" borderId="11" xfId="0" applyFont="1" applyBorder="1" applyAlignment="1">
      <alignment vertical="center" wrapText="1"/>
    </xf>
    <xf numFmtId="0" fontId="16" fillId="0" borderId="1" xfId="0" applyNumberFormat="1" applyFont="1" applyBorder="1" applyAlignment="1" applyProtection="1">
      <alignment horizontal="right" vertical="center"/>
      <protection locked="0"/>
    </xf>
    <xf numFmtId="0" fontId="16" fillId="0" borderId="2" xfId="0" applyNumberFormat="1" applyFont="1" applyBorder="1" applyAlignment="1" applyProtection="1">
      <alignment horizontal="right" vertical="center"/>
      <protection locked="0"/>
    </xf>
    <xf numFmtId="0" fontId="16" fillId="0" borderId="3" xfId="0" applyNumberFormat="1" applyFont="1" applyBorder="1" applyAlignment="1" applyProtection="1">
      <alignment horizontal="right" vertical="center"/>
      <protection locked="0"/>
    </xf>
    <xf numFmtId="0" fontId="13" fillId="0" borderId="1" xfId="0" applyFont="1" applyBorder="1" applyAlignment="1">
      <alignment horizontal="right" vertical="center"/>
    </xf>
    <xf numFmtId="0" fontId="13" fillId="0" borderId="2" xfId="0" applyFont="1" applyBorder="1" applyAlignment="1">
      <alignment horizontal="right" vertical="center"/>
    </xf>
    <xf numFmtId="0" fontId="15" fillId="0" borderId="1" xfId="0" applyFont="1" applyFill="1" applyBorder="1" applyAlignment="1">
      <alignment vertical="center" wrapText="1"/>
    </xf>
    <xf numFmtId="0" fontId="15" fillId="0" borderId="3" xfId="0" applyFont="1" applyFill="1" applyBorder="1" applyAlignment="1">
      <alignment vertical="center" wrapText="1"/>
    </xf>
    <xf numFmtId="0" fontId="15" fillId="2" borderId="1" xfId="0" applyFont="1" applyFill="1" applyBorder="1" applyAlignment="1">
      <alignment vertical="center" wrapText="1"/>
    </xf>
    <xf numFmtId="0" fontId="15" fillId="2" borderId="3" xfId="0" applyFont="1" applyFill="1" applyBorder="1" applyAlignment="1">
      <alignment vertical="center" wrapText="1"/>
    </xf>
    <xf numFmtId="0" fontId="15" fillId="0" borderId="12" xfId="0" applyFont="1" applyBorder="1" applyAlignment="1">
      <alignment horizontal="left" wrapText="1"/>
    </xf>
    <xf numFmtId="0" fontId="13" fillId="3" borderId="1" xfId="0" applyFont="1" applyFill="1" applyBorder="1" applyAlignment="1">
      <alignment horizontal="center" vertical="center"/>
    </xf>
    <xf numFmtId="0" fontId="13" fillId="3" borderId="2" xfId="0" applyFont="1" applyFill="1" applyBorder="1" applyAlignment="1">
      <alignment horizontal="center" vertical="center"/>
    </xf>
  </cellXfs>
  <cellStyles count="2">
    <cellStyle name="Normal 2" xfId="1"/>
    <cellStyle name="Standaard" xfId="0" builtinId="0"/>
  </cellStyles>
  <dxfs count="12">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00B05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00B050"/>
        </patternFill>
      </fill>
    </dxf>
  </dxfs>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2"/>
  <sheetViews>
    <sheetView zoomScaleNormal="100" workbookViewId="0">
      <pane xSplit="3" ySplit="3" topLeftCell="D19" activePane="bottomRight" state="frozen"/>
      <selection pane="topRight" activeCell="D1" sqref="D1"/>
      <selection pane="bottomLeft" activeCell="A4" sqref="A4"/>
      <selection pane="bottomRight" activeCell="E21" sqref="E21"/>
    </sheetView>
  </sheetViews>
  <sheetFormatPr defaultColWidth="41.85546875" defaultRowHeight="12.75" x14ac:dyDescent="0.2"/>
  <cols>
    <col min="1" max="1" width="11.85546875" style="9" customWidth="1"/>
    <col min="2" max="2" width="25.28515625" style="9" customWidth="1"/>
    <col min="3" max="3" width="27" style="9" bestFit="1" customWidth="1"/>
    <col min="4" max="4" width="21.7109375" style="9" customWidth="1"/>
    <col min="5" max="5" width="23.42578125" style="9" bestFit="1" customWidth="1"/>
    <col min="6" max="6" width="21.7109375" style="9" hidden="1" customWidth="1"/>
    <col min="7" max="16384" width="41.85546875" style="9"/>
  </cols>
  <sheetData>
    <row r="1" spans="1:6" ht="12.75" customHeight="1" x14ac:dyDescent="0.2">
      <c r="A1" s="196" t="s">
        <v>29</v>
      </c>
      <c r="B1" s="196"/>
      <c r="C1" s="197"/>
      <c r="D1" s="6" t="s">
        <v>30</v>
      </c>
      <c r="E1" s="7" t="s">
        <v>31</v>
      </c>
      <c r="F1" s="8" t="s">
        <v>32</v>
      </c>
    </row>
    <row r="2" spans="1:6" ht="38.25" x14ac:dyDescent="0.2">
      <c r="A2" s="196"/>
      <c r="B2" s="196"/>
      <c r="C2" s="197"/>
      <c r="D2" s="10" t="s">
        <v>33</v>
      </c>
      <c r="E2" s="11" t="s">
        <v>34</v>
      </c>
      <c r="F2" s="12" t="s">
        <v>35</v>
      </c>
    </row>
    <row r="3" spans="1:6" ht="51" x14ac:dyDescent="0.2">
      <c r="A3" s="198"/>
      <c r="B3" s="198"/>
      <c r="C3" s="199"/>
      <c r="D3" s="10" t="s">
        <v>154</v>
      </c>
      <c r="E3" s="11" t="s">
        <v>36</v>
      </c>
      <c r="F3" s="12" t="s">
        <v>153</v>
      </c>
    </row>
    <row r="4" spans="1:6" ht="12.75" customHeight="1" x14ac:dyDescent="0.2">
      <c r="A4" s="200" t="s">
        <v>37</v>
      </c>
      <c r="B4" s="203" t="s">
        <v>38</v>
      </c>
      <c r="C4" s="13" t="s">
        <v>39</v>
      </c>
      <c r="D4" s="14" t="s">
        <v>40</v>
      </c>
      <c r="E4" s="14" t="s">
        <v>40</v>
      </c>
      <c r="F4" s="14" t="s">
        <v>40</v>
      </c>
    </row>
    <row r="5" spans="1:6" x14ac:dyDescent="0.2">
      <c r="A5" s="201"/>
      <c r="B5" s="204"/>
      <c r="C5" s="13" t="s">
        <v>41</v>
      </c>
      <c r="D5" s="14" t="s">
        <v>40</v>
      </c>
      <c r="E5" s="14" t="s">
        <v>40</v>
      </c>
      <c r="F5" s="14" t="s">
        <v>40</v>
      </c>
    </row>
    <row r="6" spans="1:6" x14ac:dyDescent="0.2">
      <c r="A6" s="201"/>
      <c r="B6" s="15" t="s">
        <v>42</v>
      </c>
      <c r="C6" s="13" t="s">
        <v>43</v>
      </c>
      <c r="D6" s="14" t="s">
        <v>40</v>
      </c>
      <c r="E6" s="14" t="s">
        <v>40</v>
      </c>
      <c r="F6" s="14" t="s">
        <v>40</v>
      </c>
    </row>
    <row r="7" spans="1:6" ht="36" x14ac:dyDescent="0.2">
      <c r="A7" s="201"/>
      <c r="B7" s="203" t="s">
        <v>44</v>
      </c>
      <c r="C7" s="13" t="s">
        <v>45</v>
      </c>
      <c r="D7" s="14" t="s">
        <v>46</v>
      </c>
      <c r="E7" s="14" t="s">
        <v>47</v>
      </c>
      <c r="F7" s="14" t="s">
        <v>48</v>
      </c>
    </row>
    <row r="8" spans="1:6" ht="24" x14ac:dyDescent="0.2">
      <c r="A8" s="201"/>
      <c r="B8" s="205"/>
      <c r="C8" s="16" t="s">
        <v>49</v>
      </c>
      <c r="D8" s="14" t="s">
        <v>50</v>
      </c>
      <c r="E8" s="14" t="s">
        <v>51</v>
      </c>
      <c r="F8" s="14" t="s">
        <v>52</v>
      </c>
    </row>
    <row r="9" spans="1:6" ht="12.75" customHeight="1" x14ac:dyDescent="0.2">
      <c r="A9" s="201"/>
      <c r="B9" s="205"/>
      <c r="C9" s="17"/>
      <c r="D9" s="206" t="s">
        <v>53</v>
      </c>
      <c r="E9" s="207"/>
      <c r="F9" s="208"/>
    </row>
    <row r="10" spans="1:6" ht="24" x14ac:dyDescent="0.2">
      <c r="A10" s="201"/>
      <c r="B10" s="204"/>
      <c r="C10" s="13" t="s">
        <v>54</v>
      </c>
      <c r="D10" s="14" t="s">
        <v>50</v>
      </c>
      <c r="E10" s="14" t="s">
        <v>50</v>
      </c>
      <c r="F10" s="14" t="s">
        <v>52</v>
      </c>
    </row>
    <row r="11" spans="1:6" ht="96" x14ac:dyDescent="0.2">
      <c r="A11" s="201"/>
      <c r="B11" s="15" t="s">
        <v>55</v>
      </c>
      <c r="C11" s="13" t="s">
        <v>56</v>
      </c>
      <c r="D11" s="14" t="s">
        <v>57</v>
      </c>
      <c r="E11" s="14" t="s">
        <v>58</v>
      </c>
      <c r="F11" s="14" t="s">
        <v>59</v>
      </c>
    </row>
    <row r="12" spans="1:6" ht="96" x14ac:dyDescent="0.2">
      <c r="A12" s="201"/>
      <c r="B12" s="15" t="s">
        <v>60</v>
      </c>
      <c r="C12" s="13" t="s">
        <v>61</v>
      </c>
      <c r="D12" s="14" t="s">
        <v>62</v>
      </c>
      <c r="E12" s="14" t="s">
        <v>63</v>
      </c>
      <c r="F12" s="14" t="s">
        <v>64</v>
      </c>
    </row>
    <row r="13" spans="1:6" ht="48" x14ac:dyDescent="0.2">
      <c r="A13" s="201"/>
      <c r="B13" s="15" t="s">
        <v>65</v>
      </c>
      <c r="C13" s="13" t="s">
        <v>66</v>
      </c>
      <c r="D13" s="206" t="s">
        <v>67</v>
      </c>
      <c r="E13" s="209"/>
      <c r="F13" s="14" t="s">
        <v>68</v>
      </c>
    </row>
    <row r="14" spans="1:6" ht="38.25" customHeight="1" x14ac:dyDescent="0.2">
      <c r="A14" s="201"/>
      <c r="B14" s="15" t="s">
        <v>69</v>
      </c>
      <c r="C14" s="13" t="s">
        <v>70</v>
      </c>
      <c r="D14" s="206" t="s">
        <v>71</v>
      </c>
      <c r="E14" s="209"/>
      <c r="F14" s="14" t="s">
        <v>72</v>
      </c>
    </row>
    <row r="15" spans="1:6" ht="24" x14ac:dyDescent="0.2">
      <c r="A15" s="201"/>
      <c r="B15" s="15" t="s">
        <v>73</v>
      </c>
      <c r="C15" s="13"/>
      <c r="D15" s="206" t="s">
        <v>74</v>
      </c>
      <c r="E15" s="208"/>
      <c r="F15" s="14" t="s">
        <v>75</v>
      </c>
    </row>
    <row r="16" spans="1:6" ht="24" x14ac:dyDescent="0.2">
      <c r="A16" s="201"/>
      <c r="B16" s="203" t="s">
        <v>76</v>
      </c>
      <c r="C16" s="13" t="s">
        <v>77</v>
      </c>
      <c r="D16" s="206" t="s">
        <v>40</v>
      </c>
      <c r="E16" s="208"/>
      <c r="F16" s="14" t="s">
        <v>78</v>
      </c>
    </row>
    <row r="17" spans="1:7" ht="24" x14ac:dyDescent="0.2">
      <c r="A17" s="201"/>
      <c r="B17" s="205"/>
      <c r="C17" s="13" t="s">
        <v>79</v>
      </c>
      <c r="D17" s="14" t="s">
        <v>80</v>
      </c>
      <c r="E17" s="14" t="s">
        <v>80</v>
      </c>
      <c r="F17" s="14" t="s">
        <v>80</v>
      </c>
    </row>
    <row r="18" spans="1:7" ht="48.75" customHeight="1" x14ac:dyDescent="0.2">
      <c r="A18" s="202"/>
      <c r="B18" s="204"/>
      <c r="C18" s="13" t="s">
        <v>81</v>
      </c>
      <c r="D18" s="210" t="s">
        <v>82</v>
      </c>
      <c r="E18" s="211"/>
      <c r="F18" s="14" t="s">
        <v>83</v>
      </c>
    </row>
    <row r="19" spans="1:7" x14ac:dyDescent="0.2">
      <c r="A19" s="212" t="s">
        <v>84</v>
      </c>
      <c r="B19" s="212" t="s">
        <v>85</v>
      </c>
      <c r="C19" s="18" t="s">
        <v>86</v>
      </c>
      <c r="D19" s="19" t="s">
        <v>87</v>
      </c>
      <c r="E19" s="19" t="s">
        <v>88</v>
      </c>
      <c r="F19" s="19" t="s">
        <v>88</v>
      </c>
    </row>
    <row r="20" spans="1:7" x14ac:dyDescent="0.2">
      <c r="A20" s="213"/>
      <c r="B20" s="213"/>
      <c r="C20" s="18" t="s">
        <v>89</v>
      </c>
      <c r="D20" s="215" t="s">
        <v>90</v>
      </c>
      <c r="E20" s="216"/>
      <c r="F20" s="217"/>
    </row>
    <row r="21" spans="1:7" x14ac:dyDescent="0.2">
      <c r="A21" s="213"/>
      <c r="B21" s="214"/>
      <c r="C21" s="18" t="s">
        <v>91</v>
      </c>
      <c r="D21" s="19" t="s">
        <v>92</v>
      </c>
      <c r="E21" s="19" t="s">
        <v>93</v>
      </c>
      <c r="F21" s="19" t="s">
        <v>93</v>
      </c>
    </row>
    <row r="22" spans="1:7" x14ac:dyDescent="0.2">
      <c r="A22" s="213"/>
      <c r="B22" s="212" t="s">
        <v>94</v>
      </c>
      <c r="C22" s="18" t="s">
        <v>86</v>
      </c>
      <c r="D22" s="19" t="s">
        <v>87</v>
      </c>
      <c r="E22" s="19" t="s">
        <v>88</v>
      </c>
      <c r="F22" s="19" t="s">
        <v>90</v>
      </c>
    </row>
    <row r="23" spans="1:7" x14ac:dyDescent="0.2">
      <c r="A23" s="213"/>
      <c r="B23" s="213"/>
      <c r="C23" s="18" t="s">
        <v>89</v>
      </c>
      <c r="D23" s="19" t="s">
        <v>90</v>
      </c>
      <c r="E23" s="19" t="s">
        <v>95</v>
      </c>
      <c r="F23" s="19" t="s">
        <v>96</v>
      </c>
    </row>
    <row r="24" spans="1:7" ht="24" customHeight="1" x14ac:dyDescent="0.2">
      <c r="A24" s="213"/>
      <c r="B24" s="214"/>
      <c r="C24" s="18" t="s">
        <v>91</v>
      </c>
      <c r="D24" s="14" t="s">
        <v>97</v>
      </c>
      <c r="E24" s="14" t="s">
        <v>98</v>
      </c>
      <c r="F24" s="14" t="s">
        <v>99</v>
      </c>
    </row>
    <row r="25" spans="1:7" x14ac:dyDescent="0.2">
      <c r="A25" s="213"/>
      <c r="B25" s="20" t="s">
        <v>28</v>
      </c>
      <c r="C25" s="18" t="s">
        <v>100</v>
      </c>
      <c r="D25" s="215" t="s">
        <v>101</v>
      </c>
      <c r="E25" s="216"/>
      <c r="F25" s="217"/>
    </row>
    <row r="26" spans="1:7" x14ac:dyDescent="0.2">
      <c r="A26" s="213"/>
      <c r="B26" s="20" t="s">
        <v>102</v>
      </c>
      <c r="C26" s="18" t="s">
        <v>100</v>
      </c>
      <c r="D26" s="215" t="s">
        <v>103</v>
      </c>
      <c r="E26" s="216"/>
      <c r="F26" s="217"/>
    </row>
    <row r="27" spans="1:7" x14ac:dyDescent="0.2">
      <c r="A27" s="214"/>
      <c r="B27" s="20" t="s">
        <v>104</v>
      </c>
      <c r="C27" s="18" t="s">
        <v>100</v>
      </c>
      <c r="D27" s="215" t="s">
        <v>103</v>
      </c>
      <c r="E27" s="216"/>
      <c r="F27" s="217"/>
    </row>
    <row r="28" spans="1:7" x14ac:dyDescent="0.2">
      <c r="A28" s="219" t="s">
        <v>105</v>
      </c>
      <c r="B28" s="219" t="s">
        <v>106</v>
      </c>
      <c r="C28" s="21" t="s">
        <v>107</v>
      </c>
      <c r="D28" s="215" t="s">
        <v>108</v>
      </c>
      <c r="E28" s="216"/>
      <c r="F28" s="217"/>
    </row>
    <row r="29" spans="1:7" x14ac:dyDescent="0.2">
      <c r="A29" s="220"/>
      <c r="B29" s="221"/>
      <c r="C29" s="21" t="s">
        <v>109</v>
      </c>
      <c r="D29" s="215" t="s">
        <v>110</v>
      </c>
      <c r="E29" s="216"/>
      <c r="F29" s="217"/>
    </row>
    <row r="30" spans="1:7" x14ac:dyDescent="0.2">
      <c r="A30" s="220"/>
      <c r="B30" s="219" t="s">
        <v>111</v>
      </c>
      <c r="C30" s="21" t="s">
        <v>112</v>
      </c>
      <c r="D30" s="22" t="s">
        <v>113</v>
      </c>
      <c r="E30" s="22" t="s">
        <v>114</v>
      </c>
      <c r="F30" s="22" t="s">
        <v>115</v>
      </c>
      <c r="G30" s="30" t="s">
        <v>156</v>
      </c>
    </row>
    <row r="31" spans="1:7" x14ac:dyDescent="0.2">
      <c r="A31" s="220"/>
      <c r="B31" s="221"/>
      <c r="C31" s="21" t="s">
        <v>116</v>
      </c>
      <c r="D31" s="22" t="s">
        <v>117</v>
      </c>
      <c r="E31" s="22" t="s">
        <v>113</v>
      </c>
      <c r="F31" s="22" t="s">
        <v>114</v>
      </c>
      <c r="G31" s="30" t="s">
        <v>156</v>
      </c>
    </row>
    <row r="32" spans="1:7" ht="24" x14ac:dyDescent="0.2">
      <c r="A32" s="220"/>
      <c r="B32" s="23" t="s">
        <v>37</v>
      </c>
      <c r="C32" s="21" t="s">
        <v>118</v>
      </c>
      <c r="D32" s="14" t="s">
        <v>119</v>
      </c>
      <c r="E32" s="14" t="s">
        <v>120</v>
      </c>
      <c r="F32" s="14" t="s">
        <v>121</v>
      </c>
      <c r="G32" s="30" t="s">
        <v>156</v>
      </c>
    </row>
    <row r="33" spans="1:6" ht="36" x14ac:dyDescent="0.2">
      <c r="A33" s="222" t="s">
        <v>122</v>
      </c>
      <c r="B33" s="222" t="s">
        <v>81</v>
      </c>
      <c r="C33" s="24" t="s">
        <v>123</v>
      </c>
      <c r="D33" s="14" t="s">
        <v>124</v>
      </c>
      <c r="E33" s="14" t="s">
        <v>125</v>
      </c>
      <c r="F33" s="14" t="s">
        <v>126</v>
      </c>
    </row>
    <row r="34" spans="1:6" x14ac:dyDescent="0.2">
      <c r="A34" s="223"/>
      <c r="B34" s="223"/>
      <c r="C34" s="24" t="s">
        <v>127</v>
      </c>
      <c r="D34" s="14" t="s">
        <v>128</v>
      </c>
      <c r="E34" s="14" t="s">
        <v>129</v>
      </c>
      <c r="F34" s="14" t="s">
        <v>130</v>
      </c>
    </row>
    <row r="35" spans="1:6" x14ac:dyDescent="0.2">
      <c r="A35" s="223"/>
      <c r="B35" s="224"/>
      <c r="C35" s="24" t="s">
        <v>131</v>
      </c>
      <c r="D35" s="14" t="s">
        <v>132</v>
      </c>
      <c r="E35" s="14" t="s">
        <v>133</v>
      </c>
      <c r="F35" s="14" t="s">
        <v>134</v>
      </c>
    </row>
    <row r="36" spans="1:6" x14ac:dyDescent="0.2">
      <c r="A36" s="223"/>
      <c r="B36" s="25" t="s">
        <v>135</v>
      </c>
      <c r="C36" s="24"/>
      <c r="D36" s="22" t="s">
        <v>136</v>
      </c>
      <c r="E36" s="22" t="s">
        <v>136</v>
      </c>
      <c r="F36" s="22" t="s">
        <v>137</v>
      </c>
    </row>
    <row r="37" spans="1:6" x14ac:dyDescent="0.2">
      <c r="A37" s="223"/>
      <c r="B37" s="222" t="s">
        <v>138</v>
      </c>
      <c r="C37" s="24" t="s">
        <v>139</v>
      </c>
      <c r="D37" s="206" t="s">
        <v>140</v>
      </c>
      <c r="E37" s="207"/>
      <c r="F37" s="208"/>
    </row>
    <row r="38" spans="1:6" x14ac:dyDescent="0.2">
      <c r="A38" s="223"/>
      <c r="B38" s="224"/>
      <c r="C38" s="24" t="s">
        <v>141</v>
      </c>
      <c r="D38" s="206" t="s">
        <v>140</v>
      </c>
      <c r="E38" s="207"/>
      <c r="F38" s="208"/>
    </row>
    <row r="39" spans="1:6" ht="60" x14ac:dyDescent="0.2">
      <c r="A39" s="223"/>
      <c r="B39" s="26" t="s">
        <v>142</v>
      </c>
      <c r="C39" s="24" t="s">
        <v>143</v>
      </c>
      <c r="D39" s="14" t="s">
        <v>144</v>
      </c>
      <c r="E39" s="14" t="s">
        <v>145</v>
      </c>
      <c r="F39" s="14" t="s">
        <v>146</v>
      </c>
    </row>
    <row r="40" spans="1:6" ht="72" x14ac:dyDescent="0.2">
      <c r="A40" s="224"/>
      <c r="B40" s="26" t="s">
        <v>147</v>
      </c>
      <c r="C40" s="24"/>
      <c r="D40" s="14" t="s">
        <v>148</v>
      </c>
      <c r="E40" s="14" t="s">
        <v>149</v>
      </c>
      <c r="F40" s="14" t="s">
        <v>150</v>
      </c>
    </row>
    <row r="41" spans="1:6" x14ac:dyDescent="0.2">
      <c r="A41" s="27"/>
      <c r="B41" s="27"/>
      <c r="C41" s="27"/>
      <c r="D41" s="27"/>
      <c r="E41" s="27"/>
      <c r="F41" s="27"/>
    </row>
    <row r="42" spans="1:6" s="29" customFormat="1" x14ac:dyDescent="0.2">
      <c r="A42" s="28" t="s">
        <v>151</v>
      </c>
      <c r="B42" s="218" t="s">
        <v>152</v>
      </c>
      <c r="C42" s="218"/>
      <c r="D42" s="218"/>
      <c r="E42" s="218"/>
      <c r="F42" s="218"/>
    </row>
  </sheetData>
  <mergeCells count="29">
    <mergeCell ref="B42:F42"/>
    <mergeCell ref="A28:A32"/>
    <mergeCell ref="B28:B29"/>
    <mergeCell ref="D28:F28"/>
    <mergeCell ref="D29:F29"/>
    <mergeCell ref="B30:B31"/>
    <mergeCell ref="A33:A40"/>
    <mergeCell ref="B33:B35"/>
    <mergeCell ref="B37:B38"/>
    <mergeCell ref="D37:F37"/>
    <mergeCell ref="D38:F38"/>
    <mergeCell ref="A19:A27"/>
    <mergeCell ref="B19:B21"/>
    <mergeCell ref="D20:F20"/>
    <mergeCell ref="B22:B24"/>
    <mergeCell ref="D25:F25"/>
    <mergeCell ref="D26:F26"/>
    <mergeCell ref="D27:F27"/>
    <mergeCell ref="A1:C3"/>
    <mergeCell ref="A4:A18"/>
    <mergeCell ref="B4:B5"/>
    <mergeCell ref="B7:B10"/>
    <mergeCell ref="D9:F9"/>
    <mergeCell ref="D13:E13"/>
    <mergeCell ref="D14:E14"/>
    <mergeCell ref="D15:E15"/>
    <mergeCell ref="B16:B18"/>
    <mergeCell ref="D16:E16"/>
    <mergeCell ref="D18:E18"/>
  </mergeCells>
  <pageMargins left="0.75" right="0.75" top="1" bottom="1" header="0.5" footer="0.5"/>
  <pageSetup paperSize="9" scale="64"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75"/>
  <sheetViews>
    <sheetView tabSelected="1" zoomScale="70" zoomScaleNormal="70" workbookViewId="0">
      <selection activeCell="A16" sqref="A16"/>
    </sheetView>
  </sheetViews>
  <sheetFormatPr defaultColWidth="10.140625" defaultRowHeight="15" outlineLevelCol="1" x14ac:dyDescent="0.25"/>
  <cols>
    <col min="1" max="1" width="102.42578125" style="4" customWidth="1"/>
    <col min="2" max="2" width="24.28515625" style="43" customWidth="1" outlineLevel="1"/>
    <col min="3" max="3" width="46.42578125" style="43" customWidth="1" outlineLevel="1"/>
    <col min="4" max="4" width="31.140625" style="43" customWidth="1" outlineLevel="1"/>
    <col min="5" max="5" width="40.85546875" style="43" customWidth="1" outlineLevel="1"/>
    <col min="6" max="6" width="23" style="43" bestFit="1" customWidth="1"/>
    <col min="7" max="7" width="19.85546875" style="43" customWidth="1"/>
    <col min="8" max="8" width="22.140625" style="43" customWidth="1"/>
    <col min="9" max="9" width="28.85546875" style="36" customWidth="1"/>
    <col min="10" max="10" width="15" style="36" bestFit="1" customWidth="1"/>
    <col min="11" max="11" width="20.140625" style="39" customWidth="1"/>
    <col min="12" max="12" width="27.28515625" style="36" customWidth="1"/>
    <col min="13" max="48" width="10.140625" style="41"/>
    <col min="49" max="16384" width="10.140625" style="36"/>
  </cols>
  <sheetData>
    <row r="1" spans="1:48" ht="30" x14ac:dyDescent="0.25">
      <c r="A1" s="31" t="s">
        <v>207</v>
      </c>
      <c r="B1" s="32"/>
      <c r="C1" s="32"/>
      <c r="D1" s="32"/>
      <c r="E1" s="32"/>
      <c r="F1" s="32"/>
      <c r="G1" s="33"/>
      <c r="H1" s="34"/>
      <c r="I1" s="34"/>
      <c r="J1" s="5"/>
      <c r="K1" s="35"/>
      <c r="L1" s="46"/>
    </row>
    <row r="2" spans="1:48" s="52" customFormat="1" ht="22.5" x14ac:dyDescent="0.25">
      <c r="A2" s="47" t="s">
        <v>178</v>
      </c>
      <c r="B2" s="48"/>
      <c r="C2" s="175" t="s">
        <v>25</v>
      </c>
      <c r="D2" s="227"/>
      <c r="E2" s="228"/>
      <c r="F2" s="228"/>
      <c r="G2" s="229"/>
      <c r="H2" s="49"/>
      <c r="I2" s="49"/>
      <c r="J2" s="50"/>
      <c r="K2" s="51"/>
      <c r="M2" s="53"/>
      <c r="N2" s="53"/>
      <c r="O2" s="53"/>
      <c r="P2" s="53"/>
      <c r="Q2" s="53"/>
      <c r="R2" s="53"/>
      <c r="S2" s="53"/>
      <c r="T2" s="53"/>
      <c r="U2" s="53"/>
      <c r="V2" s="53"/>
      <c r="W2" s="53"/>
      <c r="X2" s="53"/>
      <c r="Y2" s="53"/>
      <c r="Z2" s="53"/>
      <c r="AA2" s="53"/>
      <c r="AB2" s="53"/>
      <c r="AC2" s="53"/>
      <c r="AD2" s="53"/>
      <c r="AE2" s="53"/>
      <c r="AF2" s="53"/>
      <c r="AG2" s="53"/>
      <c r="AH2" s="53"/>
      <c r="AI2" s="53"/>
      <c r="AJ2" s="53"/>
      <c r="AK2" s="53"/>
      <c r="AL2" s="53"/>
      <c r="AM2" s="53"/>
      <c r="AN2" s="53"/>
      <c r="AO2" s="53"/>
      <c r="AP2" s="53"/>
      <c r="AQ2" s="53"/>
      <c r="AR2" s="53"/>
      <c r="AS2" s="53"/>
      <c r="AT2" s="53"/>
      <c r="AU2" s="53"/>
      <c r="AV2" s="53"/>
    </row>
    <row r="3" spans="1:48" s="52" customFormat="1" ht="18.75" x14ac:dyDescent="0.25">
      <c r="A3" s="54" t="s">
        <v>168</v>
      </c>
      <c r="B3" s="55" t="s">
        <v>167</v>
      </c>
      <c r="C3" s="56" t="s">
        <v>216</v>
      </c>
      <c r="D3" s="56"/>
      <c r="E3" s="57"/>
      <c r="F3" s="57"/>
      <c r="G3" s="58"/>
      <c r="H3" s="49"/>
      <c r="I3" s="49"/>
      <c r="J3" s="50"/>
      <c r="K3" s="51"/>
      <c r="M3" s="53"/>
      <c r="N3" s="53"/>
      <c r="O3" s="53"/>
      <c r="P3" s="5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c r="AS3" s="53"/>
      <c r="AT3" s="53"/>
      <c r="AU3" s="53"/>
      <c r="AV3" s="53"/>
    </row>
    <row r="4" spans="1:48" s="62" customFormat="1" ht="18.75" x14ac:dyDescent="0.25">
      <c r="A4" s="230"/>
      <c r="B4" s="231"/>
      <c r="C4" s="231"/>
      <c r="D4" s="231"/>
      <c r="E4" s="231"/>
      <c r="F4" s="231"/>
      <c r="G4" s="59"/>
      <c r="H4" s="60"/>
      <c r="I4" s="60"/>
      <c r="J4" s="60"/>
      <c r="K4" s="61"/>
      <c r="L4" s="174"/>
      <c r="M4" s="64"/>
      <c r="N4" s="64"/>
      <c r="O4" s="64"/>
      <c r="P4" s="64"/>
      <c r="Q4" s="64"/>
      <c r="R4" s="64"/>
      <c r="S4" s="64"/>
      <c r="T4" s="64"/>
      <c r="U4" s="64"/>
      <c r="V4" s="64"/>
      <c r="W4" s="64"/>
      <c r="X4" s="64"/>
      <c r="Y4" s="64"/>
      <c r="Z4" s="64"/>
      <c r="AA4" s="64"/>
      <c r="AB4" s="64"/>
      <c r="AC4" s="64"/>
      <c r="AD4" s="64"/>
      <c r="AE4" s="64"/>
      <c r="AF4" s="64"/>
      <c r="AG4" s="64"/>
      <c r="AH4" s="64"/>
      <c r="AI4" s="64"/>
      <c r="AJ4" s="64"/>
      <c r="AK4" s="64"/>
      <c r="AL4" s="64"/>
      <c r="AM4" s="64"/>
      <c r="AN4" s="64"/>
      <c r="AO4" s="64"/>
      <c r="AP4" s="64"/>
      <c r="AQ4" s="64"/>
      <c r="AR4" s="64"/>
      <c r="AS4" s="64"/>
      <c r="AT4" s="64"/>
      <c r="AU4" s="64"/>
      <c r="AV4" s="64"/>
    </row>
    <row r="5" spans="1:48" s="70" customFormat="1" ht="18.75" x14ac:dyDescent="0.25">
      <c r="A5" s="65"/>
      <c r="B5" s="66"/>
      <c r="C5" s="67" t="s">
        <v>157</v>
      </c>
      <c r="D5" s="66"/>
      <c r="E5" s="66"/>
      <c r="F5" s="66"/>
      <c r="G5" s="68"/>
      <c r="H5" s="60"/>
      <c r="I5" s="60"/>
      <c r="J5" s="60"/>
      <c r="K5" s="61"/>
      <c r="L5" s="69"/>
      <c r="M5" s="63"/>
      <c r="N5" s="63"/>
      <c r="O5" s="63"/>
      <c r="P5" s="63"/>
      <c r="Q5" s="63"/>
      <c r="R5" s="63"/>
      <c r="S5" s="63"/>
      <c r="T5" s="63"/>
      <c r="U5" s="63"/>
      <c r="V5" s="63"/>
      <c r="W5" s="63"/>
      <c r="X5" s="63"/>
      <c r="Y5" s="63"/>
      <c r="Z5" s="63"/>
      <c r="AA5" s="63"/>
      <c r="AB5" s="63"/>
      <c r="AC5" s="63"/>
      <c r="AD5" s="63"/>
      <c r="AE5" s="63"/>
      <c r="AF5" s="63"/>
      <c r="AG5" s="63"/>
      <c r="AH5" s="63"/>
      <c r="AI5" s="63"/>
      <c r="AJ5" s="63"/>
      <c r="AK5" s="63"/>
      <c r="AL5" s="63"/>
      <c r="AM5" s="63"/>
      <c r="AN5" s="63"/>
      <c r="AO5" s="63"/>
      <c r="AP5" s="63"/>
      <c r="AQ5" s="63"/>
      <c r="AR5" s="63"/>
      <c r="AS5" s="63"/>
      <c r="AT5" s="63"/>
      <c r="AU5" s="63"/>
      <c r="AV5" s="63"/>
    </row>
    <row r="6" spans="1:48" s="63" customFormat="1" ht="18.75" x14ac:dyDescent="0.25">
      <c r="A6" s="71" t="s">
        <v>228</v>
      </c>
      <c r="B6" s="72"/>
      <c r="C6" s="73"/>
      <c r="D6" s="232" t="s">
        <v>182</v>
      </c>
      <c r="E6" s="233"/>
      <c r="F6" s="233"/>
      <c r="G6" s="234"/>
      <c r="H6" s="60"/>
      <c r="I6" s="60"/>
      <c r="J6" s="60"/>
      <c r="K6" s="61"/>
      <c r="L6" s="74"/>
    </row>
    <row r="7" spans="1:48" s="62" customFormat="1" ht="18.75" x14ac:dyDescent="0.25">
      <c r="A7" s="75" t="s">
        <v>226</v>
      </c>
      <c r="B7" s="76"/>
      <c r="C7" s="76"/>
      <c r="D7" s="76"/>
      <c r="E7" s="76"/>
      <c r="F7" s="76"/>
      <c r="G7" s="76"/>
      <c r="H7" s="77"/>
      <c r="I7" s="78"/>
      <c r="J7" s="78"/>
      <c r="K7" s="79"/>
      <c r="M7" s="64"/>
      <c r="N7" s="64"/>
      <c r="O7" s="64"/>
      <c r="P7" s="64"/>
      <c r="Q7" s="64"/>
      <c r="R7" s="64"/>
      <c r="S7" s="64"/>
      <c r="T7" s="64"/>
      <c r="U7" s="64"/>
      <c r="V7" s="64"/>
      <c r="W7" s="64"/>
      <c r="X7" s="64"/>
      <c r="Y7" s="64"/>
      <c r="Z7" s="64"/>
      <c r="AA7" s="64"/>
      <c r="AB7" s="64"/>
      <c r="AC7" s="64"/>
      <c r="AD7" s="64"/>
      <c r="AE7" s="64"/>
      <c r="AF7" s="64"/>
      <c r="AG7" s="64"/>
      <c r="AH7" s="64"/>
      <c r="AI7" s="64"/>
      <c r="AJ7" s="64"/>
      <c r="AK7" s="64"/>
      <c r="AL7" s="64"/>
      <c r="AM7" s="64"/>
      <c r="AN7" s="64"/>
      <c r="AO7" s="64"/>
      <c r="AP7" s="64"/>
      <c r="AQ7" s="64"/>
      <c r="AR7" s="64"/>
      <c r="AS7" s="64"/>
      <c r="AT7" s="64"/>
      <c r="AU7" s="64"/>
      <c r="AV7" s="64"/>
    </row>
    <row r="8" spans="1:48" s="62" customFormat="1" ht="18.75" x14ac:dyDescent="0.25">
      <c r="A8" s="80" t="s">
        <v>227</v>
      </c>
      <c r="B8" s="81"/>
      <c r="C8" s="76"/>
      <c r="D8" s="76"/>
      <c r="E8" s="76"/>
      <c r="F8" s="76"/>
      <c r="G8" s="76"/>
      <c r="H8" s="82"/>
      <c r="I8" s="78"/>
      <c r="J8" s="78"/>
      <c r="K8" s="79"/>
      <c r="M8" s="64"/>
      <c r="N8" s="64"/>
      <c r="O8" s="64"/>
      <c r="P8" s="64"/>
      <c r="Q8" s="64"/>
      <c r="R8" s="64"/>
      <c r="S8" s="64"/>
      <c r="T8" s="64"/>
      <c r="U8" s="64"/>
      <c r="V8" s="64"/>
      <c r="W8" s="64"/>
      <c r="X8" s="64"/>
      <c r="Y8" s="64"/>
      <c r="Z8" s="64"/>
      <c r="AA8" s="64"/>
      <c r="AB8" s="64"/>
      <c r="AC8" s="64"/>
      <c r="AD8" s="64"/>
      <c r="AE8" s="64"/>
      <c r="AF8" s="64"/>
      <c r="AG8" s="64"/>
      <c r="AH8" s="64"/>
      <c r="AI8" s="64"/>
      <c r="AJ8" s="64"/>
      <c r="AK8" s="64"/>
      <c r="AL8" s="64"/>
      <c r="AM8" s="64"/>
      <c r="AN8" s="64"/>
      <c r="AO8" s="64"/>
      <c r="AP8" s="64"/>
      <c r="AQ8" s="64"/>
      <c r="AR8" s="64"/>
      <c r="AS8" s="64"/>
      <c r="AT8" s="64"/>
      <c r="AU8" s="64"/>
      <c r="AV8" s="64"/>
    </row>
    <row r="9" spans="1:48" s="62" customFormat="1" ht="18.75" x14ac:dyDescent="0.25">
      <c r="A9" s="83"/>
      <c r="B9" s="84"/>
      <c r="C9" s="76"/>
      <c r="D9" s="76"/>
      <c r="E9" s="76"/>
      <c r="F9" s="76"/>
      <c r="G9" s="76"/>
      <c r="H9" s="82"/>
      <c r="I9" s="85"/>
      <c r="J9" s="85"/>
      <c r="K9" s="61"/>
      <c r="L9" s="174"/>
      <c r="M9" s="64"/>
      <c r="N9" s="64"/>
      <c r="O9" s="64"/>
      <c r="P9" s="64"/>
      <c r="Q9" s="64"/>
      <c r="R9" s="64"/>
      <c r="S9" s="64"/>
      <c r="T9" s="64"/>
      <c r="U9" s="64"/>
      <c r="V9" s="64"/>
      <c r="W9" s="64"/>
      <c r="X9" s="64"/>
      <c r="Y9" s="64"/>
      <c r="Z9" s="64"/>
      <c r="AA9" s="64"/>
      <c r="AB9" s="64"/>
      <c r="AC9" s="64"/>
      <c r="AD9" s="64"/>
      <c r="AE9" s="64"/>
      <c r="AF9" s="64"/>
      <c r="AG9" s="64"/>
      <c r="AH9" s="64"/>
      <c r="AI9" s="64"/>
      <c r="AJ9" s="64"/>
      <c r="AK9" s="64"/>
      <c r="AL9" s="64"/>
      <c r="AM9" s="64"/>
      <c r="AN9" s="64"/>
      <c r="AO9" s="64"/>
      <c r="AP9" s="64"/>
      <c r="AQ9" s="64"/>
      <c r="AR9" s="64"/>
      <c r="AS9" s="64"/>
      <c r="AT9" s="64"/>
      <c r="AU9" s="64"/>
      <c r="AV9" s="64"/>
    </row>
    <row r="10" spans="1:48" s="62" customFormat="1" ht="18.75" customHeight="1" x14ac:dyDescent="0.25">
      <c r="A10" s="86"/>
      <c r="B10" s="87"/>
      <c r="C10" s="87"/>
      <c r="D10" s="87"/>
      <c r="E10" s="87"/>
      <c r="F10" s="87"/>
      <c r="G10" s="87"/>
      <c r="H10" s="87"/>
      <c r="I10" s="87"/>
      <c r="J10" s="87"/>
      <c r="K10" s="88"/>
      <c r="L10" s="89"/>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c r="AP10" s="64"/>
      <c r="AQ10" s="64"/>
      <c r="AR10" s="64"/>
      <c r="AS10" s="64"/>
      <c r="AT10" s="64"/>
      <c r="AU10" s="64"/>
      <c r="AV10" s="64"/>
    </row>
    <row r="11" spans="1:48" s="62" customFormat="1" ht="51" customHeight="1" x14ac:dyDescent="0.25">
      <c r="A11" s="90" t="s">
        <v>236</v>
      </c>
      <c r="B11" s="66" t="s">
        <v>3</v>
      </c>
      <c r="C11" s="66" t="s">
        <v>4</v>
      </c>
      <c r="D11" s="66" t="s">
        <v>5</v>
      </c>
      <c r="E11" s="66" t="s">
        <v>6</v>
      </c>
      <c r="F11" s="66"/>
      <c r="G11" s="66"/>
      <c r="H11" s="66"/>
      <c r="I11" s="66"/>
      <c r="J11" s="66"/>
      <c r="K11" s="162" t="s">
        <v>230</v>
      </c>
      <c r="L11" s="158"/>
      <c r="M11" s="64"/>
      <c r="N11" s="64"/>
      <c r="O11" s="64"/>
      <c r="P11" s="64"/>
      <c r="Q11" s="64"/>
      <c r="R11" s="64"/>
      <c r="S11" s="64"/>
      <c r="T11" s="64"/>
      <c r="U11" s="64"/>
      <c r="V11" s="64"/>
      <c r="W11" s="64"/>
      <c r="X11" s="64"/>
      <c r="Y11" s="64"/>
      <c r="Z11" s="64"/>
      <c r="AA11" s="64"/>
      <c r="AB11" s="64"/>
      <c r="AC11" s="64"/>
      <c r="AD11" s="64"/>
      <c r="AE11" s="64"/>
      <c r="AF11" s="64"/>
      <c r="AG11" s="64"/>
      <c r="AH11" s="64"/>
      <c r="AI11" s="64"/>
      <c r="AJ11" s="64"/>
      <c r="AK11" s="64"/>
      <c r="AL11" s="64"/>
      <c r="AM11" s="64"/>
      <c r="AN11" s="64"/>
      <c r="AO11" s="64"/>
      <c r="AP11" s="64"/>
      <c r="AQ11" s="64"/>
      <c r="AR11" s="64"/>
      <c r="AS11" s="64"/>
      <c r="AT11" s="64"/>
      <c r="AU11" s="64"/>
      <c r="AV11" s="64"/>
    </row>
    <row r="12" spans="1:48" s="62" customFormat="1" ht="18.75" x14ac:dyDescent="0.25">
      <c r="A12" s="91" t="s">
        <v>179</v>
      </c>
      <c r="B12" s="92">
        <v>0.7</v>
      </c>
      <c r="C12" s="93">
        <f>H25</f>
        <v>2.7</v>
      </c>
      <c r="D12" s="93">
        <f>B12*C12</f>
        <v>1.89</v>
      </c>
      <c r="E12" s="235">
        <f>SUM(D12:D16)</f>
        <v>2.5975000000000001</v>
      </c>
      <c r="F12" s="94"/>
      <c r="G12" s="95"/>
      <c r="H12" s="237"/>
      <c r="I12" s="238"/>
      <c r="J12" s="238"/>
      <c r="K12" s="225">
        <f>AVERAGE(G13:G16)</f>
        <v>0</v>
      </c>
      <c r="L12" s="159"/>
      <c r="M12" s="64"/>
      <c r="N12" s="64"/>
      <c r="O12" s="64"/>
      <c r="P12" s="64"/>
      <c r="Q12" s="64"/>
      <c r="R12" s="64"/>
      <c r="S12" s="64"/>
      <c r="T12" s="64"/>
      <c r="U12" s="64"/>
      <c r="V12" s="64"/>
      <c r="W12" s="64"/>
      <c r="X12" s="64"/>
      <c r="Y12" s="64"/>
      <c r="Z12" s="64"/>
      <c r="AA12" s="64"/>
      <c r="AB12" s="64"/>
      <c r="AC12" s="64"/>
      <c r="AD12" s="64"/>
      <c r="AE12" s="64"/>
      <c r="AF12" s="64"/>
      <c r="AG12" s="64"/>
      <c r="AH12" s="64"/>
      <c r="AI12" s="64"/>
      <c r="AJ12" s="64"/>
      <c r="AK12" s="64"/>
      <c r="AL12" s="64"/>
      <c r="AM12" s="64"/>
      <c r="AN12" s="64"/>
      <c r="AO12" s="64"/>
      <c r="AP12" s="64"/>
      <c r="AQ12" s="64"/>
      <c r="AR12" s="64"/>
      <c r="AS12" s="64"/>
      <c r="AT12" s="64"/>
      <c r="AU12" s="64"/>
      <c r="AV12" s="64"/>
    </row>
    <row r="13" spans="1:48" s="62" customFormat="1" ht="37.5" x14ac:dyDescent="0.25">
      <c r="A13" s="96" t="s">
        <v>16</v>
      </c>
      <c r="B13" s="97">
        <v>0.05</v>
      </c>
      <c r="C13" s="98">
        <f>H29</f>
        <v>3</v>
      </c>
      <c r="D13" s="98">
        <f t="shared" ref="D13:D16" si="0">B13*C13</f>
        <v>0.15000000000000002</v>
      </c>
      <c r="E13" s="236"/>
      <c r="F13" s="99" t="s">
        <v>217</v>
      </c>
      <c r="G13" s="100">
        <v>0</v>
      </c>
      <c r="H13" s="237"/>
      <c r="I13" s="238"/>
      <c r="J13" s="238"/>
      <c r="K13" s="226"/>
      <c r="L13" s="160"/>
      <c r="M13" s="64"/>
      <c r="N13" s="64"/>
      <c r="O13" s="64"/>
      <c r="P13" s="64"/>
      <c r="Q13" s="64"/>
      <c r="R13" s="64"/>
      <c r="S13" s="64"/>
      <c r="T13" s="64"/>
      <c r="U13" s="64"/>
      <c r="V13" s="64"/>
      <c r="W13" s="64"/>
      <c r="X13" s="64"/>
      <c r="Y13" s="64"/>
      <c r="Z13" s="64"/>
      <c r="AA13" s="64"/>
      <c r="AB13" s="64"/>
      <c r="AC13" s="64"/>
      <c r="AD13" s="64"/>
      <c r="AE13" s="64"/>
      <c r="AF13" s="64"/>
      <c r="AG13" s="64"/>
      <c r="AH13" s="64"/>
      <c r="AI13" s="64"/>
      <c r="AJ13" s="64"/>
      <c r="AK13" s="64"/>
      <c r="AL13" s="64"/>
      <c r="AM13" s="64"/>
      <c r="AN13" s="64"/>
      <c r="AO13" s="64"/>
      <c r="AP13" s="64"/>
      <c r="AQ13" s="64"/>
      <c r="AR13" s="64"/>
      <c r="AS13" s="64"/>
      <c r="AT13" s="64"/>
      <c r="AU13" s="64"/>
      <c r="AV13" s="64"/>
    </row>
    <row r="14" spans="1:48" s="62" customFormat="1" ht="37.5" x14ac:dyDescent="0.25">
      <c r="A14" s="96" t="s">
        <v>19</v>
      </c>
      <c r="B14" s="97">
        <v>0.1</v>
      </c>
      <c r="C14" s="98">
        <f>H34</f>
        <v>2.5</v>
      </c>
      <c r="D14" s="98">
        <f t="shared" si="0"/>
        <v>0.25</v>
      </c>
      <c r="E14" s="236"/>
      <c r="F14" s="99" t="s">
        <v>218</v>
      </c>
      <c r="G14" s="100">
        <v>0</v>
      </c>
      <c r="H14" s="237"/>
      <c r="I14" s="238"/>
      <c r="J14" s="238"/>
      <c r="K14" s="226"/>
      <c r="L14" s="160"/>
      <c r="M14" s="64"/>
      <c r="N14" s="64"/>
      <c r="O14" s="64"/>
      <c r="P14" s="64"/>
      <c r="Q14" s="64"/>
      <c r="R14" s="64"/>
      <c r="S14" s="64"/>
      <c r="T14" s="64"/>
      <c r="U14" s="64"/>
      <c r="V14" s="64"/>
      <c r="W14" s="64"/>
      <c r="X14" s="64"/>
      <c r="Y14" s="64"/>
      <c r="Z14" s="64"/>
      <c r="AA14" s="64"/>
      <c r="AB14" s="64"/>
      <c r="AC14" s="64"/>
      <c r="AD14" s="64"/>
      <c r="AE14" s="64"/>
      <c r="AF14" s="64"/>
      <c r="AG14" s="64"/>
      <c r="AH14" s="64"/>
      <c r="AI14" s="64"/>
      <c r="AJ14" s="64"/>
      <c r="AK14" s="64"/>
      <c r="AL14" s="64"/>
      <c r="AM14" s="64"/>
      <c r="AN14" s="64"/>
      <c r="AO14" s="64"/>
      <c r="AP14" s="64"/>
      <c r="AQ14" s="64"/>
      <c r="AR14" s="64"/>
      <c r="AS14" s="64"/>
      <c r="AT14" s="64"/>
      <c r="AU14" s="64"/>
      <c r="AV14" s="64"/>
    </row>
    <row r="15" spans="1:48" s="70" customFormat="1" ht="37.5" x14ac:dyDescent="0.25">
      <c r="A15" s="172" t="s">
        <v>208</v>
      </c>
      <c r="B15" s="97">
        <v>0.1</v>
      </c>
      <c r="C15" s="98">
        <f>H38</f>
        <v>2</v>
      </c>
      <c r="D15" s="98">
        <f t="shared" si="0"/>
        <v>0.2</v>
      </c>
      <c r="E15" s="236"/>
      <c r="F15" s="99" t="s">
        <v>219</v>
      </c>
      <c r="G15" s="100">
        <v>0</v>
      </c>
      <c r="H15" s="237"/>
      <c r="I15" s="238"/>
      <c r="J15" s="238"/>
      <c r="K15" s="226"/>
      <c r="L15" s="160"/>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row>
    <row r="16" spans="1:48" s="62" customFormat="1" ht="37.5" x14ac:dyDescent="0.25">
      <c r="A16" s="96" t="s">
        <v>23</v>
      </c>
      <c r="B16" s="97">
        <v>0.05</v>
      </c>
      <c r="C16" s="98">
        <f>H47</f>
        <v>2.1499999999999995</v>
      </c>
      <c r="D16" s="98">
        <f t="shared" si="0"/>
        <v>0.10749999999999998</v>
      </c>
      <c r="E16" s="236"/>
      <c r="F16" s="99" t="s">
        <v>220</v>
      </c>
      <c r="G16" s="100">
        <v>0</v>
      </c>
      <c r="H16" s="237"/>
      <c r="I16" s="238"/>
      <c r="J16" s="238"/>
      <c r="K16" s="226"/>
      <c r="L16" s="161"/>
      <c r="M16" s="64"/>
      <c r="N16" s="64"/>
      <c r="O16" s="64"/>
      <c r="P16" s="64"/>
      <c r="Q16" s="64"/>
      <c r="R16" s="64"/>
      <c r="S16" s="64"/>
      <c r="T16" s="64"/>
      <c r="U16" s="64"/>
      <c r="V16" s="64"/>
      <c r="W16" s="64"/>
      <c r="X16" s="64"/>
      <c r="Y16" s="64"/>
      <c r="Z16" s="64"/>
      <c r="AA16" s="64"/>
      <c r="AB16" s="64"/>
      <c r="AC16" s="64"/>
      <c r="AD16" s="64"/>
      <c r="AE16" s="64"/>
      <c r="AF16" s="64"/>
      <c r="AG16" s="64"/>
      <c r="AH16" s="64"/>
      <c r="AI16" s="64"/>
      <c r="AJ16" s="64"/>
      <c r="AK16" s="64"/>
      <c r="AL16" s="64"/>
      <c r="AM16" s="64"/>
      <c r="AN16" s="64"/>
      <c r="AO16" s="64"/>
      <c r="AP16" s="64"/>
      <c r="AQ16" s="64"/>
      <c r="AR16" s="64"/>
      <c r="AS16" s="64"/>
      <c r="AT16" s="64"/>
      <c r="AU16" s="64"/>
      <c r="AV16" s="64"/>
    </row>
    <row r="17" spans="1:47" s="62" customFormat="1" ht="18.75" customHeight="1" x14ac:dyDescent="0.25">
      <c r="A17" s="176" t="s">
        <v>7</v>
      </c>
      <c r="B17" s="104"/>
      <c r="C17" s="104"/>
      <c r="D17" s="104"/>
      <c r="E17" s="104"/>
      <c r="F17" s="104" t="s">
        <v>8</v>
      </c>
      <c r="G17" s="104" t="s">
        <v>9</v>
      </c>
      <c r="H17" s="104" t="s">
        <v>10</v>
      </c>
      <c r="I17" s="104" t="s">
        <v>9</v>
      </c>
      <c r="J17" s="104" t="s">
        <v>10</v>
      </c>
      <c r="K17" s="188" t="s">
        <v>202</v>
      </c>
      <c r="L17" s="195" t="s">
        <v>201</v>
      </c>
      <c r="M17" s="64"/>
      <c r="N17" s="64"/>
      <c r="O17" s="64"/>
      <c r="P17" s="64"/>
      <c r="Q17" s="64"/>
      <c r="R17" s="64"/>
      <c r="S17" s="64"/>
      <c r="T17" s="64"/>
      <c r="U17" s="64"/>
      <c r="V17" s="64"/>
      <c r="W17" s="64"/>
      <c r="X17" s="64"/>
      <c r="Y17" s="64"/>
      <c r="Z17" s="64"/>
      <c r="AA17" s="64"/>
      <c r="AB17" s="64"/>
      <c r="AC17" s="64"/>
      <c r="AD17" s="64"/>
      <c r="AE17" s="64"/>
      <c r="AF17" s="64"/>
      <c r="AG17" s="64"/>
      <c r="AH17" s="64"/>
      <c r="AI17" s="64"/>
      <c r="AJ17" s="64"/>
      <c r="AK17" s="64"/>
      <c r="AL17" s="64"/>
      <c r="AM17" s="64"/>
      <c r="AN17" s="64"/>
      <c r="AO17" s="64"/>
      <c r="AP17" s="64"/>
      <c r="AQ17" s="64"/>
      <c r="AR17" s="64"/>
      <c r="AS17" s="64"/>
      <c r="AT17" s="64"/>
      <c r="AU17" s="64"/>
    </row>
    <row r="18" spans="1:47" s="62" customFormat="1" ht="37.5" x14ac:dyDescent="0.25">
      <c r="A18" s="90"/>
      <c r="B18" s="66" t="s">
        <v>0</v>
      </c>
      <c r="C18" s="66" t="s">
        <v>11</v>
      </c>
      <c r="D18" s="66" t="s">
        <v>12</v>
      </c>
      <c r="E18" s="66" t="s">
        <v>2</v>
      </c>
      <c r="F18" s="66" t="s">
        <v>13</v>
      </c>
      <c r="G18" s="66" t="s">
        <v>184</v>
      </c>
      <c r="H18" s="66" t="s">
        <v>14</v>
      </c>
      <c r="I18" s="189"/>
      <c r="J18" s="190"/>
      <c r="K18" s="189"/>
      <c r="L18" s="189"/>
      <c r="M18" s="64"/>
      <c r="N18" s="64"/>
      <c r="O18" s="64"/>
      <c r="P18" s="64"/>
      <c r="Q18" s="64"/>
      <c r="R18" s="64"/>
      <c r="S18" s="64"/>
      <c r="T18" s="64"/>
      <c r="U18" s="64"/>
      <c r="V18" s="64"/>
      <c r="W18" s="64"/>
      <c r="X18" s="64"/>
      <c r="Y18" s="64"/>
      <c r="Z18" s="64"/>
      <c r="AA18" s="64"/>
      <c r="AB18" s="64"/>
      <c r="AC18" s="64"/>
      <c r="AD18" s="64"/>
      <c r="AE18" s="64"/>
      <c r="AF18" s="64"/>
      <c r="AG18" s="64"/>
      <c r="AH18" s="64"/>
      <c r="AI18" s="64"/>
      <c r="AJ18" s="64"/>
      <c r="AK18" s="64"/>
      <c r="AL18" s="64"/>
      <c r="AM18" s="64"/>
      <c r="AN18" s="64"/>
      <c r="AO18" s="64"/>
      <c r="AP18" s="64"/>
      <c r="AQ18" s="64"/>
      <c r="AR18" s="64"/>
      <c r="AS18" s="64"/>
    </row>
    <row r="19" spans="1:47" s="62" customFormat="1" ht="206.25" x14ac:dyDescent="0.25">
      <c r="A19" s="193" t="s">
        <v>211</v>
      </c>
      <c r="B19" s="114">
        <v>0.98</v>
      </c>
      <c r="C19" s="105" t="s">
        <v>155</v>
      </c>
      <c r="D19" s="106" t="s">
        <v>189</v>
      </c>
      <c r="E19" s="107" t="s">
        <v>183</v>
      </c>
      <c r="F19" s="108">
        <v>0.25</v>
      </c>
      <c r="G19" s="145">
        <v>3</v>
      </c>
      <c r="H19" s="109">
        <f>F19*G19</f>
        <v>0.75</v>
      </c>
      <c r="I19" s="239"/>
      <c r="J19" s="240"/>
      <c r="K19" s="110"/>
      <c r="L19" s="155" t="s">
        <v>193</v>
      </c>
      <c r="M19" s="64"/>
      <c r="N19" s="64"/>
      <c r="O19" s="64"/>
      <c r="P19" s="64"/>
      <c r="Q19" s="64"/>
      <c r="R19" s="64"/>
      <c r="S19" s="64"/>
      <c r="T19" s="64"/>
      <c r="U19" s="64"/>
      <c r="V19" s="64"/>
      <c r="W19" s="64"/>
      <c r="X19" s="64"/>
      <c r="Y19" s="64"/>
      <c r="Z19" s="64"/>
      <c r="AA19" s="64"/>
      <c r="AB19" s="64"/>
      <c r="AC19" s="64"/>
      <c r="AD19" s="64"/>
      <c r="AE19" s="64"/>
      <c r="AF19" s="64"/>
      <c r="AG19" s="64"/>
      <c r="AH19" s="64"/>
      <c r="AI19" s="64"/>
      <c r="AJ19" s="64"/>
      <c r="AK19" s="64"/>
      <c r="AL19" s="64"/>
      <c r="AM19" s="64"/>
      <c r="AN19" s="64"/>
      <c r="AO19" s="64"/>
      <c r="AP19" s="64"/>
      <c r="AQ19" s="64"/>
      <c r="AR19" s="64"/>
      <c r="AS19" s="64"/>
    </row>
    <row r="20" spans="1:47" s="62" customFormat="1" ht="243.75" x14ac:dyDescent="0.25">
      <c r="A20" s="103" t="s">
        <v>221</v>
      </c>
      <c r="B20" s="111" t="s">
        <v>231</v>
      </c>
      <c r="C20" s="112" t="s">
        <v>155</v>
      </c>
      <c r="D20" s="106" t="s">
        <v>232</v>
      </c>
      <c r="E20" s="107" t="s">
        <v>183</v>
      </c>
      <c r="F20" s="108">
        <v>0.2</v>
      </c>
      <c r="G20" s="145">
        <v>2</v>
      </c>
      <c r="H20" s="109">
        <f>F20*G20</f>
        <v>0.4</v>
      </c>
      <c r="I20" s="241"/>
      <c r="J20" s="242"/>
      <c r="K20" s="110"/>
      <c r="L20" s="110" t="s">
        <v>234</v>
      </c>
      <c r="M20" s="64"/>
      <c r="N20" s="64"/>
      <c r="O20" s="64"/>
      <c r="P20" s="64"/>
      <c r="Q20" s="64"/>
      <c r="R20" s="64"/>
      <c r="S20" s="64"/>
      <c r="T20" s="64"/>
      <c r="U20" s="64"/>
      <c r="V20" s="64"/>
      <c r="W20" s="64"/>
      <c r="X20" s="64"/>
      <c r="Y20" s="64"/>
      <c r="Z20" s="64"/>
      <c r="AA20" s="64"/>
      <c r="AB20" s="64"/>
      <c r="AC20" s="64"/>
      <c r="AD20" s="64"/>
      <c r="AE20" s="64"/>
      <c r="AF20" s="64"/>
      <c r="AG20" s="64"/>
      <c r="AH20" s="64"/>
      <c r="AI20" s="64"/>
      <c r="AJ20" s="64"/>
      <c r="AK20" s="64"/>
      <c r="AL20" s="64"/>
      <c r="AM20" s="64"/>
      <c r="AN20" s="64"/>
      <c r="AO20" s="64"/>
      <c r="AP20" s="64"/>
      <c r="AQ20" s="64"/>
      <c r="AR20" s="64"/>
      <c r="AS20" s="64"/>
    </row>
    <row r="21" spans="1:47" s="62" customFormat="1" ht="56.25" x14ac:dyDescent="0.25">
      <c r="A21" s="103" t="s">
        <v>222</v>
      </c>
      <c r="B21" s="111" t="s">
        <v>233</v>
      </c>
      <c r="C21" s="112" t="s">
        <v>155</v>
      </c>
      <c r="D21" s="106" t="s">
        <v>232</v>
      </c>
      <c r="E21" s="107" t="s">
        <v>183</v>
      </c>
      <c r="F21" s="108">
        <v>0.2</v>
      </c>
      <c r="G21" s="145">
        <v>3</v>
      </c>
      <c r="H21" s="109">
        <f>F21*G21</f>
        <v>0.60000000000000009</v>
      </c>
      <c r="I21" s="241"/>
      <c r="J21" s="242"/>
      <c r="K21" s="110"/>
      <c r="L21" s="110" t="s">
        <v>180</v>
      </c>
      <c r="M21" s="64"/>
      <c r="N21" s="64"/>
      <c r="O21" s="64"/>
      <c r="P21" s="64"/>
      <c r="Q21" s="64"/>
      <c r="R21" s="64"/>
      <c r="S21" s="64"/>
      <c r="T21" s="64"/>
      <c r="U21" s="64"/>
      <c r="V21" s="64"/>
      <c r="W21" s="64"/>
      <c r="X21" s="64"/>
      <c r="Y21" s="64"/>
      <c r="Z21" s="64"/>
      <c r="AA21" s="64"/>
      <c r="AB21" s="64"/>
      <c r="AC21" s="64"/>
      <c r="AD21" s="64"/>
      <c r="AE21" s="64"/>
      <c r="AF21" s="64"/>
      <c r="AG21" s="64"/>
      <c r="AH21" s="64"/>
      <c r="AI21" s="64"/>
      <c r="AJ21" s="64"/>
      <c r="AK21" s="64"/>
      <c r="AL21" s="64"/>
      <c r="AM21" s="64"/>
      <c r="AN21" s="64"/>
      <c r="AO21" s="64"/>
      <c r="AP21" s="64"/>
      <c r="AQ21" s="64"/>
      <c r="AR21" s="64"/>
      <c r="AS21" s="64"/>
    </row>
    <row r="22" spans="1:47" s="70" customFormat="1" ht="75" x14ac:dyDescent="0.25">
      <c r="A22" s="81" t="s">
        <v>223</v>
      </c>
      <c r="B22" s="115">
        <v>1</v>
      </c>
      <c r="C22" s="116" t="s">
        <v>155</v>
      </c>
      <c r="D22" s="117" t="s">
        <v>163</v>
      </c>
      <c r="E22" s="103" t="s">
        <v>192</v>
      </c>
      <c r="F22" s="108">
        <v>0.25</v>
      </c>
      <c r="G22" s="145">
        <v>3</v>
      </c>
      <c r="H22" s="109">
        <f>F22*G22</f>
        <v>0.75</v>
      </c>
      <c r="I22" s="243"/>
      <c r="J22" s="244"/>
      <c r="K22" s="110"/>
      <c r="L22" s="110" t="s">
        <v>172</v>
      </c>
      <c r="M22" s="63"/>
      <c r="N22" s="63"/>
      <c r="O22" s="63"/>
      <c r="P22" s="63"/>
      <c r="Q22" s="63"/>
      <c r="R22" s="63"/>
      <c r="S22" s="63"/>
      <c r="T22" s="63"/>
      <c r="U22" s="63"/>
      <c r="V22" s="63"/>
      <c r="W22" s="63"/>
      <c r="X22" s="63"/>
      <c r="Y22" s="63"/>
      <c r="Z22" s="63"/>
      <c r="AA22" s="63"/>
      <c r="AB22" s="63"/>
      <c r="AC22" s="63"/>
      <c r="AD22" s="63"/>
      <c r="AE22" s="63"/>
      <c r="AF22" s="63"/>
      <c r="AG22" s="63"/>
      <c r="AH22" s="63"/>
      <c r="AI22" s="63"/>
      <c r="AJ22" s="63"/>
      <c r="AK22" s="63"/>
      <c r="AL22" s="63"/>
      <c r="AM22" s="63"/>
      <c r="AN22" s="63"/>
      <c r="AO22" s="63"/>
      <c r="AP22" s="63"/>
      <c r="AQ22" s="63"/>
      <c r="AR22" s="63"/>
      <c r="AS22" s="63"/>
    </row>
    <row r="23" spans="1:47" s="70" customFormat="1" ht="56.25" x14ac:dyDescent="0.25">
      <c r="A23" s="194" t="s">
        <v>229</v>
      </c>
      <c r="B23" s="181">
        <v>0.9</v>
      </c>
      <c r="C23" s="182" t="s">
        <v>155</v>
      </c>
      <c r="D23" s="106" t="s">
        <v>215</v>
      </c>
      <c r="E23" s="107" t="s">
        <v>183</v>
      </c>
      <c r="F23" s="108">
        <v>0.1</v>
      </c>
      <c r="G23" s="145">
        <v>2</v>
      </c>
      <c r="H23" s="109">
        <f>F23*G23</f>
        <v>0.2</v>
      </c>
      <c r="I23" s="180"/>
      <c r="J23" s="186"/>
      <c r="K23" s="110"/>
      <c r="L23" s="110"/>
      <c r="M23" s="63"/>
      <c r="N23" s="63"/>
      <c r="O23" s="63"/>
      <c r="P23" s="63"/>
      <c r="Q23" s="63"/>
      <c r="R23" s="63"/>
      <c r="S23" s="63"/>
      <c r="T23" s="63"/>
      <c r="U23" s="63"/>
      <c r="V23" s="63"/>
      <c r="W23" s="63"/>
      <c r="X23" s="63"/>
      <c r="Y23" s="63"/>
      <c r="Z23" s="63"/>
      <c r="AA23" s="63"/>
      <c r="AB23" s="63"/>
      <c r="AC23" s="63"/>
      <c r="AD23" s="63"/>
      <c r="AE23" s="63"/>
      <c r="AF23" s="63"/>
      <c r="AG23" s="63"/>
      <c r="AH23" s="63"/>
      <c r="AI23" s="63"/>
      <c r="AJ23" s="63"/>
      <c r="AK23" s="63"/>
      <c r="AL23" s="63"/>
      <c r="AM23" s="63"/>
      <c r="AN23" s="63"/>
      <c r="AO23" s="63"/>
      <c r="AP23" s="63"/>
      <c r="AQ23" s="63"/>
      <c r="AR23" s="63"/>
      <c r="AS23" s="63"/>
    </row>
    <row r="24" spans="1:47" s="70" customFormat="1" ht="18.75" hidden="1" x14ac:dyDescent="0.25">
      <c r="A24" s="187" t="s">
        <v>210</v>
      </c>
      <c r="B24" s="181"/>
      <c r="C24" s="182"/>
      <c r="D24" s="183"/>
      <c r="E24" s="184"/>
      <c r="F24" s="108"/>
      <c r="G24" s="185"/>
      <c r="H24" s="109"/>
      <c r="I24" s="180"/>
      <c r="J24" s="186"/>
      <c r="K24" s="110"/>
      <c r="L24" s="110"/>
      <c r="M24" s="63"/>
      <c r="N24" s="63"/>
      <c r="O24" s="63"/>
      <c r="P24" s="63"/>
      <c r="Q24" s="63"/>
      <c r="R24" s="63"/>
      <c r="S24" s="63"/>
      <c r="T24" s="63"/>
      <c r="U24" s="63"/>
      <c r="V24" s="63"/>
      <c r="W24" s="63"/>
      <c r="X24" s="63"/>
      <c r="Y24" s="63"/>
      <c r="Z24" s="63"/>
      <c r="AA24" s="63"/>
      <c r="AB24" s="63"/>
      <c r="AC24" s="63"/>
      <c r="AD24" s="63"/>
      <c r="AE24" s="63"/>
      <c r="AF24" s="63"/>
      <c r="AG24" s="63"/>
      <c r="AH24" s="63"/>
      <c r="AI24" s="63"/>
      <c r="AJ24" s="63"/>
      <c r="AK24" s="63"/>
      <c r="AL24" s="63"/>
      <c r="AM24" s="63"/>
      <c r="AN24" s="63"/>
      <c r="AO24" s="63"/>
      <c r="AP24" s="63"/>
      <c r="AQ24" s="63"/>
      <c r="AR24" s="63"/>
      <c r="AS24" s="63"/>
    </row>
    <row r="25" spans="1:47" s="62" customFormat="1" ht="18.75" x14ac:dyDescent="0.25">
      <c r="A25" s="247" t="s">
        <v>15</v>
      </c>
      <c r="B25" s="248"/>
      <c r="C25" s="248"/>
      <c r="D25" s="248"/>
      <c r="E25" s="249"/>
      <c r="F25" s="119">
        <f>SUM(F18:F23)</f>
        <v>1</v>
      </c>
      <c r="G25" s="121"/>
      <c r="H25" s="119">
        <f>SUM(H18:H23)</f>
        <v>2.7</v>
      </c>
      <c r="I25" s="173"/>
      <c r="J25" s="122"/>
      <c r="K25" s="123"/>
      <c r="L25" s="171"/>
      <c r="M25" s="64"/>
      <c r="N25" s="64"/>
      <c r="O25" s="64"/>
      <c r="P25" s="64"/>
      <c r="Q25" s="64"/>
      <c r="R25" s="64"/>
      <c r="S25" s="64"/>
      <c r="T25" s="64"/>
      <c r="U25" s="64"/>
      <c r="V25" s="64"/>
      <c r="W25" s="64"/>
      <c r="X25" s="64"/>
      <c r="Y25" s="64"/>
      <c r="Z25" s="64"/>
      <c r="AA25" s="64"/>
      <c r="AB25" s="64"/>
      <c r="AC25" s="64"/>
      <c r="AD25" s="64"/>
      <c r="AE25" s="64"/>
      <c r="AF25" s="64"/>
      <c r="AG25" s="64"/>
      <c r="AH25" s="64"/>
      <c r="AI25" s="64"/>
      <c r="AJ25" s="64"/>
      <c r="AK25" s="64"/>
      <c r="AL25" s="64"/>
      <c r="AM25" s="64"/>
      <c r="AN25" s="64"/>
      <c r="AO25" s="64"/>
      <c r="AP25" s="64"/>
      <c r="AQ25" s="64"/>
      <c r="AR25" s="64"/>
    </row>
    <row r="26" spans="1:47" s="62" customFormat="1" ht="18.75" customHeight="1" x14ac:dyDescent="0.25">
      <c r="A26" s="176" t="s">
        <v>16</v>
      </c>
      <c r="B26" s="87"/>
      <c r="C26" s="87"/>
      <c r="D26" s="87"/>
      <c r="E26" s="87"/>
      <c r="F26" s="104" t="s">
        <v>8</v>
      </c>
      <c r="G26" s="104" t="s">
        <v>9</v>
      </c>
      <c r="H26" s="104" t="s">
        <v>10</v>
      </c>
      <c r="I26" s="245" t="s">
        <v>202</v>
      </c>
      <c r="J26" s="250"/>
      <c r="K26" s="171"/>
      <c r="L26" s="64"/>
      <c r="M26" s="64"/>
      <c r="N26" s="64"/>
      <c r="O26" s="64"/>
      <c r="P26" s="64"/>
      <c r="Q26" s="64"/>
      <c r="R26" s="64"/>
      <c r="S26" s="64"/>
      <c r="T26" s="64"/>
      <c r="U26" s="64"/>
      <c r="V26" s="64"/>
      <c r="W26" s="64"/>
      <c r="X26" s="64"/>
      <c r="Y26" s="64"/>
      <c r="Z26" s="64"/>
      <c r="AA26" s="64"/>
      <c r="AB26" s="64"/>
      <c r="AC26" s="64"/>
      <c r="AD26" s="64"/>
      <c r="AE26" s="64"/>
      <c r="AF26" s="64"/>
      <c r="AG26" s="64"/>
      <c r="AH26" s="64"/>
      <c r="AI26" s="64"/>
      <c r="AJ26" s="64"/>
      <c r="AK26" s="64"/>
      <c r="AL26" s="64"/>
      <c r="AM26" s="64"/>
      <c r="AN26" s="64"/>
      <c r="AO26" s="64"/>
      <c r="AP26" s="64"/>
      <c r="AQ26" s="64"/>
      <c r="AR26" s="64"/>
    </row>
    <row r="27" spans="1:47" s="62" customFormat="1" ht="37.5" x14ac:dyDescent="0.25">
      <c r="A27" s="90"/>
      <c r="B27" s="66" t="s">
        <v>0</v>
      </c>
      <c r="C27" s="66" t="s">
        <v>11</v>
      </c>
      <c r="D27" s="66" t="s">
        <v>12</v>
      </c>
      <c r="E27" s="66" t="s">
        <v>2</v>
      </c>
      <c r="F27" s="66" t="s">
        <v>13</v>
      </c>
      <c r="G27" s="66" t="s">
        <v>184</v>
      </c>
      <c r="H27" s="66" t="s">
        <v>14</v>
      </c>
      <c r="I27" s="246"/>
      <c r="J27" s="251"/>
      <c r="K27" s="171"/>
      <c r="L27" s="64"/>
      <c r="M27" s="64"/>
      <c r="N27" s="64"/>
      <c r="O27" s="64"/>
      <c r="P27" s="64"/>
      <c r="Q27" s="64"/>
      <c r="R27" s="64"/>
      <c r="S27" s="64"/>
      <c r="T27" s="64"/>
      <c r="U27" s="64"/>
      <c r="V27" s="64"/>
      <c r="W27" s="64"/>
      <c r="X27" s="64"/>
      <c r="Y27" s="64"/>
      <c r="Z27" s="64"/>
      <c r="AA27" s="64"/>
      <c r="AB27" s="64"/>
      <c r="AC27" s="64"/>
      <c r="AD27" s="64"/>
      <c r="AE27" s="64"/>
      <c r="AF27" s="64"/>
      <c r="AG27" s="64"/>
      <c r="AH27" s="64"/>
      <c r="AI27" s="64"/>
      <c r="AJ27" s="64"/>
      <c r="AK27" s="64"/>
      <c r="AL27" s="64"/>
      <c r="AM27" s="64"/>
      <c r="AN27" s="64"/>
      <c r="AO27" s="64"/>
      <c r="AP27" s="64"/>
      <c r="AQ27" s="64"/>
      <c r="AR27" s="64"/>
    </row>
    <row r="28" spans="1:47" s="62" customFormat="1" ht="56.25" x14ac:dyDescent="0.25">
      <c r="A28" s="124" t="s">
        <v>213</v>
      </c>
      <c r="B28" s="125" t="s">
        <v>159</v>
      </c>
      <c r="C28" s="126" t="s">
        <v>17</v>
      </c>
      <c r="D28" s="127" t="s">
        <v>163</v>
      </c>
      <c r="E28" s="128" t="s">
        <v>165</v>
      </c>
      <c r="F28" s="108">
        <v>1</v>
      </c>
      <c r="G28" s="129">
        <v>3</v>
      </c>
      <c r="H28" s="130">
        <f>F28*G28</f>
        <v>3</v>
      </c>
      <c r="I28" s="243"/>
      <c r="J28" s="244"/>
      <c r="K28" s="171"/>
      <c r="L28" s="64"/>
      <c r="M28" s="64"/>
      <c r="N28" s="64"/>
      <c r="O28" s="64"/>
      <c r="P28" s="64"/>
      <c r="Q28" s="64"/>
      <c r="R28" s="64"/>
      <c r="S28" s="64"/>
      <c r="T28" s="64"/>
      <c r="U28" s="64"/>
      <c r="V28" s="64"/>
      <c r="W28" s="64"/>
      <c r="X28" s="64"/>
      <c r="Y28" s="64"/>
      <c r="Z28" s="64"/>
      <c r="AA28" s="64"/>
      <c r="AB28" s="64"/>
      <c r="AC28" s="64"/>
      <c r="AD28" s="64"/>
      <c r="AE28" s="64"/>
      <c r="AF28" s="64"/>
      <c r="AG28" s="64"/>
      <c r="AH28" s="64"/>
      <c r="AI28" s="64"/>
      <c r="AJ28" s="64"/>
      <c r="AK28" s="64"/>
      <c r="AL28" s="64"/>
      <c r="AM28" s="64"/>
      <c r="AN28" s="64"/>
      <c r="AO28" s="64"/>
      <c r="AP28" s="64"/>
      <c r="AQ28" s="64"/>
      <c r="AR28" s="64"/>
    </row>
    <row r="29" spans="1:47" s="62" customFormat="1" ht="18.75" x14ac:dyDescent="0.25">
      <c r="A29" s="252" t="s">
        <v>18</v>
      </c>
      <c r="B29" s="253"/>
      <c r="C29" s="253"/>
      <c r="D29" s="253"/>
      <c r="E29" s="254"/>
      <c r="F29" s="131">
        <f>SUM(F28:F28)</f>
        <v>1</v>
      </c>
      <c r="G29" s="132"/>
      <c r="H29" s="120">
        <f>H28</f>
        <v>3</v>
      </c>
      <c r="I29" s="173"/>
      <c r="J29" s="122"/>
      <c r="K29" s="171"/>
      <c r="L29" s="64"/>
      <c r="M29" s="64"/>
      <c r="N29" s="64"/>
      <c r="O29" s="64"/>
      <c r="P29" s="64"/>
      <c r="Q29" s="64"/>
      <c r="R29" s="64"/>
      <c r="S29" s="64"/>
      <c r="T29" s="64"/>
      <c r="U29" s="64"/>
      <c r="V29" s="64"/>
      <c r="W29" s="64"/>
      <c r="X29" s="64"/>
      <c r="Y29" s="64"/>
      <c r="Z29" s="64"/>
      <c r="AA29" s="64"/>
      <c r="AB29" s="64"/>
      <c r="AC29" s="64"/>
      <c r="AD29" s="64"/>
      <c r="AE29" s="64"/>
      <c r="AF29" s="64"/>
      <c r="AG29" s="64"/>
      <c r="AH29" s="64"/>
      <c r="AI29" s="64"/>
      <c r="AJ29" s="64"/>
      <c r="AK29" s="64"/>
      <c r="AL29" s="64"/>
      <c r="AM29" s="64"/>
      <c r="AN29" s="64"/>
      <c r="AO29" s="64"/>
      <c r="AP29" s="64"/>
      <c r="AQ29" s="64"/>
    </row>
    <row r="30" spans="1:47" s="62" customFormat="1" ht="18.75" customHeight="1" x14ac:dyDescent="0.25">
      <c r="A30" s="176" t="s">
        <v>19</v>
      </c>
      <c r="B30" s="87"/>
      <c r="C30" s="87"/>
      <c r="D30" s="87"/>
      <c r="E30" s="87"/>
      <c r="F30" s="104" t="s">
        <v>8</v>
      </c>
      <c r="G30" s="104" t="s">
        <v>9</v>
      </c>
      <c r="H30" s="104" t="s">
        <v>10</v>
      </c>
      <c r="I30" s="245" t="s">
        <v>202</v>
      </c>
      <c r="J30" s="250"/>
      <c r="K30" s="171"/>
      <c r="L30" s="64"/>
      <c r="M30" s="64"/>
      <c r="N30" s="64"/>
      <c r="O30" s="64"/>
      <c r="P30" s="64"/>
      <c r="Q30" s="64"/>
      <c r="R30" s="64"/>
      <c r="S30" s="64"/>
      <c r="T30" s="64"/>
      <c r="U30" s="64"/>
      <c r="V30" s="64"/>
      <c r="W30" s="64"/>
      <c r="X30" s="64"/>
      <c r="Y30" s="64"/>
      <c r="Z30" s="64"/>
      <c r="AA30" s="64"/>
      <c r="AB30" s="64"/>
      <c r="AC30" s="64"/>
      <c r="AD30" s="64"/>
      <c r="AE30" s="64"/>
      <c r="AF30" s="64"/>
      <c r="AG30" s="64"/>
      <c r="AH30" s="64"/>
      <c r="AI30" s="64"/>
      <c r="AJ30" s="64"/>
      <c r="AK30" s="64"/>
      <c r="AL30" s="64"/>
      <c r="AM30" s="64"/>
      <c r="AN30" s="64"/>
      <c r="AO30" s="64"/>
      <c r="AP30" s="64"/>
      <c r="AQ30" s="64"/>
      <c r="AR30" s="64"/>
    </row>
    <row r="31" spans="1:47" s="62" customFormat="1" ht="37.5" x14ac:dyDescent="0.25">
      <c r="A31" s="90"/>
      <c r="B31" s="66" t="s">
        <v>0</v>
      </c>
      <c r="C31" s="66" t="s">
        <v>11</v>
      </c>
      <c r="D31" s="66" t="s">
        <v>12</v>
      </c>
      <c r="E31" s="66" t="s">
        <v>2</v>
      </c>
      <c r="F31" s="66" t="s">
        <v>13</v>
      </c>
      <c r="G31" s="66" t="s">
        <v>184</v>
      </c>
      <c r="H31" s="66" t="s">
        <v>14</v>
      </c>
      <c r="I31" s="246"/>
      <c r="J31" s="251"/>
      <c r="K31" s="171"/>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row>
    <row r="32" spans="1:47" s="140" customFormat="1" ht="56.25" x14ac:dyDescent="0.25">
      <c r="A32" s="133" t="s">
        <v>177</v>
      </c>
      <c r="B32" s="134" t="s">
        <v>187</v>
      </c>
      <c r="C32" s="135" t="s">
        <v>27</v>
      </c>
      <c r="D32" s="136" t="s">
        <v>162</v>
      </c>
      <c r="E32" s="133" t="s">
        <v>186</v>
      </c>
      <c r="F32" s="137">
        <v>0.5</v>
      </c>
      <c r="G32" s="113">
        <v>3</v>
      </c>
      <c r="H32" s="101">
        <f>F32*G32</f>
        <v>1.5</v>
      </c>
      <c r="I32" s="241"/>
      <c r="J32" s="242"/>
      <c r="K32" s="172"/>
      <c r="L32" s="139"/>
      <c r="M32" s="139"/>
      <c r="N32" s="139"/>
      <c r="O32" s="139"/>
      <c r="P32" s="139"/>
      <c r="Q32" s="139"/>
      <c r="R32" s="139"/>
      <c r="S32" s="139"/>
      <c r="T32" s="139"/>
      <c r="U32" s="139"/>
      <c r="V32" s="139"/>
      <c r="W32" s="139"/>
      <c r="X32" s="139"/>
      <c r="Y32" s="139"/>
      <c r="Z32" s="139"/>
      <c r="AA32" s="139"/>
      <c r="AB32" s="139"/>
      <c r="AC32" s="139"/>
      <c r="AD32" s="139"/>
      <c r="AE32" s="139"/>
      <c r="AF32" s="139"/>
      <c r="AG32" s="139"/>
      <c r="AH32" s="139"/>
      <c r="AI32" s="139"/>
      <c r="AJ32" s="139"/>
      <c r="AK32" s="139"/>
      <c r="AL32" s="139"/>
      <c r="AM32" s="139"/>
      <c r="AN32" s="139"/>
      <c r="AO32" s="139"/>
      <c r="AP32" s="139"/>
      <c r="AQ32" s="139"/>
      <c r="AR32" s="139"/>
    </row>
    <row r="33" spans="1:48" s="141" customFormat="1" ht="56.25" x14ac:dyDescent="0.25">
      <c r="A33" s="133" t="s">
        <v>160</v>
      </c>
      <c r="B33" s="128" t="s">
        <v>197</v>
      </c>
      <c r="C33" s="135" t="s">
        <v>27</v>
      </c>
      <c r="D33" s="136" t="s">
        <v>162</v>
      </c>
      <c r="E33" s="102" t="s">
        <v>185</v>
      </c>
      <c r="F33" s="137">
        <v>0.5</v>
      </c>
      <c r="G33" s="113">
        <v>2</v>
      </c>
      <c r="H33" s="101">
        <f>F33*G33</f>
        <v>1</v>
      </c>
      <c r="I33" s="241" t="s">
        <v>204</v>
      </c>
      <c r="J33" s="242"/>
      <c r="K33" s="172"/>
      <c r="L33" s="139"/>
      <c r="M33" s="139"/>
      <c r="N33" s="139"/>
      <c r="O33" s="139"/>
      <c r="P33" s="139"/>
      <c r="Q33" s="139"/>
      <c r="R33" s="139"/>
      <c r="S33" s="139"/>
      <c r="T33" s="139"/>
      <c r="U33" s="139"/>
      <c r="V33" s="139"/>
      <c r="W33" s="139"/>
      <c r="X33" s="139"/>
      <c r="Y33" s="139"/>
      <c r="Z33" s="139"/>
      <c r="AA33" s="139"/>
      <c r="AB33" s="139"/>
      <c r="AC33" s="139"/>
      <c r="AD33" s="139"/>
      <c r="AE33" s="139"/>
      <c r="AF33" s="139"/>
      <c r="AG33" s="139"/>
      <c r="AH33" s="139"/>
      <c r="AI33" s="139"/>
      <c r="AJ33" s="139"/>
      <c r="AK33" s="139"/>
      <c r="AL33" s="139"/>
      <c r="AM33" s="139"/>
      <c r="AN33" s="139"/>
      <c r="AO33" s="139"/>
      <c r="AP33" s="139"/>
      <c r="AQ33" s="139"/>
      <c r="AR33" s="139"/>
    </row>
    <row r="34" spans="1:48" s="62" customFormat="1" ht="18.75" x14ac:dyDescent="0.25">
      <c r="A34" s="252" t="s">
        <v>20</v>
      </c>
      <c r="B34" s="253"/>
      <c r="C34" s="253"/>
      <c r="D34" s="253"/>
      <c r="E34" s="254"/>
      <c r="F34" s="131">
        <f>SUM(F32:F33)</f>
        <v>1</v>
      </c>
      <c r="G34" s="100">
        <v>0</v>
      </c>
      <c r="H34" s="156">
        <f>SUM(H32:H33)</f>
        <v>2.5</v>
      </c>
      <c r="I34" s="173"/>
      <c r="J34" s="122"/>
      <c r="K34" s="171"/>
      <c r="L34" s="64"/>
      <c r="M34" s="64"/>
      <c r="N34" s="64"/>
      <c r="O34" s="64"/>
      <c r="P34" s="64"/>
      <c r="Q34" s="64"/>
      <c r="R34" s="64"/>
      <c r="S34" s="64"/>
      <c r="T34" s="64"/>
      <c r="U34" s="64"/>
      <c r="V34" s="64"/>
      <c r="W34" s="64"/>
      <c r="X34" s="64"/>
      <c r="Y34" s="64"/>
      <c r="Z34" s="64"/>
      <c r="AA34" s="64"/>
      <c r="AB34" s="64"/>
      <c r="AC34" s="64"/>
      <c r="AD34" s="64"/>
      <c r="AE34" s="64"/>
      <c r="AF34" s="64"/>
      <c r="AG34" s="64"/>
      <c r="AH34" s="64"/>
      <c r="AI34" s="64"/>
      <c r="AJ34" s="64"/>
      <c r="AK34" s="64"/>
      <c r="AL34" s="64"/>
      <c r="AM34" s="64"/>
      <c r="AN34" s="64"/>
      <c r="AO34" s="64"/>
      <c r="AP34" s="64"/>
      <c r="AQ34" s="64"/>
    </row>
    <row r="35" spans="1:48" s="62" customFormat="1" ht="18.75" customHeight="1" x14ac:dyDescent="0.25">
      <c r="A35" s="176" t="s">
        <v>21</v>
      </c>
      <c r="B35" s="87"/>
      <c r="C35" s="87"/>
      <c r="D35" s="87"/>
      <c r="E35" s="87"/>
      <c r="F35" s="104" t="s">
        <v>8</v>
      </c>
      <c r="G35" s="104" t="s">
        <v>9</v>
      </c>
      <c r="H35" s="104" t="s">
        <v>10</v>
      </c>
      <c r="I35" s="245" t="s">
        <v>202</v>
      </c>
      <c r="J35" s="250"/>
      <c r="K35" s="171"/>
      <c r="L35" s="64"/>
      <c r="M35" s="64"/>
      <c r="N35" s="64"/>
      <c r="O35" s="64"/>
      <c r="P35" s="64"/>
      <c r="Q35" s="64"/>
      <c r="R35" s="64"/>
      <c r="S35" s="64"/>
      <c r="T35" s="64"/>
      <c r="U35" s="64"/>
      <c r="V35" s="64"/>
      <c r="W35" s="64"/>
      <c r="X35" s="64"/>
      <c r="Y35" s="64"/>
      <c r="Z35" s="64"/>
      <c r="AA35" s="64"/>
      <c r="AB35" s="64"/>
      <c r="AC35" s="64"/>
      <c r="AD35" s="64"/>
      <c r="AE35" s="64"/>
      <c r="AF35" s="64"/>
      <c r="AG35" s="64"/>
      <c r="AH35" s="64"/>
      <c r="AI35" s="64"/>
      <c r="AJ35" s="64"/>
      <c r="AK35" s="64"/>
      <c r="AL35" s="64"/>
      <c r="AM35" s="64"/>
      <c r="AN35" s="64"/>
      <c r="AO35" s="64"/>
      <c r="AP35" s="64"/>
      <c r="AQ35" s="64"/>
      <c r="AR35" s="64"/>
    </row>
    <row r="36" spans="1:48" s="70" customFormat="1" ht="37.5" customHeight="1" x14ac:dyDescent="0.25">
      <c r="A36" s="90"/>
      <c r="B36" s="66" t="s">
        <v>0</v>
      </c>
      <c r="C36" s="66" t="s">
        <v>11</v>
      </c>
      <c r="D36" s="66" t="s">
        <v>12</v>
      </c>
      <c r="E36" s="66" t="s">
        <v>2</v>
      </c>
      <c r="F36" s="66" t="s">
        <v>13</v>
      </c>
      <c r="G36" s="66" t="s">
        <v>184</v>
      </c>
      <c r="H36" s="66" t="s">
        <v>14</v>
      </c>
      <c r="I36" s="246"/>
      <c r="J36" s="251"/>
      <c r="K36" s="81"/>
      <c r="L36" s="63"/>
      <c r="M36" s="63"/>
      <c r="N36" s="63"/>
      <c r="O36" s="63"/>
      <c r="P36" s="63"/>
      <c r="Q36" s="63"/>
      <c r="R36" s="63"/>
      <c r="S36" s="63"/>
      <c r="T36" s="63"/>
      <c r="U36" s="63"/>
      <c r="V36" s="63"/>
      <c r="W36" s="63"/>
      <c r="X36" s="63"/>
      <c r="Y36" s="63"/>
      <c r="Z36" s="63"/>
      <c r="AA36" s="63"/>
      <c r="AB36" s="63"/>
      <c r="AC36" s="63"/>
      <c r="AD36" s="63"/>
      <c r="AE36" s="63"/>
      <c r="AF36" s="63"/>
      <c r="AG36" s="63"/>
      <c r="AH36" s="63"/>
      <c r="AI36" s="63"/>
      <c r="AJ36" s="63"/>
      <c r="AK36" s="63"/>
      <c r="AL36" s="63"/>
      <c r="AM36" s="63"/>
      <c r="AN36" s="63"/>
      <c r="AO36" s="63"/>
      <c r="AP36" s="63"/>
      <c r="AQ36" s="63"/>
      <c r="AR36" s="63"/>
    </row>
    <row r="37" spans="1:48" s="62" customFormat="1" ht="93.75" x14ac:dyDescent="0.25">
      <c r="A37" s="103" t="s">
        <v>209</v>
      </c>
      <c r="B37" s="142" t="s">
        <v>191</v>
      </c>
      <c r="C37" s="143" t="s">
        <v>17</v>
      </c>
      <c r="D37" s="136" t="s">
        <v>195</v>
      </c>
      <c r="E37" s="133" t="s">
        <v>175</v>
      </c>
      <c r="F37" s="144">
        <v>1</v>
      </c>
      <c r="G37" s="145">
        <v>2</v>
      </c>
      <c r="H37" s="129">
        <f>F37*G37</f>
        <v>2</v>
      </c>
      <c r="I37" s="241" t="s">
        <v>205</v>
      </c>
      <c r="J37" s="242"/>
      <c r="K37" s="171"/>
      <c r="L37" s="64"/>
      <c r="M37" s="64"/>
      <c r="N37" s="64"/>
      <c r="O37" s="64"/>
      <c r="P37" s="64"/>
      <c r="Q37" s="64"/>
      <c r="R37" s="64"/>
      <c r="S37" s="64"/>
      <c r="T37" s="64"/>
      <c r="U37" s="64"/>
      <c r="V37" s="64"/>
      <c r="W37" s="64"/>
      <c r="X37" s="64"/>
      <c r="Y37" s="64"/>
      <c r="Z37" s="64"/>
      <c r="AA37" s="64"/>
      <c r="AB37" s="64"/>
      <c r="AC37" s="64"/>
      <c r="AD37" s="64"/>
      <c r="AE37" s="64"/>
      <c r="AF37" s="64"/>
      <c r="AG37" s="64"/>
      <c r="AH37" s="64"/>
      <c r="AI37" s="64"/>
      <c r="AJ37" s="64"/>
      <c r="AK37" s="64"/>
      <c r="AL37" s="64"/>
      <c r="AM37" s="64"/>
      <c r="AN37" s="64"/>
      <c r="AO37" s="64"/>
      <c r="AP37" s="64"/>
      <c r="AQ37" s="64"/>
      <c r="AR37" s="64"/>
    </row>
    <row r="38" spans="1:48" s="62" customFormat="1" ht="18.75" x14ac:dyDescent="0.25">
      <c r="A38" s="255" t="s">
        <v>22</v>
      </c>
      <c r="B38" s="256"/>
      <c r="C38" s="256"/>
      <c r="D38" s="256"/>
      <c r="E38" s="256"/>
      <c r="F38" s="146">
        <f>SUM(F37:F37)</f>
        <v>1</v>
      </c>
      <c r="G38" s="132"/>
      <c r="H38" s="120">
        <f>SUM(H37)</f>
        <v>2</v>
      </c>
      <c r="I38" s="173"/>
      <c r="J38" s="122"/>
      <c r="K38" s="171"/>
      <c r="L38" s="64"/>
      <c r="M38" s="64"/>
      <c r="N38" s="64"/>
      <c r="O38" s="64"/>
      <c r="P38" s="64"/>
      <c r="Q38" s="64"/>
      <c r="R38" s="64"/>
      <c r="S38" s="64"/>
      <c r="T38" s="64"/>
      <c r="U38" s="64"/>
      <c r="V38" s="64"/>
      <c r="W38" s="64"/>
      <c r="X38" s="64"/>
      <c r="Y38" s="64"/>
      <c r="Z38" s="64"/>
      <c r="AA38" s="64"/>
      <c r="AB38" s="64"/>
      <c r="AC38" s="64"/>
      <c r="AD38" s="64"/>
      <c r="AE38" s="64"/>
      <c r="AF38" s="64"/>
      <c r="AG38" s="64"/>
      <c r="AH38" s="64"/>
      <c r="AI38" s="64"/>
      <c r="AJ38" s="64"/>
      <c r="AK38" s="64"/>
      <c r="AL38" s="64"/>
      <c r="AM38" s="64"/>
      <c r="AN38" s="64"/>
      <c r="AO38" s="64"/>
      <c r="AP38" s="64"/>
      <c r="AQ38" s="64"/>
    </row>
    <row r="39" spans="1:48" s="62" customFormat="1" ht="34.5" customHeight="1" x14ac:dyDescent="0.25">
      <c r="A39" s="147" t="s">
        <v>23</v>
      </c>
      <c r="B39" s="104"/>
      <c r="C39" s="104"/>
      <c r="D39" s="104"/>
      <c r="E39" s="104"/>
      <c r="F39" s="104" t="s">
        <v>8</v>
      </c>
      <c r="G39" s="104" t="s">
        <v>9</v>
      </c>
      <c r="H39" s="104" t="s">
        <v>10</v>
      </c>
      <c r="I39" s="245" t="s">
        <v>202</v>
      </c>
      <c r="J39" s="250"/>
      <c r="K39" s="81"/>
      <c r="L39" s="64"/>
      <c r="M39" s="64"/>
      <c r="N39" s="64"/>
      <c r="O39" s="64"/>
      <c r="P39" s="64"/>
      <c r="Q39" s="64"/>
      <c r="R39" s="64"/>
      <c r="S39" s="64"/>
      <c r="T39" s="64"/>
      <c r="U39" s="64"/>
      <c r="V39" s="64"/>
      <c r="W39" s="64"/>
      <c r="X39" s="64"/>
      <c r="Y39" s="64"/>
      <c r="Z39" s="64"/>
      <c r="AA39" s="64"/>
      <c r="AB39" s="64"/>
      <c r="AC39" s="64"/>
      <c r="AD39" s="64"/>
      <c r="AE39" s="64"/>
      <c r="AF39" s="64"/>
      <c r="AG39" s="64"/>
      <c r="AH39" s="64"/>
      <c r="AI39" s="64"/>
      <c r="AJ39" s="64"/>
      <c r="AK39" s="64"/>
      <c r="AL39" s="64"/>
      <c r="AM39" s="64"/>
      <c r="AN39" s="64"/>
      <c r="AO39" s="64"/>
      <c r="AP39" s="64"/>
      <c r="AQ39" s="64"/>
      <c r="AR39" s="64"/>
      <c r="AS39" s="64"/>
    </row>
    <row r="40" spans="1:48" s="62" customFormat="1" ht="34.5" customHeight="1" x14ac:dyDescent="0.25">
      <c r="A40" s="90"/>
      <c r="B40" s="66" t="s">
        <v>0</v>
      </c>
      <c r="C40" s="66" t="s">
        <v>11</v>
      </c>
      <c r="D40" s="66" t="s">
        <v>12</v>
      </c>
      <c r="E40" s="66" t="s">
        <v>2</v>
      </c>
      <c r="F40" s="66" t="s">
        <v>13</v>
      </c>
      <c r="G40" s="66" t="s">
        <v>184</v>
      </c>
      <c r="H40" s="66" t="s">
        <v>14</v>
      </c>
      <c r="I40" s="246"/>
      <c r="J40" s="251"/>
      <c r="K40" s="171"/>
      <c r="L40" s="64"/>
      <c r="M40" s="64"/>
      <c r="N40" s="64"/>
      <c r="O40" s="64"/>
      <c r="P40" s="64"/>
      <c r="Q40" s="64"/>
      <c r="R40" s="64"/>
      <c r="S40" s="64"/>
      <c r="T40" s="64"/>
      <c r="U40" s="64"/>
      <c r="V40" s="64"/>
      <c r="W40" s="64"/>
      <c r="X40" s="64"/>
      <c r="Y40" s="64"/>
      <c r="Z40" s="64"/>
      <c r="AA40" s="64"/>
      <c r="AB40" s="64"/>
      <c r="AC40" s="64"/>
      <c r="AD40" s="64"/>
      <c r="AE40" s="64"/>
      <c r="AF40" s="64"/>
      <c r="AG40" s="64"/>
      <c r="AH40" s="64"/>
      <c r="AI40" s="64"/>
      <c r="AJ40" s="64"/>
      <c r="AK40" s="64"/>
      <c r="AL40" s="64"/>
      <c r="AM40" s="64"/>
      <c r="AN40" s="64"/>
      <c r="AO40" s="64"/>
      <c r="AP40" s="64"/>
      <c r="AQ40" s="64"/>
      <c r="AR40" s="64"/>
    </row>
    <row r="41" spans="1:48" s="140" customFormat="1" ht="93.75" x14ac:dyDescent="0.25">
      <c r="A41" s="148" t="s">
        <v>161</v>
      </c>
      <c r="B41" s="149" t="s">
        <v>166</v>
      </c>
      <c r="C41" s="150" t="s">
        <v>164</v>
      </c>
      <c r="D41" s="127" t="s">
        <v>163</v>
      </c>
      <c r="E41" s="151" t="s">
        <v>170</v>
      </c>
      <c r="F41" s="152">
        <v>0.15</v>
      </c>
      <c r="G41" s="129">
        <v>3</v>
      </c>
      <c r="H41" s="109">
        <f t="shared" ref="H41:H46" si="1">F41*G41</f>
        <v>0.44999999999999996</v>
      </c>
      <c r="I41" s="257"/>
      <c r="J41" s="258"/>
      <c r="K41" s="138" t="s">
        <v>196</v>
      </c>
      <c r="L41" s="139"/>
      <c r="M41" s="139"/>
      <c r="N41" s="139"/>
      <c r="O41" s="139"/>
      <c r="P41" s="139"/>
      <c r="Q41" s="139"/>
      <c r="R41" s="139"/>
      <c r="S41" s="139"/>
      <c r="T41" s="139"/>
      <c r="U41" s="139"/>
      <c r="V41" s="139"/>
      <c r="W41" s="139"/>
      <c r="X41" s="139"/>
      <c r="Y41" s="139"/>
      <c r="Z41" s="139"/>
      <c r="AA41" s="139"/>
      <c r="AB41" s="139"/>
      <c r="AC41" s="139"/>
      <c r="AD41" s="139"/>
      <c r="AE41" s="139"/>
      <c r="AF41" s="139"/>
      <c r="AG41" s="139"/>
      <c r="AH41" s="139"/>
      <c r="AI41" s="139"/>
      <c r="AJ41" s="139"/>
      <c r="AK41" s="139"/>
      <c r="AL41" s="139"/>
      <c r="AM41" s="139"/>
      <c r="AN41" s="139"/>
      <c r="AO41" s="139"/>
      <c r="AP41" s="139"/>
      <c r="AQ41" s="139"/>
      <c r="AR41" s="139"/>
    </row>
    <row r="42" spans="1:48" s="140" customFormat="1" ht="206.25" hidden="1" x14ac:dyDescent="0.25">
      <c r="A42" s="148" t="s">
        <v>174</v>
      </c>
      <c r="B42" s="149" t="s">
        <v>166</v>
      </c>
      <c r="C42" s="150" t="s">
        <v>164</v>
      </c>
      <c r="D42" s="127" t="s">
        <v>163</v>
      </c>
      <c r="E42" s="151" t="s">
        <v>170</v>
      </c>
      <c r="F42" s="152">
        <v>0.15</v>
      </c>
      <c r="G42" s="129">
        <v>3</v>
      </c>
      <c r="H42" s="109">
        <f t="shared" si="1"/>
        <v>0.44999999999999996</v>
      </c>
      <c r="I42" s="257"/>
      <c r="J42" s="258"/>
      <c r="K42" s="138" t="s">
        <v>200</v>
      </c>
      <c r="L42" s="139"/>
      <c r="M42" s="139"/>
      <c r="N42" s="139"/>
      <c r="O42" s="139"/>
      <c r="P42" s="139"/>
      <c r="Q42" s="139"/>
      <c r="R42" s="139"/>
      <c r="S42" s="139"/>
      <c r="T42" s="139"/>
      <c r="U42" s="139"/>
      <c r="V42" s="139"/>
      <c r="W42" s="139"/>
      <c r="X42" s="139"/>
      <c r="Y42" s="139"/>
      <c r="Z42" s="139"/>
      <c r="AA42" s="139"/>
      <c r="AB42" s="139"/>
      <c r="AC42" s="139"/>
      <c r="AD42" s="139"/>
      <c r="AE42" s="139"/>
      <c r="AF42" s="139"/>
      <c r="AG42" s="139"/>
      <c r="AH42" s="139"/>
      <c r="AI42" s="139"/>
      <c r="AJ42" s="139"/>
      <c r="AK42" s="139"/>
      <c r="AL42" s="139"/>
      <c r="AM42" s="139"/>
      <c r="AN42" s="139"/>
      <c r="AO42" s="139"/>
      <c r="AP42" s="139"/>
      <c r="AQ42" s="139"/>
      <c r="AR42" s="139"/>
    </row>
    <row r="43" spans="1:48" s="140" customFormat="1" ht="56.25" x14ac:dyDescent="0.25">
      <c r="A43" s="191" t="s">
        <v>224</v>
      </c>
      <c r="B43" s="192" t="s">
        <v>212</v>
      </c>
      <c r="C43" s="150" t="s">
        <v>164</v>
      </c>
      <c r="D43" s="127" t="s">
        <v>163</v>
      </c>
      <c r="E43" s="151" t="s">
        <v>170</v>
      </c>
      <c r="F43" s="152">
        <v>0.15</v>
      </c>
      <c r="G43" s="129">
        <v>3</v>
      </c>
      <c r="H43" s="109">
        <f t="shared" si="1"/>
        <v>0.44999999999999996</v>
      </c>
      <c r="I43" s="257"/>
      <c r="J43" s="258"/>
      <c r="K43" s="138" t="s">
        <v>198</v>
      </c>
      <c r="L43" s="139"/>
      <c r="M43" s="139"/>
      <c r="N43" s="139"/>
      <c r="O43" s="139"/>
      <c r="P43" s="139"/>
      <c r="Q43" s="139"/>
      <c r="R43" s="139"/>
      <c r="S43" s="139"/>
      <c r="T43" s="139"/>
      <c r="U43" s="139"/>
      <c r="V43" s="139"/>
      <c r="W43" s="139"/>
      <c r="X43" s="139"/>
      <c r="Y43" s="139"/>
      <c r="Z43" s="139"/>
      <c r="AA43" s="139"/>
      <c r="AB43" s="139"/>
      <c r="AC43" s="139"/>
      <c r="AD43" s="139"/>
      <c r="AE43" s="139"/>
      <c r="AF43" s="139"/>
      <c r="AG43" s="139"/>
      <c r="AH43" s="139"/>
      <c r="AI43" s="139"/>
      <c r="AJ43" s="139"/>
      <c r="AK43" s="139"/>
      <c r="AL43" s="139"/>
      <c r="AM43" s="139"/>
      <c r="AN43" s="139"/>
      <c r="AO43" s="139"/>
      <c r="AP43" s="139"/>
      <c r="AQ43" s="139"/>
      <c r="AR43" s="139"/>
    </row>
    <row r="44" spans="1:48" s="140" customFormat="1" ht="150" x14ac:dyDescent="0.25">
      <c r="A44" s="153" t="s">
        <v>225</v>
      </c>
      <c r="B44" s="150" t="s">
        <v>24</v>
      </c>
      <c r="C44" s="150" t="s">
        <v>173</v>
      </c>
      <c r="D44" s="127" t="s">
        <v>169</v>
      </c>
      <c r="E44" s="103" t="s">
        <v>171</v>
      </c>
      <c r="F44" s="154">
        <v>0.1</v>
      </c>
      <c r="G44" s="129">
        <v>2</v>
      </c>
      <c r="H44" s="109">
        <f t="shared" si="1"/>
        <v>0.2</v>
      </c>
      <c r="I44" s="259"/>
      <c r="J44" s="260"/>
      <c r="K44" s="138" t="s">
        <v>181</v>
      </c>
      <c r="L44" s="139"/>
      <c r="M44" s="139"/>
      <c r="N44" s="139"/>
      <c r="O44" s="139"/>
      <c r="P44" s="139"/>
      <c r="Q44" s="139"/>
      <c r="R44" s="139"/>
      <c r="S44" s="139"/>
      <c r="T44" s="139"/>
      <c r="U44" s="139"/>
      <c r="V44" s="139"/>
      <c r="W44" s="139"/>
      <c r="X44" s="139"/>
      <c r="Y44" s="139"/>
      <c r="Z44" s="139"/>
      <c r="AA44" s="139"/>
      <c r="AB44" s="139"/>
      <c r="AC44" s="139"/>
      <c r="AD44" s="139"/>
      <c r="AE44" s="139"/>
      <c r="AF44" s="139"/>
      <c r="AG44" s="139"/>
      <c r="AH44" s="139"/>
      <c r="AI44" s="139"/>
      <c r="AJ44" s="139"/>
      <c r="AK44" s="139"/>
      <c r="AL44" s="139"/>
      <c r="AM44" s="139"/>
      <c r="AN44" s="139"/>
      <c r="AO44" s="139"/>
      <c r="AP44" s="139"/>
      <c r="AQ44" s="139"/>
      <c r="AR44" s="139"/>
    </row>
    <row r="45" spans="1:48" s="140" customFormat="1" ht="37.5" hidden="1" x14ac:dyDescent="0.25">
      <c r="A45" s="153" t="s">
        <v>235</v>
      </c>
      <c r="B45" s="150" t="s">
        <v>26</v>
      </c>
      <c r="C45" s="150" t="s">
        <v>1</v>
      </c>
      <c r="D45" s="127" t="s">
        <v>158</v>
      </c>
      <c r="E45" s="103"/>
      <c r="F45" s="154">
        <v>0.15</v>
      </c>
      <c r="G45" s="129">
        <v>1</v>
      </c>
      <c r="H45" s="109">
        <f t="shared" si="1"/>
        <v>0.15</v>
      </c>
      <c r="I45" s="259" t="s">
        <v>206</v>
      </c>
      <c r="J45" s="260"/>
      <c r="K45" s="172"/>
      <c r="L45" s="139"/>
      <c r="M45" s="139"/>
      <c r="N45" s="139"/>
      <c r="O45" s="139"/>
      <c r="P45" s="139"/>
      <c r="Q45" s="139"/>
      <c r="R45" s="139"/>
      <c r="S45" s="139"/>
      <c r="T45" s="139"/>
      <c r="U45" s="139"/>
      <c r="V45" s="139"/>
      <c r="W45" s="139"/>
      <c r="X45" s="139"/>
      <c r="Y45" s="139"/>
      <c r="Z45" s="139"/>
      <c r="AA45" s="139"/>
      <c r="AB45" s="139"/>
      <c r="AC45" s="139"/>
      <c r="AD45" s="139"/>
      <c r="AE45" s="139"/>
      <c r="AF45" s="139"/>
      <c r="AG45" s="139"/>
      <c r="AH45" s="139"/>
      <c r="AI45" s="139"/>
      <c r="AJ45" s="139"/>
      <c r="AK45" s="139"/>
      <c r="AL45" s="139"/>
      <c r="AM45" s="139"/>
      <c r="AN45" s="139"/>
      <c r="AO45" s="139"/>
      <c r="AP45" s="139"/>
      <c r="AQ45" s="139"/>
      <c r="AR45" s="139"/>
    </row>
    <row r="46" spans="1:48" s="70" customFormat="1" ht="56.25" hidden="1" x14ac:dyDescent="0.25">
      <c r="A46" s="177" t="s">
        <v>199</v>
      </c>
      <c r="B46" s="111" t="s">
        <v>188</v>
      </c>
      <c r="C46" s="105" t="s">
        <v>155</v>
      </c>
      <c r="D46" s="106" t="s">
        <v>190</v>
      </c>
      <c r="E46" s="118" t="s">
        <v>185</v>
      </c>
      <c r="F46" s="108">
        <v>0.15</v>
      </c>
      <c r="G46" s="129">
        <v>3</v>
      </c>
      <c r="H46" s="109">
        <f t="shared" si="1"/>
        <v>0.44999999999999996</v>
      </c>
      <c r="I46" s="259"/>
      <c r="J46" s="260"/>
      <c r="K46" s="81"/>
      <c r="L46" s="63"/>
      <c r="M46" s="63"/>
      <c r="N46" s="63"/>
      <c r="O46" s="63"/>
      <c r="P46" s="63"/>
      <c r="Q46" s="63"/>
      <c r="R46" s="63"/>
      <c r="S46" s="63"/>
      <c r="T46" s="63"/>
      <c r="U46" s="63"/>
      <c r="V46" s="63"/>
      <c r="W46" s="63"/>
      <c r="X46" s="63"/>
      <c r="Y46" s="63"/>
      <c r="Z46" s="63"/>
      <c r="AA46" s="63"/>
      <c r="AB46" s="63"/>
      <c r="AC46" s="63"/>
      <c r="AD46" s="63"/>
      <c r="AE46" s="63"/>
      <c r="AF46" s="63"/>
      <c r="AG46" s="63"/>
      <c r="AH46" s="63"/>
      <c r="AI46" s="63"/>
      <c r="AJ46" s="63"/>
      <c r="AK46" s="63"/>
      <c r="AL46" s="63"/>
      <c r="AM46" s="63"/>
      <c r="AN46" s="63"/>
      <c r="AO46" s="63"/>
      <c r="AP46" s="63"/>
      <c r="AQ46" s="63"/>
      <c r="AR46" s="63"/>
    </row>
    <row r="47" spans="1:48" s="62" customFormat="1" ht="18.75" x14ac:dyDescent="0.25">
      <c r="A47" s="255" t="s">
        <v>194</v>
      </c>
      <c r="B47" s="256"/>
      <c r="C47" s="256"/>
      <c r="D47" s="256"/>
      <c r="E47" s="256"/>
      <c r="F47" s="146">
        <f>SUM(F41:F46)</f>
        <v>0.85</v>
      </c>
      <c r="G47" s="132">
        <v>0</v>
      </c>
      <c r="H47" s="157">
        <f>SUM(H41:H46)</f>
        <v>2.1499999999999995</v>
      </c>
      <c r="I47" s="173"/>
      <c r="J47" s="122"/>
      <c r="K47" s="64"/>
      <c r="L47" s="64"/>
      <c r="M47" s="64"/>
      <c r="N47" s="64"/>
      <c r="O47" s="64"/>
      <c r="P47" s="64"/>
      <c r="Q47" s="64"/>
      <c r="R47" s="64"/>
      <c r="S47" s="64"/>
      <c r="T47" s="64"/>
      <c r="U47" s="64"/>
      <c r="V47" s="64"/>
      <c r="W47" s="64"/>
      <c r="X47" s="64"/>
      <c r="Y47" s="64"/>
      <c r="Z47" s="64"/>
      <c r="AA47" s="64"/>
      <c r="AB47" s="64"/>
      <c r="AC47" s="64"/>
      <c r="AD47" s="64"/>
      <c r="AE47" s="64"/>
      <c r="AF47" s="64"/>
      <c r="AG47" s="64"/>
      <c r="AH47" s="64"/>
      <c r="AI47" s="64"/>
      <c r="AJ47" s="64"/>
      <c r="AK47" s="64"/>
      <c r="AL47" s="64"/>
      <c r="AM47" s="64"/>
      <c r="AN47" s="64"/>
      <c r="AO47" s="64"/>
      <c r="AP47" s="64"/>
      <c r="AQ47" s="64"/>
    </row>
    <row r="48" spans="1:48" s="140" customFormat="1" ht="18.75" x14ac:dyDescent="0.25">
      <c r="A48" s="262" t="s">
        <v>214</v>
      </c>
      <c r="B48" s="263"/>
      <c r="C48" s="263"/>
      <c r="D48" s="263"/>
      <c r="E48" s="263"/>
      <c r="F48" s="263" t="s">
        <v>176</v>
      </c>
      <c r="G48" s="263"/>
      <c r="H48" s="263"/>
      <c r="I48" s="263"/>
      <c r="J48" s="263"/>
      <c r="K48" s="263"/>
      <c r="L48" s="263"/>
      <c r="M48" s="139"/>
      <c r="N48" s="139"/>
      <c r="O48" s="139"/>
      <c r="P48" s="139"/>
      <c r="Q48" s="139"/>
      <c r="R48" s="139"/>
      <c r="S48" s="139"/>
      <c r="T48" s="139"/>
      <c r="U48" s="139"/>
      <c r="V48" s="139"/>
      <c r="W48" s="139"/>
      <c r="X48" s="139"/>
      <c r="Y48" s="139"/>
      <c r="Z48" s="139"/>
      <c r="AA48" s="139"/>
      <c r="AB48" s="139"/>
      <c r="AC48" s="139"/>
      <c r="AD48" s="139"/>
      <c r="AE48" s="139"/>
      <c r="AF48" s="139"/>
      <c r="AG48" s="139"/>
      <c r="AH48" s="139"/>
      <c r="AI48" s="139"/>
      <c r="AJ48" s="139"/>
      <c r="AK48" s="139"/>
      <c r="AL48" s="139"/>
      <c r="AM48" s="139"/>
      <c r="AN48" s="139"/>
      <c r="AO48" s="139"/>
      <c r="AP48" s="139"/>
      <c r="AQ48" s="139"/>
      <c r="AR48" s="139"/>
      <c r="AS48" s="139"/>
      <c r="AT48" s="139"/>
      <c r="AU48" s="139"/>
      <c r="AV48" s="139"/>
    </row>
    <row r="49" spans="1:48" s="140" customFormat="1" ht="18.75" customHeight="1" x14ac:dyDescent="0.25">
      <c r="A49" s="83" t="s">
        <v>203</v>
      </c>
      <c r="B49" s="164"/>
      <c r="C49" s="164"/>
      <c r="D49" s="164"/>
      <c r="E49" s="165"/>
      <c r="F49" s="163"/>
      <c r="G49" s="166"/>
      <c r="H49" s="166"/>
      <c r="I49" s="166"/>
      <c r="J49" s="166"/>
      <c r="K49" s="166"/>
      <c r="L49" s="166"/>
      <c r="M49" s="139"/>
      <c r="N49" s="139"/>
      <c r="O49" s="139"/>
      <c r="P49" s="139"/>
      <c r="Q49" s="139"/>
      <c r="R49" s="139"/>
      <c r="S49" s="139"/>
      <c r="T49" s="139"/>
      <c r="U49" s="139"/>
      <c r="V49" s="139"/>
      <c r="W49" s="139"/>
      <c r="X49" s="139"/>
      <c r="Y49" s="139"/>
      <c r="Z49" s="139"/>
      <c r="AA49" s="139"/>
      <c r="AB49" s="139"/>
      <c r="AC49" s="139"/>
      <c r="AD49" s="139"/>
      <c r="AE49" s="139"/>
      <c r="AF49" s="139"/>
      <c r="AG49" s="139"/>
      <c r="AH49" s="139"/>
      <c r="AI49" s="139"/>
      <c r="AJ49" s="139"/>
      <c r="AK49" s="139"/>
      <c r="AL49" s="139"/>
      <c r="AM49" s="139"/>
      <c r="AN49" s="139"/>
      <c r="AO49" s="139"/>
      <c r="AP49" s="139"/>
      <c r="AQ49" s="139"/>
      <c r="AR49" s="139"/>
      <c r="AS49" s="139"/>
      <c r="AT49" s="139"/>
      <c r="AU49" s="139"/>
      <c r="AV49" s="139"/>
    </row>
    <row r="50" spans="1:48" s="140" customFormat="1" ht="18.75" x14ac:dyDescent="0.3">
      <c r="A50" s="178"/>
      <c r="B50" s="261"/>
      <c r="C50" s="261"/>
      <c r="D50" s="261"/>
      <c r="E50" s="261"/>
      <c r="F50" s="167"/>
      <c r="G50" s="168"/>
      <c r="H50" s="168"/>
      <c r="I50" s="168"/>
      <c r="J50" s="168"/>
      <c r="K50" s="168"/>
      <c r="L50" s="168"/>
      <c r="M50" s="139"/>
      <c r="N50" s="139"/>
      <c r="O50" s="139"/>
      <c r="P50" s="139"/>
      <c r="Q50" s="139"/>
      <c r="R50" s="139"/>
      <c r="S50" s="139"/>
      <c r="T50" s="139"/>
      <c r="U50" s="139"/>
      <c r="V50" s="139"/>
      <c r="W50" s="139"/>
      <c r="X50" s="139"/>
      <c r="Y50" s="139"/>
      <c r="Z50" s="139"/>
      <c r="AA50" s="139"/>
      <c r="AB50" s="139"/>
      <c r="AC50" s="139"/>
      <c r="AD50" s="139"/>
      <c r="AE50" s="139"/>
      <c r="AF50" s="139"/>
      <c r="AG50" s="139"/>
      <c r="AH50" s="139"/>
      <c r="AI50" s="139"/>
      <c r="AJ50" s="139"/>
      <c r="AK50" s="139"/>
      <c r="AL50" s="139"/>
      <c r="AM50" s="139"/>
      <c r="AN50" s="139"/>
      <c r="AO50" s="139"/>
      <c r="AP50" s="139"/>
      <c r="AQ50" s="139"/>
      <c r="AR50" s="139"/>
      <c r="AS50" s="139"/>
      <c r="AT50" s="139"/>
      <c r="AU50" s="139"/>
      <c r="AV50" s="139"/>
    </row>
    <row r="51" spans="1:48" s="140" customFormat="1" ht="18.75" x14ac:dyDescent="0.3">
      <c r="A51" s="178"/>
      <c r="B51" s="261"/>
      <c r="C51" s="261"/>
      <c r="D51" s="261"/>
      <c r="E51" s="261"/>
      <c r="F51" s="167"/>
      <c r="G51" s="168"/>
      <c r="H51" s="168"/>
      <c r="I51" s="168"/>
      <c r="J51" s="168"/>
      <c r="K51" s="168"/>
      <c r="L51" s="168"/>
      <c r="M51" s="139"/>
      <c r="N51" s="139"/>
      <c r="O51" s="139"/>
      <c r="P51" s="139"/>
      <c r="Q51" s="139"/>
      <c r="R51" s="139"/>
      <c r="S51" s="139"/>
      <c r="T51" s="139"/>
      <c r="U51" s="139"/>
      <c r="V51" s="139"/>
      <c r="W51" s="139"/>
      <c r="X51" s="139"/>
      <c r="Y51" s="139"/>
      <c r="Z51" s="139"/>
      <c r="AA51" s="139"/>
      <c r="AB51" s="139"/>
      <c r="AC51" s="139"/>
      <c r="AD51" s="139"/>
      <c r="AE51" s="139"/>
      <c r="AF51" s="139"/>
      <c r="AG51" s="139"/>
      <c r="AH51" s="139"/>
      <c r="AI51" s="139"/>
      <c r="AJ51" s="139"/>
      <c r="AK51" s="139"/>
      <c r="AL51" s="139"/>
      <c r="AM51" s="139"/>
      <c r="AN51" s="139"/>
      <c r="AO51" s="139"/>
      <c r="AP51" s="139"/>
      <c r="AQ51" s="139"/>
      <c r="AR51" s="139"/>
      <c r="AS51" s="139"/>
      <c r="AT51" s="139"/>
      <c r="AU51" s="139"/>
      <c r="AV51" s="139"/>
    </row>
    <row r="52" spans="1:48" s="140" customFormat="1" ht="18.75" x14ac:dyDescent="0.3">
      <c r="A52" s="178"/>
      <c r="B52" s="261"/>
      <c r="C52" s="261"/>
      <c r="D52" s="261"/>
      <c r="E52" s="261"/>
      <c r="F52" s="167"/>
      <c r="G52" s="168"/>
      <c r="H52" s="168"/>
      <c r="I52" s="168"/>
      <c r="J52" s="168"/>
      <c r="K52" s="168"/>
      <c r="L52" s="168"/>
      <c r="M52" s="139"/>
      <c r="N52" s="139"/>
      <c r="O52" s="139"/>
      <c r="P52" s="139"/>
      <c r="Q52" s="139"/>
      <c r="R52" s="139"/>
      <c r="S52" s="139"/>
      <c r="T52" s="139"/>
      <c r="U52" s="139"/>
      <c r="V52" s="139"/>
      <c r="W52" s="139"/>
      <c r="X52" s="139"/>
      <c r="Y52" s="139"/>
      <c r="Z52" s="139"/>
      <c r="AA52" s="139"/>
      <c r="AB52" s="139"/>
      <c r="AC52" s="139"/>
      <c r="AD52" s="139"/>
      <c r="AE52" s="139"/>
      <c r="AF52" s="139"/>
      <c r="AG52" s="139"/>
      <c r="AH52" s="139"/>
      <c r="AI52" s="139"/>
      <c r="AJ52" s="139"/>
      <c r="AK52" s="139"/>
      <c r="AL52" s="139"/>
      <c r="AM52" s="139"/>
      <c r="AN52" s="139"/>
      <c r="AO52" s="139"/>
      <c r="AP52" s="139"/>
      <c r="AQ52" s="139"/>
      <c r="AR52" s="139"/>
      <c r="AS52" s="139"/>
      <c r="AT52" s="139"/>
      <c r="AU52" s="139"/>
      <c r="AV52" s="139"/>
    </row>
    <row r="53" spans="1:48" s="140" customFormat="1" ht="18.75" x14ac:dyDescent="0.3">
      <c r="A53" s="178"/>
      <c r="B53" s="261"/>
      <c r="C53" s="261"/>
      <c r="D53" s="261"/>
      <c r="E53" s="261"/>
      <c r="F53" s="167"/>
      <c r="G53" s="168"/>
      <c r="H53" s="168"/>
      <c r="I53" s="168"/>
      <c r="J53" s="168"/>
      <c r="K53" s="168"/>
      <c r="L53" s="168"/>
      <c r="M53" s="139"/>
      <c r="N53" s="139"/>
      <c r="O53" s="139"/>
      <c r="P53" s="139"/>
      <c r="Q53" s="139"/>
      <c r="R53" s="139"/>
      <c r="S53" s="139"/>
      <c r="T53" s="139"/>
      <c r="U53" s="139"/>
      <c r="V53" s="139"/>
      <c r="W53" s="139"/>
      <c r="X53" s="139"/>
      <c r="Y53" s="139"/>
      <c r="Z53" s="139"/>
      <c r="AA53" s="139"/>
      <c r="AB53" s="139"/>
      <c r="AC53" s="139"/>
      <c r="AD53" s="139"/>
      <c r="AE53" s="139"/>
      <c r="AF53" s="139"/>
      <c r="AG53" s="139"/>
      <c r="AH53" s="139"/>
      <c r="AI53" s="139"/>
      <c r="AJ53" s="139"/>
      <c r="AK53" s="139"/>
      <c r="AL53" s="139"/>
      <c r="AM53" s="139"/>
      <c r="AN53" s="139"/>
      <c r="AO53" s="139"/>
      <c r="AP53" s="139"/>
      <c r="AQ53" s="139"/>
      <c r="AR53" s="139"/>
      <c r="AS53" s="139"/>
      <c r="AT53" s="139"/>
      <c r="AU53" s="139"/>
      <c r="AV53" s="139"/>
    </row>
    <row r="54" spans="1:48" s="140" customFormat="1" ht="18.75" x14ac:dyDescent="0.3">
      <c r="A54" s="178"/>
      <c r="B54" s="261"/>
      <c r="C54" s="261"/>
      <c r="D54" s="261"/>
      <c r="E54" s="261"/>
      <c r="F54" s="167"/>
      <c r="G54" s="168"/>
      <c r="H54" s="168"/>
      <c r="I54" s="168"/>
      <c r="J54" s="168"/>
      <c r="K54" s="168"/>
      <c r="L54" s="168"/>
      <c r="M54" s="139"/>
      <c r="N54" s="139"/>
      <c r="O54" s="139"/>
      <c r="P54" s="139"/>
      <c r="Q54" s="139"/>
      <c r="R54" s="139"/>
      <c r="S54" s="139"/>
      <c r="T54" s="139"/>
      <c r="U54" s="139"/>
      <c r="V54" s="139"/>
      <c r="W54" s="139"/>
      <c r="X54" s="139"/>
      <c r="Y54" s="139"/>
      <c r="Z54" s="139"/>
      <c r="AA54" s="139"/>
      <c r="AB54" s="139"/>
      <c r="AC54" s="139"/>
      <c r="AD54" s="139"/>
      <c r="AE54" s="139"/>
      <c r="AF54" s="139"/>
      <c r="AG54" s="139"/>
      <c r="AH54" s="139"/>
      <c r="AI54" s="139"/>
      <c r="AJ54" s="139"/>
      <c r="AK54" s="139"/>
      <c r="AL54" s="139"/>
      <c r="AM54" s="139"/>
      <c r="AN54" s="139"/>
      <c r="AO54" s="139"/>
      <c r="AP54" s="139"/>
      <c r="AQ54" s="139"/>
      <c r="AR54" s="139"/>
      <c r="AS54" s="139"/>
      <c r="AT54" s="139"/>
      <c r="AU54" s="139"/>
      <c r="AV54" s="139"/>
    </row>
    <row r="55" spans="1:48" s="140" customFormat="1" ht="18.75" x14ac:dyDescent="0.3">
      <c r="A55" s="178"/>
      <c r="B55" s="261"/>
      <c r="C55" s="261"/>
      <c r="D55" s="261"/>
      <c r="E55" s="261"/>
      <c r="F55" s="167"/>
      <c r="G55" s="168"/>
      <c r="H55" s="168"/>
      <c r="I55" s="168"/>
      <c r="J55" s="168"/>
      <c r="K55" s="168"/>
      <c r="L55" s="168"/>
      <c r="M55" s="139"/>
      <c r="N55" s="139"/>
      <c r="O55" s="139"/>
      <c r="P55" s="139"/>
      <c r="Q55" s="139"/>
      <c r="R55" s="139"/>
      <c r="S55" s="139"/>
      <c r="T55" s="139"/>
      <c r="U55" s="139"/>
      <c r="V55" s="139"/>
      <c r="W55" s="139"/>
      <c r="X55" s="139"/>
      <c r="Y55" s="139"/>
      <c r="Z55" s="139"/>
      <c r="AA55" s="139"/>
      <c r="AB55" s="139"/>
      <c r="AC55" s="139"/>
      <c r="AD55" s="139"/>
      <c r="AE55" s="139"/>
      <c r="AF55" s="139"/>
      <c r="AG55" s="139"/>
      <c r="AH55" s="139"/>
      <c r="AI55" s="139"/>
      <c r="AJ55" s="139"/>
      <c r="AK55" s="139"/>
      <c r="AL55" s="139"/>
      <c r="AM55" s="139"/>
      <c r="AN55" s="139"/>
      <c r="AO55" s="139"/>
      <c r="AP55" s="139"/>
      <c r="AQ55" s="139"/>
      <c r="AR55" s="139"/>
      <c r="AS55" s="139"/>
      <c r="AT55" s="139"/>
      <c r="AU55" s="139"/>
      <c r="AV55" s="139"/>
    </row>
    <row r="56" spans="1:48" s="140" customFormat="1" ht="37.5" customHeight="1" x14ac:dyDescent="0.3">
      <c r="A56" s="179"/>
      <c r="B56" s="261"/>
      <c r="C56" s="261"/>
      <c r="D56" s="261"/>
      <c r="E56" s="261"/>
      <c r="F56" s="169"/>
      <c r="G56" s="170"/>
      <c r="H56" s="170"/>
      <c r="I56" s="170"/>
      <c r="J56" s="170"/>
      <c r="K56" s="170"/>
      <c r="L56" s="170"/>
      <c r="M56" s="139"/>
      <c r="N56" s="139"/>
      <c r="O56" s="139"/>
      <c r="P56" s="139"/>
      <c r="Q56" s="139"/>
      <c r="R56" s="139"/>
      <c r="S56" s="139"/>
      <c r="T56" s="139"/>
      <c r="U56" s="139"/>
      <c r="V56" s="139"/>
      <c r="W56" s="139"/>
      <c r="X56" s="139"/>
      <c r="Y56" s="139"/>
      <c r="Z56" s="139"/>
      <c r="AA56" s="139"/>
      <c r="AB56" s="139"/>
      <c r="AC56" s="139"/>
      <c r="AD56" s="139"/>
      <c r="AE56" s="139"/>
      <c r="AF56" s="139"/>
      <c r="AG56" s="139"/>
      <c r="AH56" s="139"/>
      <c r="AI56" s="139"/>
      <c r="AJ56" s="139"/>
      <c r="AK56" s="139"/>
      <c r="AL56" s="139"/>
      <c r="AM56" s="139"/>
      <c r="AN56" s="139"/>
      <c r="AO56" s="139"/>
      <c r="AP56" s="139"/>
      <c r="AQ56" s="139"/>
      <c r="AR56" s="139"/>
      <c r="AS56" s="139"/>
      <c r="AT56" s="139"/>
      <c r="AU56" s="139"/>
      <c r="AV56" s="139"/>
    </row>
    <row r="57" spans="1:48" x14ac:dyDescent="0.25">
      <c r="A57" s="44"/>
      <c r="B57" s="38"/>
      <c r="C57" s="38"/>
      <c r="D57" s="38"/>
      <c r="E57" s="38"/>
      <c r="F57" s="38"/>
      <c r="G57" s="38"/>
      <c r="H57" s="38"/>
      <c r="I57" s="37"/>
      <c r="J57" s="37"/>
    </row>
    <row r="58" spans="1:48" x14ac:dyDescent="0.25">
      <c r="A58" s="1"/>
      <c r="B58" s="38"/>
      <c r="C58" s="38"/>
      <c r="D58" s="38"/>
      <c r="E58" s="38"/>
      <c r="F58" s="38"/>
      <c r="G58" s="38"/>
      <c r="H58" s="38"/>
      <c r="I58" s="37"/>
      <c r="J58" s="37"/>
    </row>
    <row r="59" spans="1:48" x14ac:dyDescent="0.25">
      <c r="A59" s="1"/>
      <c r="B59" s="38"/>
      <c r="C59" s="38"/>
      <c r="D59" s="38"/>
      <c r="E59" s="38"/>
      <c r="F59" s="38"/>
      <c r="G59" s="38"/>
      <c r="H59" s="38"/>
      <c r="I59" s="37"/>
      <c r="J59" s="37"/>
    </row>
    <row r="60" spans="1:48" x14ac:dyDescent="0.25">
      <c r="A60" s="1"/>
      <c r="B60" s="38"/>
      <c r="C60" s="38"/>
      <c r="D60" s="38"/>
      <c r="E60" s="38"/>
      <c r="F60" s="38"/>
      <c r="G60" s="38"/>
      <c r="H60" s="38"/>
      <c r="I60" s="37"/>
      <c r="J60" s="37"/>
    </row>
    <row r="61" spans="1:48" x14ac:dyDescent="0.25">
      <c r="A61" s="1"/>
      <c r="B61" s="38"/>
      <c r="C61" s="38"/>
      <c r="D61" s="38"/>
      <c r="E61" s="38"/>
      <c r="F61" s="38"/>
      <c r="G61" s="38"/>
      <c r="H61" s="38"/>
      <c r="I61" s="37"/>
      <c r="J61" s="37"/>
    </row>
    <row r="62" spans="1:48" x14ac:dyDescent="0.25">
      <c r="A62" s="1"/>
      <c r="B62" s="38"/>
      <c r="C62" s="38"/>
      <c r="D62" s="38"/>
      <c r="E62" s="38"/>
      <c r="F62" s="38"/>
      <c r="G62" s="38"/>
      <c r="H62" s="38"/>
      <c r="I62" s="37"/>
      <c r="J62" s="37"/>
    </row>
    <row r="63" spans="1:48" x14ac:dyDescent="0.25">
      <c r="A63" s="2"/>
      <c r="B63" s="40"/>
      <c r="C63" s="40"/>
      <c r="D63" s="40"/>
      <c r="E63" s="40"/>
      <c r="F63" s="40"/>
      <c r="G63" s="40"/>
      <c r="H63" s="40"/>
      <c r="I63" s="41"/>
      <c r="J63" s="41"/>
    </row>
    <row r="64" spans="1:48" x14ac:dyDescent="0.25">
      <c r="A64" s="3"/>
      <c r="B64" s="40"/>
      <c r="C64" s="40"/>
      <c r="D64" s="40"/>
      <c r="E64" s="40"/>
      <c r="F64" s="40"/>
      <c r="G64" s="40"/>
      <c r="H64" s="40"/>
      <c r="I64" s="41"/>
      <c r="J64" s="41"/>
    </row>
    <row r="65" spans="1:48" x14ac:dyDescent="0.25">
      <c r="A65" s="2"/>
      <c r="B65" s="40"/>
      <c r="C65" s="40"/>
      <c r="D65" s="40"/>
      <c r="E65" s="40"/>
      <c r="F65" s="40"/>
      <c r="G65" s="40"/>
      <c r="H65" s="40"/>
      <c r="I65" s="41"/>
      <c r="J65" s="41"/>
    </row>
    <row r="66" spans="1:48" x14ac:dyDescent="0.25">
      <c r="A66" s="2"/>
      <c r="B66" s="40"/>
      <c r="C66" s="40"/>
      <c r="D66" s="40"/>
      <c r="E66" s="40"/>
      <c r="F66" s="40"/>
      <c r="G66" s="40"/>
      <c r="H66" s="40"/>
      <c r="I66" s="41"/>
      <c r="J66" s="41"/>
    </row>
    <row r="67" spans="1:48" x14ac:dyDescent="0.25">
      <c r="A67" s="2"/>
      <c r="B67" s="40"/>
      <c r="C67" s="40"/>
      <c r="D67" s="40"/>
      <c r="E67" s="40"/>
      <c r="F67" s="40"/>
      <c r="G67" s="40"/>
      <c r="H67" s="40"/>
      <c r="I67" s="41"/>
      <c r="J67" s="41"/>
    </row>
    <row r="68" spans="1:48" x14ac:dyDescent="0.25">
      <c r="A68" s="2"/>
      <c r="B68" s="40"/>
      <c r="C68" s="40"/>
      <c r="D68" s="40"/>
      <c r="E68" s="40"/>
      <c r="F68" s="40"/>
      <c r="G68" s="40"/>
      <c r="H68" s="40"/>
      <c r="I68" s="41"/>
      <c r="J68" s="41"/>
    </row>
    <row r="69" spans="1:48" x14ac:dyDescent="0.25">
      <c r="A69" s="2"/>
      <c r="B69" s="40"/>
      <c r="C69" s="40"/>
      <c r="D69" s="40"/>
      <c r="E69" s="40"/>
      <c r="F69" s="40"/>
      <c r="G69" s="40"/>
      <c r="H69" s="40"/>
      <c r="I69" s="41"/>
      <c r="J69" s="41"/>
    </row>
    <row r="70" spans="1:48" x14ac:dyDescent="0.25">
      <c r="A70" s="2"/>
      <c r="B70" s="40"/>
      <c r="C70" s="40"/>
      <c r="D70" s="40"/>
      <c r="E70" s="40"/>
      <c r="F70" s="40"/>
      <c r="G70" s="40"/>
      <c r="H70" s="40"/>
      <c r="I70" s="41"/>
      <c r="J70" s="41"/>
    </row>
    <row r="71" spans="1:48" s="39" customFormat="1" x14ac:dyDescent="0.25">
      <c r="A71" s="2"/>
      <c r="B71" s="40"/>
      <c r="C71" s="40"/>
      <c r="D71" s="40"/>
      <c r="E71" s="40"/>
      <c r="F71" s="40"/>
      <c r="G71" s="40"/>
      <c r="H71" s="40"/>
      <c r="I71" s="41"/>
      <c r="J71" s="41"/>
      <c r="L71" s="36"/>
      <c r="M71" s="41"/>
      <c r="N71" s="45"/>
      <c r="O71" s="45"/>
      <c r="P71" s="45"/>
      <c r="Q71" s="45"/>
      <c r="R71" s="45"/>
      <c r="S71" s="45"/>
      <c r="T71" s="45"/>
      <c r="U71" s="45"/>
      <c r="V71" s="45"/>
      <c r="W71" s="45"/>
      <c r="X71" s="45"/>
      <c r="Y71" s="45"/>
      <c r="Z71" s="45"/>
      <c r="AA71" s="45"/>
      <c r="AB71" s="45"/>
      <c r="AC71" s="45"/>
      <c r="AD71" s="45"/>
      <c r="AE71" s="45"/>
      <c r="AF71" s="45"/>
      <c r="AG71" s="45"/>
      <c r="AH71" s="45"/>
      <c r="AI71" s="45"/>
      <c r="AJ71" s="45"/>
      <c r="AK71" s="45"/>
      <c r="AL71" s="45"/>
      <c r="AM71" s="45"/>
      <c r="AN71" s="45"/>
      <c r="AO71" s="45"/>
      <c r="AP71" s="45"/>
      <c r="AQ71" s="45"/>
      <c r="AR71" s="45"/>
      <c r="AS71" s="45"/>
      <c r="AT71" s="45"/>
      <c r="AU71" s="45"/>
      <c r="AV71" s="45"/>
    </row>
    <row r="72" spans="1:48" s="39" customFormat="1" x14ac:dyDescent="0.25">
      <c r="A72" s="2"/>
      <c r="B72" s="40"/>
      <c r="C72" s="40"/>
      <c r="D72" s="40"/>
      <c r="E72" s="40"/>
      <c r="F72" s="40"/>
      <c r="G72" s="40"/>
      <c r="H72" s="40"/>
      <c r="I72" s="41"/>
      <c r="J72" s="41"/>
      <c r="L72" s="36"/>
      <c r="M72" s="41"/>
      <c r="N72" s="45"/>
      <c r="O72" s="45"/>
      <c r="P72" s="45"/>
      <c r="Q72" s="45"/>
      <c r="R72" s="45"/>
      <c r="S72" s="45"/>
      <c r="T72" s="45"/>
      <c r="U72" s="45"/>
      <c r="V72" s="45"/>
      <c r="W72" s="45"/>
      <c r="X72" s="45"/>
      <c r="Y72" s="45"/>
      <c r="Z72" s="45"/>
      <c r="AA72" s="45"/>
      <c r="AB72" s="45"/>
      <c r="AC72" s="45"/>
      <c r="AD72" s="45"/>
      <c r="AE72" s="45"/>
      <c r="AF72" s="45"/>
      <c r="AG72" s="45"/>
      <c r="AH72" s="45"/>
      <c r="AI72" s="45"/>
      <c r="AJ72" s="45"/>
      <c r="AK72" s="45"/>
      <c r="AL72" s="45"/>
      <c r="AM72" s="45"/>
      <c r="AN72" s="45"/>
      <c r="AO72" s="45"/>
      <c r="AP72" s="45"/>
      <c r="AQ72" s="45"/>
      <c r="AR72" s="45"/>
      <c r="AS72" s="45"/>
      <c r="AT72" s="45"/>
      <c r="AU72" s="45"/>
      <c r="AV72" s="45"/>
    </row>
    <row r="73" spans="1:48" s="39" customFormat="1" x14ac:dyDescent="0.25">
      <c r="A73" s="42"/>
      <c r="B73" s="40"/>
      <c r="C73" s="40"/>
      <c r="D73" s="40"/>
      <c r="E73" s="40"/>
      <c r="F73" s="40"/>
      <c r="G73" s="40"/>
      <c r="H73" s="40"/>
      <c r="I73" s="41"/>
      <c r="J73" s="41"/>
      <c r="L73" s="36"/>
      <c r="M73" s="41"/>
      <c r="N73" s="45"/>
      <c r="O73" s="45"/>
      <c r="P73" s="45"/>
      <c r="Q73" s="45"/>
      <c r="R73" s="45"/>
      <c r="S73" s="45"/>
      <c r="T73" s="45"/>
      <c r="U73" s="45"/>
      <c r="V73" s="45"/>
      <c r="W73" s="45"/>
      <c r="X73" s="45"/>
      <c r="Y73" s="45"/>
      <c r="Z73" s="45"/>
      <c r="AA73" s="45"/>
      <c r="AB73" s="45"/>
      <c r="AC73" s="45"/>
      <c r="AD73" s="45"/>
      <c r="AE73" s="45"/>
      <c r="AF73" s="45"/>
      <c r="AG73" s="45"/>
      <c r="AH73" s="45"/>
      <c r="AI73" s="45"/>
      <c r="AJ73" s="45"/>
      <c r="AK73" s="45"/>
      <c r="AL73" s="45"/>
      <c r="AM73" s="45"/>
      <c r="AN73" s="45"/>
      <c r="AO73" s="45"/>
      <c r="AP73" s="45"/>
      <c r="AQ73" s="45"/>
      <c r="AR73" s="45"/>
      <c r="AS73" s="45"/>
      <c r="AT73" s="45"/>
      <c r="AU73" s="45"/>
      <c r="AV73" s="45"/>
    </row>
    <row r="74" spans="1:48" s="39" customFormat="1" x14ac:dyDescent="0.25">
      <c r="A74" s="2"/>
      <c r="B74" s="40"/>
      <c r="C74" s="40"/>
      <c r="D74" s="40"/>
      <c r="E74" s="40"/>
      <c r="F74" s="40"/>
      <c r="G74" s="40"/>
      <c r="H74" s="40"/>
      <c r="I74" s="41"/>
      <c r="J74" s="41"/>
      <c r="L74" s="36"/>
      <c r="M74" s="41"/>
      <c r="N74" s="45"/>
      <c r="O74" s="45"/>
      <c r="P74" s="45"/>
      <c r="Q74" s="45"/>
      <c r="R74" s="45"/>
      <c r="S74" s="45"/>
      <c r="T74" s="45"/>
      <c r="U74" s="45"/>
      <c r="V74" s="45"/>
      <c r="W74" s="45"/>
      <c r="X74" s="45"/>
      <c r="Y74" s="45"/>
      <c r="Z74" s="45"/>
      <c r="AA74" s="45"/>
      <c r="AB74" s="45"/>
      <c r="AC74" s="45"/>
      <c r="AD74" s="45"/>
      <c r="AE74" s="45"/>
      <c r="AF74" s="45"/>
      <c r="AG74" s="45"/>
      <c r="AH74" s="45"/>
      <c r="AI74" s="45"/>
      <c r="AJ74" s="45"/>
      <c r="AK74" s="45"/>
      <c r="AL74" s="45"/>
      <c r="AM74" s="45"/>
      <c r="AN74" s="45"/>
      <c r="AO74" s="45"/>
      <c r="AP74" s="45"/>
      <c r="AQ74" s="45"/>
      <c r="AR74" s="45"/>
      <c r="AS74" s="45"/>
      <c r="AT74" s="45"/>
      <c r="AU74" s="45"/>
      <c r="AV74" s="45"/>
    </row>
    <row r="75" spans="1:48" s="39" customFormat="1" x14ac:dyDescent="0.25">
      <c r="A75" s="2"/>
      <c r="B75" s="40"/>
      <c r="C75" s="40"/>
      <c r="D75" s="40"/>
      <c r="E75" s="40"/>
      <c r="F75" s="40"/>
      <c r="G75" s="40"/>
      <c r="H75" s="40"/>
      <c r="I75" s="41"/>
      <c r="J75" s="41"/>
      <c r="L75" s="36"/>
      <c r="M75" s="41"/>
      <c r="N75" s="45"/>
      <c r="O75" s="45"/>
      <c r="P75" s="45"/>
      <c r="Q75" s="45"/>
      <c r="R75" s="45"/>
      <c r="S75" s="45"/>
      <c r="T75" s="45"/>
      <c r="U75" s="45"/>
      <c r="V75" s="45"/>
      <c r="W75" s="45"/>
      <c r="X75" s="45"/>
      <c r="Y75" s="45"/>
      <c r="Z75" s="45"/>
      <c r="AA75" s="45"/>
      <c r="AB75" s="45"/>
      <c r="AC75" s="45"/>
      <c r="AD75" s="45"/>
      <c r="AE75" s="45"/>
      <c r="AF75" s="45"/>
      <c r="AG75" s="45"/>
      <c r="AH75" s="45"/>
      <c r="AI75" s="45"/>
      <c r="AJ75" s="45"/>
      <c r="AK75" s="45"/>
      <c r="AL75" s="45"/>
      <c r="AM75" s="45"/>
      <c r="AN75" s="45"/>
      <c r="AO75" s="45"/>
      <c r="AP75" s="45"/>
      <c r="AQ75" s="45"/>
      <c r="AR75" s="45"/>
      <c r="AS75" s="45"/>
      <c r="AT75" s="45"/>
      <c r="AU75" s="45"/>
      <c r="AV75" s="45"/>
    </row>
  </sheetData>
  <mergeCells count="38">
    <mergeCell ref="I46:J46"/>
    <mergeCell ref="A47:E47"/>
    <mergeCell ref="A48:E48"/>
    <mergeCell ref="F48:L48"/>
    <mergeCell ref="I45:J45"/>
    <mergeCell ref="B56:E56"/>
    <mergeCell ref="B55:E55"/>
    <mergeCell ref="B54:E54"/>
    <mergeCell ref="B53:E53"/>
    <mergeCell ref="B50:E50"/>
    <mergeCell ref="B51:E51"/>
    <mergeCell ref="B52:E52"/>
    <mergeCell ref="I41:J41"/>
    <mergeCell ref="I42:J42"/>
    <mergeCell ref="I43:J43"/>
    <mergeCell ref="I44:J44"/>
    <mergeCell ref="I33:J33"/>
    <mergeCell ref="I35:J36"/>
    <mergeCell ref="I37:J37"/>
    <mergeCell ref="A25:E25"/>
    <mergeCell ref="I26:J27"/>
    <mergeCell ref="I28:J28"/>
    <mergeCell ref="A29:E29"/>
    <mergeCell ref="I30:J31"/>
    <mergeCell ref="I39:J40"/>
    <mergeCell ref="A34:E34"/>
    <mergeCell ref="A38:E38"/>
    <mergeCell ref="I19:J19"/>
    <mergeCell ref="I32:J32"/>
    <mergeCell ref="I20:J20"/>
    <mergeCell ref="I21:J21"/>
    <mergeCell ref="I22:J22"/>
    <mergeCell ref="K12:K16"/>
    <mergeCell ref="D2:G2"/>
    <mergeCell ref="A4:F4"/>
    <mergeCell ref="D6:G6"/>
    <mergeCell ref="E12:E16"/>
    <mergeCell ref="H12:J16"/>
  </mergeCells>
  <conditionalFormatting sqref="E12:E16 G28 G37 G32:G33 H41:H43 H45:H46 G34:H34 G29:H29 G38:H38 G47:H47 G41:G46 G19:H24 G25">
    <cfRule type="cellIs" dxfId="11" priority="31" operator="equal">
      <formula>3</formula>
    </cfRule>
    <cfRule type="cellIs" dxfId="10" priority="32" operator="equal">
      <formula>2</formula>
    </cfRule>
    <cfRule type="cellIs" dxfId="9" priority="33" operator="equal">
      <formula>1</formula>
    </cfRule>
  </conditionalFormatting>
  <conditionalFormatting sqref="K12:K16 E12:E16 G13:G16 G34:H34 G25 G29:H29 G38:H38 G47:H47">
    <cfRule type="cellIs" dxfId="8" priority="28" operator="between">
      <formula>0.01</formula>
      <formula>1.99</formula>
    </cfRule>
    <cfRule type="cellIs" dxfId="7" priority="29" operator="between">
      <formula>2</formula>
      <formula>2.49</formula>
    </cfRule>
    <cfRule type="cellIs" dxfId="6" priority="30" operator="between">
      <formula>2.5</formula>
      <formula>3</formula>
    </cfRule>
  </conditionalFormatting>
  <conditionalFormatting sqref="H44">
    <cfRule type="cellIs" dxfId="5" priority="22" operator="equal">
      <formula>3</formula>
    </cfRule>
    <cfRule type="cellIs" dxfId="4" priority="23" operator="equal">
      <formula>2</formula>
    </cfRule>
    <cfRule type="cellIs" dxfId="3" priority="24" operator="equal">
      <formula>1</formula>
    </cfRule>
  </conditionalFormatting>
  <conditionalFormatting sqref="H37">
    <cfRule type="cellIs" dxfId="2" priority="7" operator="equal">
      <formula>3</formula>
    </cfRule>
    <cfRule type="cellIs" dxfId="1" priority="8" operator="equal">
      <formula>2</formula>
    </cfRule>
    <cfRule type="cellIs" dxfId="0" priority="9" operator="equal">
      <formula>1</formula>
    </cfRule>
  </conditionalFormatting>
  <pageMargins left="0.70866141732283472" right="0.70866141732283472" top="0.74803149606299213" bottom="0.74803149606299213" header="0.31496062992125984" footer="0.31496062992125984"/>
  <pageSetup paperSize="8" scale="4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SLA</vt:lpstr>
      <vt:lpstr>KPI 2023</vt:lpstr>
      <vt:lpstr>'KPI 2023'!Afdrukbereik</vt:lpstr>
      <vt:lpstr>SLA!OLE_LINK1</vt:lpstr>
    </vt:vector>
  </TitlesOfParts>
  <Company>KPMG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rbouw</dc:creator>
  <cp:lastModifiedBy>Smink, Ton</cp:lastModifiedBy>
  <cp:lastPrinted>2021-11-18T09:32:33Z</cp:lastPrinted>
  <dcterms:created xsi:type="dcterms:W3CDTF">2013-02-21T08:01:10Z</dcterms:created>
  <dcterms:modified xsi:type="dcterms:W3CDTF">2022-08-26T07:30:19Z</dcterms:modified>
</cp:coreProperties>
</file>