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18"/>
  <workbookPr/>
  <mc:AlternateContent xmlns:mc="http://schemas.openxmlformats.org/markup-compatibility/2006">
    <mc:Choice Requires="x15">
      <x15ac:absPath xmlns:x15ac="http://schemas.microsoft.com/office/spreadsheetml/2010/11/ac" url="https://svbnl.sharepoint.com/sites/TAA-O-Vervangingprint-encouverteerstraat/Shared Documents/Aanbesteding/03. Beschrijv.doc incl. bijlage/"/>
    </mc:Choice>
  </mc:AlternateContent>
  <xr:revisionPtr revIDLastSave="272" documentId="8_{CB5D530F-D21C-FE4C-9BDE-351EE0685ED2}" xr6:coauthVersionLast="47" xr6:coauthVersionMax="47" xr10:uidLastSave="{48DFD176-65A0-46EB-8497-A67CAA8EF522}"/>
  <bookViews>
    <workbookView xWindow="-120" yWindow="-120" windowWidth="20730" windowHeight="11160" firstSheet="1" activeTab="1" xr2:uid="{00000000-000D-0000-FFFF-FFFF00000000}"/>
  </bookViews>
  <sheets>
    <sheet name="Prijsopgavenblad TCO " sheetId="1" r:id="rId1"/>
    <sheet name="Huur-Lease" sheetId="5" r:id="rId2"/>
  </sheets>
  <definedNames>
    <definedName name="_xlnm.Print_Area" localSheetId="0">'Prijsopgavenblad TCO '!$A$3:$G$6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5" i="5" l="1"/>
  <c r="C17" i="5" s="1"/>
  <c r="C31" i="5"/>
  <c r="C4" i="1" l="1"/>
</calcChain>
</file>

<file path=xl/sharedStrings.xml><?xml version="1.0" encoding="utf-8"?>
<sst xmlns="http://schemas.openxmlformats.org/spreadsheetml/2006/main" count="25" uniqueCount="25">
  <si>
    <t>Prijzenblad Productie Multifuntionals SVB</t>
  </si>
  <si>
    <t>TCO Huur/Lease</t>
  </si>
  <si>
    <t>Lease/huur</t>
  </si>
  <si>
    <t>Productie Multifunctional</t>
  </si>
  <si>
    <t xml:space="preserve"> </t>
  </si>
  <si>
    <t>Aantal:</t>
  </si>
  <si>
    <t>Aangeboden model/type:</t>
  </si>
  <si>
    <t xml:space="preserve">Aangebode snelheid ppm A4 (zwart, minimaal 130 ppm): </t>
  </si>
  <si>
    <t>Huurbedrag per machine per maand (conform gestelde eisen PvE)</t>
  </si>
  <si>
    <t xml:space="preserve">Huur per maand </t>
  </si>
  <si>
    <t xml:space="preserve">Huurbedrag per machine per maand </t>
  </si>
  <si>
    <t>Kosten voor de installed base (hardware/software)</t>
  </si>
  <si>
    <t>looptijd (in maanden)</t>
  </si>
  <si>
    <t>Kosten per maand</t>
  </si>
  <si>
    <t>Totaal vaste kosten looptijd</t>
  </si>
  <si>
    <t>Optie (meerprijs per maand per MFP):</t>
  </si>
  <si>
    <t>Optie 1</t>
  </si>
  <si>
    <t>Booklet finisher (In de plaats van de Staple Finisher)</t>
  </si>
  <si>
    <t>Additionele diensten:</t>
  </si>
  <si>
    <t>Verhuiskosten per MFP binnen hetzelfde pand (maximaal 850 euro)</t>
  </si>
  <si>
    <t>Kosten per Afdruk in euro</t>
  </si>
  <si>
    <t>Per Afdruk in euro</t>
  </si>
  <si>
    <t>Aantal Afdrukken per jaar</t>
  </si>
  <si>
    <t>afdruk zwart</t>
  </si>
  <si>
    <t>Totaal variabele kosten looptijd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</si>
</sst>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 &quot;€&quot;\ * #,##0.00_ ;_ &quot;€&quot;\ * \-#,##0.00_ ;_ &quot;€&quot;\ * &quot;-&quot;??_ ;_ @_ "/>
    <numFmt numFmtId="165" formatCode="_(&quot;€&quot;\ * #,##0.00_);_(&quot;€&quot;\ * \(#,##0.00\);_(&quot;€&quot;\ * &quot;-&quot;??_);_(@_)"/>
    <numFmt numFmtId="166" formatCode="_-&quot;€&quot;\ * #,##0.00_-;_-&quot;€&quot;\ * #,##0.00\-;_-&quot;€&quot;\ * &quot;-&quot;??_-;_-@_-"/>
    <numFmt numFmtId="167" formatCode="_([$€-2]\ * #,##0.00_);_([$€-2]\ * \(#,##0.00\);_([$€-2]\ * &quot;-&quot;??_);_(@_)"/>
    <numFmt numFmtId="168" formatCode="_ [$€-413]\ * #,##0.00000_ ;_ [$€-413]\ * \-#,##0.00000_ ;_ [$€-413]\ * &quot;-&quot;?????_ ;_ @_ "/>
    <numFmt numFmtId="169" formatCode="0_);\(0\)"/>
  </numFmts>
  <fonts count="13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2"/>
      <color rgb="FF000000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76">
    <xf numFmtId="0" fontId="0" fillId="0" borderId="0" xfId="0"/>
    <xf numFmtId="0" fontId="2" fillId="4" borderId="0" xfId="0" applyFont="1" applyFill="1"/>
    <xf numFmtId="0" fontId="4" fillId="2" borderId="0" xfId="0" applyFont="1" applyFill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66" fontId="2" fillId="2" borderId="0" xfId="0" applyNumberFormat="1" applyFont="1" applyFill="1"/>
    <xf numFmtId="0" fontId="3" fillId="2" borderId="2" xfId="0" applyFont="1" applyFill="1" applyBorder="1"/>
    <xf numFmtId="168" fontId="2" fillId="3" borderId="1" xfId="1" applyNumberFormat="1" applyFont="1" applyFill="1" applyBorder="1" applyProtection="1">
      <protection locked="0"/>
    </xf>
    <xf numFmtId="165" fontId="3" fillId="2" borderId="0" xfId="0" applyNumberFormat="1" applyFont="1" applyFill="1"/>
    <xf numFmtId="167" fontId="3" fillId="2" borderId="3" xfId="0" applyNumberFormat="1" applyFont="1" applyFill="1" applyBorder="1"/>
    <xf numFmtId="0" fontId="7" fillId="2" borderId="0" xfId="0" applyFont="1" applyFill="1"/>
    <xf numFmtId="166" fontId="2" fillId="2" borderId="3" xfId="0" applyNumberFormat="1" applyFont="1" applyFill="1" applyBorder="1"/>
    <xf numFmtId="167" fontId="3" fillId="2" borderId="0" xfId="0" applyNumberFormat="1" applyFont="1" applyFill="1"/>
    <xf numFmtId="165" fontId="2" fillId="4" borderId="0" xfId="0" applyNumberFormat="1" applyFont="1" applyFill="1"/>
    <xf numFmtId="0" fontId="4" fillId="2" borderId="4" xfId="0" applyFont="1" applyFill="1" applyBorder="1"/>
    <xf numFmtId="0" fontId="5" fillId="2" borderId="5" xfId="0" applyFont="1" applyFill="1" applyBorder="1"/>
    <xf numFmtId="0" fontId="4" fillId="2" borderId="5" xfId="0" applyFont="1" applyFill="1" applyBorder="1"/>
    <xf numFmtId="0" fontId="2" fillId="2" borderId="6" xfId="0" applyFont="1" applyFill="1" applyBorder="1"/>
    <xf numFmtId="0" fontId="6" fillId="2" borderId="0" xfId="0" applyFont="1" applyFill="1"/>
    <xf numFmtId="0" fontId="2" fillId="4" borderId="6" xfId="0" applyFont="1" applyFill="1" applyBorder="1"/>
    <xf numFmtId="43" fontId="2" fillId="4" borderId="0" xfId="0" applyNumberFormat="1" applyFont="1" applyFill="1" applyProtection="1">
      <protection locked="0"/>
    </xf>
    <xf numFmtId="43" fontId="2" fillId="4" borderId="0" xfId="0" applyNumberFormat="1" applyFont="1" applyFill="1"/>
    <xf numFmtId="165" fontId="2" fillId="2" borderId="0" xfId="0" applyNumberFormat="1" applyFont="1" applyFill="1"/>
    <xf numFmtId="165" fontId="2" fillId="2" borderId="0" xfId="0" applyNumberFormat="1" applyFont="1" applyFill="1" applyProtection="1">
      <protection locked="0"/>
    </xf>
    <xf numFmtId="49" fontId="2" fillId="3" borderId="1" xfId="0" applyNumberFormat="1" applyFont="1" applyFill="1" applyBorder="1" applyProtection="1">
      <protection locked="0"/>
    </xf>
    <xf numFmtId="49" fontId="2" fillId="2" borderId="0" xfId="0" applyNumberFormat="1" applyFont="1" applyFill="1" applyProtection="1">
      <protection locked="0"/>
    </xf>
    <xf numFmtId="169" fontId="2" fillId="3" borderId="1" xfId="0" applyNumberFormat="1" applyFont="1" applyFill="1" applyBorder="1" applyProtection="1">
      <protection locked="0"/>
    </xf>
    <xf numFmtId="169" fontId="2" fillId="2" borderId="0" xfId="0" applyNumberFormat="1" applyFont="1" applyFill="1" applyProtection="1">
      <protection locked="0"/>
    </xf>
    <xf numFmtId="165" fontId="2" fillId="3" borderId="1" xfId="1" applyNumberFormat="1" applyFont="1" applyFill="1" applyBorder="1" applyProtection="1">
      <protection locked="0"/>
    </xf>
    <xf numFmtId="168" fontId="2" fillId="4" borderId="0" xfId="1" applyNumberFormat="1" applyFont="1" applyFill="1" applyBorder="1" applyProtection="1">
      <protection locked="0"/>
    </xf>
    <xf numFmtId="165" fontId="3" fillId="2" borderId="3" xfId="0" applyNumberFormat="1" applyFont="1" applyFill="1" applyBorder="1"/>
    <xf numFmtId="165" fontId="2" fillId="4" borderId="0" xfId="0" applyNumberFormat="1" applyFont="1" applyFill="1" applyProtection="1">
      <protection locked="0"/>
    </xf>
    <xf numFmtId="0" fontId="8" fillId="0" borderId="0" xfId="0" applyFont="1"/>
    <xf numFmtId="0" fontId="2" fillId="2" borderId="0" xfId="1" applyNumberFormat="1" applyFont="1" applyFill="1" applyBorder="1"/>
    <xf numFmtId="0" fontId="3" fillId="2" borderId="6" xfId="0" applyFont="1" applyFill="1" applyBorder="1"/>
    <xf numFmtId="0" fontId="5" fillId="4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4" fillId="4" borderId="9" xfId="0" applyFont="1" applyFill="1" applyBorder="1"/>
    <xf numFmtId="0" fontId="3" fillId="4" borderId="10" xfId="0" applyFont="1" applyFill="1" applyBorder="1"/>
    <xf numFmtId="0" fontId="2" fillId="4" borderId="10" xfId="0" applyFont="1" applyFill="1" applyBorder="1"/>
    <xf numFmtId="0" fontId="5" fillId="4" borderId="10" xfId="0" applyFont="1" applyFill="1" applyBorder="1"/>
    <xf numFmtId="49" fontId="2" fillId="4" borderId="10" xfId="0" applyNumberFormat="1" applyFont="1" applyFill="1" applyBorder="1" applyProtection="1">
      <protection locked="0"/>
    </xf>
    <xf numFmtId="169" fontId="2" fillId="4" borderId="10" xfId="0" applyNumberFormat="1" applyFont="1" applyFill="1" applyBorder="1" applyProtection="1">
      <protection locked="0"/>
    </xf>
    <xf numFmtId="0" fontId="2" fillId="4" borderId="10" xfId="0" applyFont="1" applyFill="1" applyBorder="1" applyProtection="1">
      <protection locked="0"/>
    </xf>
    <xf numFmtId="0" fontId="3" fillId="4" borderId="10" xfId="0" applyFont="1" applyFill="1" applyBorder="1" applyProtection="1">
      <protection locked="0"/>
    </xf>
    <xf numFmtId="165" fontId="2" fillId="4" borderId="10" xfId="1" applyNumberFormat="1" applyFont="1" applyFill="1" applyBorder="1" applyProtection="1">
      <protection locked="0"/>
    </xf>
    <xf numFmtId="43" fontId="2" fillId="4" borderId="10" xfId="1" applyNumberFormat="1" applyFont="1" applyFill="1" applyBorder="1" applyProtection="1">
      <protection locked="0"/>
    </xf>
    <xf numFmtId="43" fontId="2" fillId="4" borderId="10" xfId="0" applyNumberFormat="1" applyFont="1" applyFill="1" applyBorder="1"/>
    <xf numFmtId="0" fontId="2" fillId="4" borderId="10" xfId="1" applyNumberFormat="1" applyFont="1" applyFill="1" applyBorder="1"/>
    <xf numFmtId="166" fontId="3" fillId="4" borderId="10" xfId="0" applyNumberFormat="1" applyFont="1" applyFill="1" applyBorder="1"/>
    <xf numFmtId="166" fontId="2" fillId="4" borderId="10" xfId="0" applyNumberFormat="1" applyFont="1" applyFill="1" applyBorder="1"/>
    <xf numFmtId="165" fontId="2" fillId="4" borderId="10" xfId="0" applyNumberFormat="1" applyFont="1" applyFill="1" applyBorder="1"/>
    <xf numFmtId="165" fontId="2" fillId="4" borderId="10" xfId="0" applyNumberFormat="1" applyFont="1" applyFill="1" applyBorder="1" applyProtection="1">
      <protection locked="0"/>
    </xf>
    <xf numFmtId="0" fontId="3" fillId="2" borderId="10" xfId="0" applyFont="1" applyFill="1" applyBorder="1"/>
    <xf numFmtId="3" fontId="3" fillId="2" borderId="11" xfId="0" applyNumberFormat="1" applyFont="1" applyFill="1" applyBorder="1"/>
    <xf numFmtId="0" fontId="2" fillId="2" borderId="10" xfId="0" applyFont="1" applyFill="1" applyBorder="1"/>
    <xf numFmtId="0" fontId="3" fillId="5" borderId="0" xfId="0" applyFont="1" applyFill="1"/>
    <xf numFmtId="0" fontId="2" fillId="6" borderId="0" xfId="0" applyFont="1" applyFill="1"/>
    <xf numFmtId="0" fontId="3" fillId="6" borderId="1" xfId="0" applyFont="1" applyFill="1" applyBorder="1"/>
    <xf numFmtId="0" fontId="2" fillId="6" borderId="6" xfId="0" applyFont="1" applyFill="1" applyBorder="1"/>
    <xf numFmtId="0" fontId="2" fillId="6" borderId="10" xfId="0" applyFont="1" applyFill="1" applyBorder="1"/>
    <xf numFmtId="0" fontId="2" fillId="6" borderId="7" xfId="0" applyFont="1" applyFill="1" applyBorder="1"/>
    <xf numFmtId="0" fontId="2" fillId="6" borderId="8" xfId="0" applyFont="1" applyFill="1" applyBorder="1"/>
    <xf numFmtId="0" fontId="2" fillId="6" borderId="12" xfId="0" applyFont="1" applyFill="1" applyBorder="1"/>
    <xf numFmtId="164" fontId="2" fillId="0" borderId="1" xfId="0" applyNumberFormat="1" applyFont="1" applyBorder="1" applyProtection="1">
      <protection locked="0"/>
    </xf>
    <xf numFmtId="0" fontId="11" fillId="4" borderId="0" xfId="0" applyFont="1" applyFill="1"/>
    <xf numFmtId="164" fontId="2" fillId="4" borderId="0" xfId="0" applyNumberFormat="1" applyFont="1" applyFill="1" applyProtection="1">
      <protection locked="0"/>
    </xf>
    <xf numFmtId="0" fontId="3" fillId="6" borderId="0" xfId="0" applyFont="1" applyFill="1"/>
    <xf numFmtId="167" fontId="3" fillId="6" borderId="0" xfId="0" applyNumberFormat="1" applyFont="1" applyFill="1"/>
    <xf numFmtId="166" fontId="2" fillId="6" borderId="0" xfId="0" applyNumberFormat="1" applyFont="1" applyFill="1"/>
    <xf numFmtId="165" fontId="2" fillId="4" borderId="0" xfId="1" applyNumberFormat="1" applyFont="1" applyFill="1" applyBorder="1" applyProtection="1">
      <protection locked="0"/>
    </xf>
    <xf numFmtId="0" fontId="12" fillId="2" borderId="0" xfId="0" applyFont="1" applyFill="1"/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view="pageBreakPreview" zoomScaleNormal="100" zoomScaleSheetLayoutView="100" workbookViewId="0">
      <selection activeCell="F15" sqref="F15"/>
    </sheetView>
  </sheetViews>
  <sheetFormatPr defaultColWidth="11.42578125" defaultRowHeight="15"/>
  <cols>
    <col min="1" max="1" width="3.85546875" style="4" customWidth="1"/>
    <col min="2" max="2" width="65.85546875" style="4" customWidth="1"/>
    <col min="3" max="3" width="29" style="4" bestFit="1" customWidth="1"/>
    <col min="4" max="4" width="3.42578125" style="4" customWidth="1"/>
    <col min="5" max="5" width="3.28515625" style="4" customWidth="1"/>
    <col min="6" max="6" width="29" style="4" bestFit="1" customWidth="1"/>
    <col min="7" max="7" width="14.140625" style="4" customWidth="1"/>
    <col min="8" max="8" width="26.42578125" style="5" customWidth="1"/>
    <col min="9" max="16384" width="11.42578125" style="4"/>
  </cols>
  <sheetData>
    <row r="1" spans="1:8">
      <c r="B1" s="60" t="s">
        <v>0</v>
      </c>
    </row>
    <row r="2" spans="1:8">
      <c r="B2" s="5"/>
    </row>
    <row r="3" spans="1:8" s="2" customFormat="1" ht="15.75" thickBot="1">
      <c r="A3" s="4"/>
      <c r="B3" s="4"/>
      <c r="C3" s="6"/>
      <c r="D3" s="6"/>
      <c r="E3" s="4"/>
      <c r="F3" s="6"/>
      <c r="G3" s="4"/>
      <c r="H3" s="11"/>
    </row>
    <row r="4" spans="1:8" ht="15.75" thickBot="1">
      <c r="B4" s="7" t="s">
        <v>1</v>
      </c>
      <c r="C4" s="12">
        <f>'Huur-Lease'!C17+'Huur-Lease'!C31</f>
        <v>0</v>
      </c>
      <c r="D4" s="6"/>
      <c r="F4" s="6"/>
    </row>
    <row r="5" spans="1:8">
      <c r="B5" s="5"/>
      <c r="C5" s="6"/>
      <c r="D5" s="6"/>
      <c r="F5" s="6"/>
    </row>
    <row r="6" spans="1:8">
      <c r="A6" s="61"/>
      <c r="B6" s="61"/>
      <c r="C6" s="61"/>
      <c r="D6" s="61"/>
      <c r="E6" s="61"/>
      <c r="F6" s="61"/>
      <c r="G6" s="61"/>
    </row>
    <row r="7" spans="1:8" ht="12.95" customHeight="1"/>
    <row r="9" spans="1:8" s="37" customFormat="1" ht="15.75">
      <c r="A9" s="33"/>
      <c r="H9" s="38"/>
    </row>
    <row r="10" spans="1:8" s="37" customFormat="1" ht="15.75">
      <c r="A10" s="33"/>
      <c r="H10" s="38"/>
    </row>
  </sheetData>
  <sheetProtection algorithmName="SHA-512" hashValue="Y1YEpwIjXj/U7842loxyKY0tAgCNla7sVyBxueOhPO+OFJrBEQ1lvkMsE/JmGs64ZtyrQqNYsU6fSDkEPnfgDg==" saltValue="q70Kz0FaMTmrcKxgY4Tx/A==" spinCount="100000" sheet="1" selectLockedCells="1" selectUnlockedCells="1"/>
  <phoneticPr fontId="0" type="noConversion"/>
  <pageMargins left="0.31496062992125984" right="0.31496062992125984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abSelected="1" topLeftCell="A16" zoomScale="87" zoomScaleNormal="87" workbookViewId="0">
      <selection activeCell="C29" sqref="C29"/>
    </sheetView>
  </sheetViews>
  <sheetFormatPr defaultColWidth="9.140625" defaultRowHeight="15"/>
  <cols>
    <col min="1" max="1" width="9.140625" style="3"/>
    <col min="2" max="2" width="80.5703125" style="3" customWidth="1"/>
    <col min="3" max="3" width="35.140625" style="3" customWidth="1"/>
    <col min="4" max="4" width="4.140625" style="3" customWidth="1"/>
    <col min="5" max="5" width="4.85546875" style="3" customWidth="1"/>
    <col min="6" max="6" width="35.7109375" style="3" customWidth="1"/>
    <col min="7" max="7" width="65.140625" style="3" customWidth="1"/>
    <col min="8" max="16384" width="9.140625" style="3"/>
  </cols>
  <sheetData>
    <row r="1" spans="1:16">
      <c r="A1" s="15"/>
      <c r="B1" s="16" t="s">
        <v>2</v>
      </c>
      <c r="C1" s="17"/>
      <c r="D1" s="17"/>
      <c r="E1" s="17"/>
      <c r="F1" s="41"/>
    </row>
    <row r="2" spans="1:16">
      <c r="A2" s="18"/>
      <c r="B2" s="4"/>
      <c r="C2" s="62" t="s">
        <v>3</v>
      </c>
      <c r="D2" s="5"/>
      <c r="E2" s="5"/>
      <c r="F2" s="42"/>
    </row>
    <row r="3" spans="1:16">
      <c r="A3" s="18"/>
      <c r="B3" s="4" t="s">
        <v>4</v>
      </c>
      <c r="C3" s="4"/>
      <c r="D3" s="4"/>
      <c r="E3" s="4"/>
      <c r="F3" s="43"/>
    </row>
    <row r="4" spans="1:16">
      <c r="A4" s="18"/>
      <c r="B4" s="4" t="s">
        <v>5</v>
      </c>
      <c r="C4" s="36">
        <v>2</v>
      </c>
      <c r="D4" s="36"/>
      <c r="E4" s="5"/>
      <c r="F4" s="44"/>
    </row>
    <row r="5" spans="1:16">
      <c r="A5" s="18"/>
      <c r="B5" s="4" t="s">
        <v>6</v>
      </c>
      <c r="C5" s="25"/>
      <c r="D5" s="26"/>
      <c r="E5" s="26"/>
      <c r="F5" s="45"/>
    </row>
    <row r="6" spans="1:16">
      <c r="A6" s="18"/>
      <c r="B6" s="4" t="s">
        <v>7</v>
      </c>
      <c r="C6" s="27"/>
      <c r="D6" s="28"/>
      <c r="E6" s="28"/>
      <c r="F6" s="46"/>
    </row>
    <row r="7" spans="1:16" ht="16.5" customHeight="1">
      <c r="A7" s="18"/>
      <c r="B7" s="4"/>
      <c r="C7" s="39"/>
      <c r="D7" s="39"/>
      <c r="E7" s="39"/>
      <c r="F7" s="47"/>
    </row>
    <row r="8" spans="1:16" ht="16.5" customHeight="1">
      <c r="A8" s="18"/>
      <c r="B8" s="5" t="s">
        <v>8</v>
      </c>
      <c r="C8" s="40" t="s">
        <v>9</v>
      </c>
      <c r="D8" s="40"/>
      <c r="E8" s="40"/>
      <c r="F8" s="48"/>
    </row>
    <row r="9" spans="1:16">
      <c r="A9" s="18"/>
      <c r="B9" s="19"/>
      <c r="C9" s="39"/>
      <c r="D9" s="39"/>
      <c r="E9" s="39"/>
      <c r="F9" s="47"/>
    </row>
    <row r="10" spans="1:16">
      <c r="A10" s="18"/>
      <c r="B10" s="75" t="s">
        <v>10</v>
      </c>
      <c r="C10" s="29"/>
      <c r="D10" s="24"/>
      <c r="E10" s="24"/>
      <c r="F10" s="49"/>
    </row>
    <row r="11" spans="1:16" s="1" customFormat="1">
      <c r="A11" s="20"/>
      <c r="B11" s="69"/>
      <c r="C11" s="74"/>
      <c r="D11" s="21"/>
      <c r="E11" s="21"/>
      <c r="F11" s="50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s="20"/>
      <c r="B12" s="1"/>
      <c r="C12" s="22"/>
      <c r="D12" s="22"/>
      <c r="E12" s="22"/>
      <c r="F12" s="51"/>
    </row>
    <row r="13" spans="1:16">
      <c r="A13" s="18"/>
      <c r="B13" s="5" t="s">
        <v>11</v>
      </c>
      <c r="C13" s="4"/>
      <c r="D13" s="4"/>
      <c r="E13" s="4"/>
      <c r="F13" s="43"/>
    </row>
    <row r="14" spans="1:16">
      <c r="A14" s="18"/>
      <c r="B14" s="4" t="s">
        <v>12</v>
      </c>
      <c r="C14" s="34">
        <v>36</v>
      </c>
      <c r="D14" s="4"/>
      <c r="E14" s="4"/>
      <c r="F14" s="52"/>
    </row>
    <row r="15" spans="1:16">
      <c r="A15" s="18"/>
      <c r="B15" s="4" t="s">
        <v>13</v>
      </c>
      <c r="C15" s="6">
        <f>(C10*C4)</f>
        <v>0</v>
      </c>
      <c r="D15" s="6"/>
      <c r="E15" s="6"/>
      <c r="F15" s="53"/>
    </row>
    <row r="16" spans="1:16" ht="15.75" thickBot="1">
      <c r="A16" s="18"/>
      <c r="B16" s="4"/>
      <c r="C16" s="6"/>
      <c r="D16" s="6"/>
      <c r="E16" s="4"/>
      <c r="F16" s="54"/>
    </row>
    <row r="17" spans="1:6" ht="15.75" thickBot="1">
      <c r="A17" s="18"/>
      <c r="B17" s="7" t="s">
        <v>14</v>
      </c>
      <c r="C17" s="10">
        <f>C15*C14</f>
        <v>0</v>
      </c>
      <c r="D17" s="6"/>
      <c r="E17" s="4"/>
      <c r="F17" s="43"/>
    </row>
    <row r="18" spans="1:6">
      <c r="A18" s="18"/>
      <c r="B18" s="5"/>
      <c r="C18" s="13"/>
      <c r="D18" s="6"/>
      <c r="E18" s="4"/>
      <c r="F18" s="43"/>
    </row>
    <row r="19" spans="1:6">
      <c r="A19" s="63"/>
      <c r="B19" s="71"/>
      <c r="C19" s="72"/>
      <c r="D19" s="73"/>
      <c r="E19" s="61"/>
      <c r="F19" s="64"/>
    </row>
    <row r="20" spans="1:6">
      <c r="A20" s="18"/>
      <c r="B20" s="5" t="s">
        <v>15</v>
      </c>
      <c r="C20" s="9"/>
      <c r="D20" s="23"/>
      <c r="E20" s="14"/>
      <c r="F20" s="55"/>
    </row>
    <row r="21" spans="1:6">
      <c r="A21" s="35" t="s">
        <v>16</v>
      </c>
      <c r="B21" s="4" t="s">
        <v>17</v>
      </c>
      <c r="C21" s="68"/>
      <c r="D21" s="32"/>
      <c r="E21" s="32"/>
      <c r="F21" s="56"/>
    </row>
    <row r="22" spans="1:6">
      <c r="A22" s="35"/>
      <c r="B22" s="4"/>
      <c r="C22" s="70"/>
      <c r="D22" s="32"/>
      <c r="E22" s="32"/>
      <c r="F22" s="56"/>
    </row>
    <row r="23" spans="1:6">
      <c r="A23" s="35"/>
      <c r="B23" s="4"/>
      <c r="C23" s="70"/>
      <c r="D23" s="32"/>
      <c r="E23" s="32"/>
      <c r="F23" s="56"/>
    </row>
    <row r="24" spans="1:6">
      <c r="A24" s="35"/>
      <c r="B24" s="5" t="s">
        <v>18</v>
      </c>
      <c r="C24" s="70"/>
      <c r="D24" s="32"/>
      <c r="E24" s="32"/>
      <c r="F24" s="56"/>
    </row>
    <row r="25" spans="1:6">
      <c r="A25" s="35"/>
      <c r="B25" s="75" t="s">
        <v>19</v>
      </c>
      <c r="C25" s="68"/>
      <c r="D25" s="32"/>
      <c r="E25" s="32"/>
      <c r="F25" s="56"/>
    </row>
    <row r="26" spans="1:6">
      <c r="A26" s="35"/>
      <c r="B26" s="4"/>
      <c r="C26" s="70"/>
      <c r="D26" s="32"/>
      <c r="E26" s="32"/>
      <c r="F26" s="56"/>
    </row>
    <row r="27" spans="1:6">
      <c r="A27" s="63"/>
      <c r="B27" s="61"/>
      <c r="C27" s="61"/>
      <c r="D27" s="61"/>
      <c r="E27" s="61"/>
      <c r="F27" s="64"/>
    </row>
    <row r="28" spans="1:6">
      <c r="A28" s="18"/>
      <c r="B28" s="5" t="s">
        <v>20</v>
      </c>
      <c r="C28" s="5" t="s">
        <v>21</v>
      </c>
      <c r="D28" s="4"/>
      <c r="E28" s="4"/>
      <c r="F28" s="57" t="s">
        <v>22</v>
      </c>
    </row>
    <row r="29" spans="1:6">
      <c r="A29" s="18"/>
      <c r="B29" s="4" t="s">
        <v>23</v>
      </c>
      <c r="C29" s="8"/>
      <c r="D29" s="4"/>
      <c r="E29" s="4"/>
      <c r="F29" s="58">
        <v>14500000</v>
      </c>
    </row>
    <row r="30" spans="1:6" ht="15.75" thickBot="1">
      <c r="A30" s="18"/>
      <c r="B30" s="4"/>
      <c r="C30" s="30"/>
      <c r="D30" s="4"/>
      <c r="E30" s="4"/>
      <c r="F30" s="59"/>
    </row>
    <row r="31" spans="1:6" ht="15.75" thickBot="1">
      <c r="A31" s="18"/>
      <c r="B31" s="7" t="s">
        <v>24</v>
      </c>
      <c r="C31" s="31">
        <f>(C29*F29)*3</f>
        <v>0</v>
      </c>
      <c r="D31" s="4"/>
      <c r="E31" s="4"/>
      <c r="F31" s="59"/>
    </row>
    <row r="32" spans="1:6">
      <c r="A32" s="18"/>
      <c r="B32" s="5"/>
      <c r="C32" s="9"/>
      <c r="D32" s="4"/>
      <c r="E32" s="4"/>
      <c r="F32" s="59"/>
    </row>
    <row r="33" spans="1:6" ht="15.75" thickBot="1">
      <c r="A33" s="65"/>
      <c r="B33" s="66"/>
      <c r="C33" s="66"/>
      <c r="D33" s="66"/>
      <c r="E33" s="66"/>
      <c r="F33" s="67"/>
    </row>
  </sheetData>
  <sheetProtection algorithmName="SHA-512" hashValue="h27/P4TsDezoP9lmsop58kErdGzcRkXcZsjbnSUGVUIkDGklVNCKtA3XVqEFTrlgDGGJYx3pUz4n5jlYpMB8eQ==" saltValue="CSXEuyPhTqDs0ChSuEJoww==" spinCount="100000" sheet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a92735-4626-485d-b499-1eae95cc67aa" xsi:nil="true"/>
    <lcf76f155ced4ddcb4097134ff3c332f xmlns="177e7095-e77f-4a3b-b81c-ca32f2c1630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9C2353B1826F4885CB451552DB2E4B" ma:contentTypeVersion="11" ma:contentTypeDescription="Create a new document." ma:contentTypeScope="" ma:versionID="c7bd1113da9ddad7bc0ff58589136f5a">
  <xsd:schema xmlns:xsd="http://www.w3.org/2001/XMLSchema" xmlns:xs="http://www.w3.org/2001/XMLSchema" xmlns:p="http://schemas.microsoft.com/office/2006/metadata/properties" xmlns:ns2="177e7095-e77f-4a3b-b81c-ca32f2c1630f" xmlns:ns3="bc9775d2-d883-4528-9390-1bdeb28d4904" xmlns:ns4="d3a92735-4626-485d-b499-1eae95cc67aa" targetNamespace="http://schemas.microsoft.com/office/2006/metadata/properties" ma:root="true" ma:fieldsID="3f60df2cf32f920e9117fd4b50e753c7" ns2:_="" ns3:_="" ns4:_="">
    <xsd:import namespace="177e7095-e77f-4a3b-b81c-ca32f2c1630f"/>
    <xsd:import namespace="bc9775d2-d883-4528-9390-1bdeb28d4904"/>
    <xsd:import namespace="d3a92735-4626-485d-b499-1eae95cc67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7e7095-e77f-4a3b-b81c-ca32f2c163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17c692d-37fb-4c07-b4a8-e31ad0fd84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775d2-d883-4528-9390-1bdeb28d4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2735-4626-485d-b499-1eae95cc67a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3ceadd3-cd98-40df-b9d9-46530b86189a}" ma:internalName="TaxCatchAll" ma:showField="CatchAllData" ma:web="bc9775d2-d883-4528-9390-1bdeb28d49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ECAFFB-D30D-45B6-AB46-CC20C7B34B77}"/>
</file>

<file path=customXml/itemProps2.xml><?xml version="1.0" encoding="utf-8"?>
<ds:datastoreItem xmlns:ds="http://schemas.openxmlformats.org/officeDocument/2006/customXml" ds:itemID="{A8389BB8-0068-420B-8F89-512810FF4CE2}"/>
</file>

<file path=customXml/itemProps3.xml><?xml version="1.0" encoding="utf-8"?>
<ds:datastoreItem xmlns:ds="http://schemas.openxmlformats.org/officeDocument/2006/customXml" ds:itemID="{385E8233-7B2B-4527-9264-83CD248FB144}"/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Link2Doc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E.J. van den Berg</dc:creator>
  <cp:keywords/>
  <dc:description/>
  <cp:lastModifiedBy>Houtriet, Ronald (AV)</cp:lastModifiedBy>
  <cp:revision/>
  <dcterms:created xsi:type="dcterms:W3CDTF">2008-11-12T16:14:51Z</dcterms:created>
  <dcterms:modified xsi:type="dcterms:W3CDTF">2022-05-23T13:12:58Z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0x010100ED9C2353B1826F4885CB451552DB2E4B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