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0" documentId="13_ncr:1_{882344D3-F2C2-46DC-8109-5D14FFE05621}" xr6:coauthVersionLast="47" xr6:coauthVersionMax="47" xr10:uidLastSave="{00000000-0000-0000-0000-000000000000}"/>
  <bookViews>
    <workbookView xWindow="-120" yWindow="-120" windowWidth="23280" windowHeight="1260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8" i="1" l="1"/>
  <c r="D21" i="1"/>
  <c r="D22" i="1"/>
  <c r="D23" i="1"/>
  <c r="D28" i="1"/>
  <c r="D29" i="1"/>
  <c r="D30" i="1"/>
  <c r="D31" i="1"/>
  <c r="D32" i="1"/>
  <c r="D33" i="1"/>
  <c r="D34" i="1"/>
  <c r="D35" i="1"/>
  <c r="D45" i="1"/>
  <c r="B24" i="1"/>
  <c r="D19" i="1"/>
  <c r="D18" i="1"/>
  <c r="D17" i="1"/>
  <c r="C24" i="1" l="1"/>
  <c r="D51" i="1"/>
  <c r="D43" i="1" l="1"/>
  <c r="D24" i="1" l="1"/>
  <c r="D37" i="1"/>
  <c r="D44" i="1"/>
  <c r="D47" i="1" s="1"/>
</calcChain>
</file>

<file path=xl/sharedStrings.xml><?xml version="1.0" encoding="utf-8"?>
<sst xmlns="http://schemas.openxmlformats.org/spreadsheetml/2006/main" count="61" uniqueCount="54">
  <si>
    <t>Prijssjabloon</t>
  </si>
  <si>
    <t>Total Cost of Ownership</t>
  </si>
  <si>
    <t>De Oplossing</t>
  </si>
  <si>
    <t>Jaarlijks per inwoner</t>
  </si>
  <si>
    <t>Totaal</t>
  </si>
  <si>
    <t>Koppelingen</t>
  </si>
  <si>
    <t>Koppeling</t>
  </si>
  <si>
    <t>Eenmalig</t>
  </si>
  <si>
    <t>Jaarlijks</t>
  </si>
  <si>
    <t>Trainingen</t>
  </si>
  <si>
    <t>De prijzen per gebruiker excl. BTW omvat de kosten voor de volledige training incl. documentatie.</t>
  </si>
  <si>
    <t>Trainingen (incl. documentatie)</t>
  </si>
  <si>
    <t>Prijs per trainee</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</si>
  <si>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</si>
  <si>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</si>
  <si>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</si>
  <si>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</si>
  <si>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</si>
  <si>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Adviseur / architect</t>
  </si>
  <si>
    <t>Trainer</t>
  </si>
  <si>
    <t>Functioneel consultant</t>
  </si>
  <si>
    <t xml:space="preserve">Aantal inwoners
</t>
  </si>
  <si>
    <t>Microsoft Office 2010 en hoger (bijvoorbeeld Office 365)</t>
  </si>
  <si>
    <t>Medewerkers Financieel beheer</t>
  </si>
  <si>
    <t>Trainingen (incl. documentatie) voor het volgende aantal Functioneel Beheerders</t>
  </si>
  <si>
    <t xml:space="preserve">Aanname additionale ondersteuning (in uren) o.b.v. het gemiddelde uurtarief;
</t>
  </si>
  <si>
    <t>Trainingen (incl. documentatie) medewerkers Financieel beheer</t>
  </si>
  <si>
    <t>Overige incidentele kosten</t>
  </si>
  <si>
    <t>Structureel</t>
  </si>
  <si>
    <t>Jaarlijke kosten SAAS omgeving of hosting omgeving</t>
  </si>
  <si>
    <t>Overige jaarlijkse kosten</t>
  </si>
  <si>
    <t>Jaarlijke kosten ondersteuning/onderhoudskosten/kosten upgrades</t>
  </si>
  <si>
    <t>Eenmalige kosten</t>
  </si>
  <si>
    <t>Eenmalige kosten SAAS of hosting omgeving</t>
  </si>
  <si>
    <t>Functioneel beheerder</t>
  </si>
  <si>
    <t>Microsoft Active Directory (op basis van SAML 2.0)</t>
  </si>
  <si>
    <t>KGS Activator (1.007.00 of hoger)</t>
  </si>
  <si>
    <t>SAP2Corsa ArchiveLink</t>
  </si>
  <si>
    <t>SAP (4.7 of hoger)</t>
  </si>
  <si>
    <t>Corsa 7.2 (versie 2009-2 of hoger)</t>
  </si>
  <si>
    <t>LIAS Enterprise</t>
  </si>
  <si>
    <t>PinkRoccade CiVision Makelaar (minimaal versie 2.9.54-H en gelieve versie 3.0.19)</t>
  </si>
  <si>
    <t>SaaS-Oplossing</t>
  </si>
  <si>
    <t>Projectkosten/implementatiekosten</t>
  </si>
  <si>
    <t xml:space="preserve">De eenmalige prijs excl. BTW omvat de eenmalige kosten voor levering en configuratie van de door u aangeboden cloud-Oplossing (conform bijlage 7 Programma van Eisen), inclusief gebruik voor het eerste jaar. De jaarlijkse prijs excl. BTW omvat gebruik, onderhoud en ondersteuning per jaar voor de daarop volgende jaren.
Indien de prijs van een component onderdeel is van de aangeboden oplossing kunt u volstaan met het invullen van “€ 0,-“.
</t>
  </si>
  <si>
    <t>De berekening van de prijs (P) excl. BTW zal plaatsvinden op basis van een TCO met de volgende uitgangspunten:
De Oplossing wordt geleverd als Software as a Service (SaaS) inclusief beveiligde verbindingen. 
Alle prijzen zijn excl. BTW.</t>
  </si>
  <si>
    <t xml:space="preserve">Afname van de Oplossing voor een periode van 4 jaar (vanaf 1-1-2023)
</t>
  </si>
  <si>
    <t xml:space="preserve">Afname van de vereiste koppelingen voor een periode van 4 jaar (vanaf 1-1-2023)
</t>
  </si>
  <si>
    <t>De eenmalige prijs excl. BTW omvat de eenmalige kosten voor levering, installatie en configuratie van de noodzakelijke koppelingen (conform bijlage 7 Programma van Eisen),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Oplossing kunt u volstaan met het invullen van “€ 0,-“.</t>
  </si>
  <si>
    <t>Trainingen (incl. documentatie) voor het volgende aantal medewerkers team Financiën (Adviseurs en beleidsmedewerkers)</t>
  </si>
  <si>
    <t>De opgegeven totalen in cel D24 en D37  (in het prijssjabloon) zullen bij elkaar worden opgeteld, waarna het totaal van de opgegeven prijzen zal worden gehanteerd als de (beoordelings)prijs (P).</t>
  </si>
  <si>
    <t>Medewerkers team Financiën (Adviseurs en beleidsmedewerkers)</t>
  </si>
  <si>
    <r>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r>
    <r>
      <rPr>
        <sz val="11"/>
        <color rgb="FFC00000"/>
        <rFont val="Calibri"/>
        <family val="2"/>
        <scheme val="minor"/>
      </rPr>
      <t>De totale eenmalige en jaarlijkse kosten van de Oplossing en Koppelingen zoals opgenomen in het Prijzenblad mogen voor een periode van 4 jaar niet lager zijn dan € 350.000 en niet hoger dan € 450.000. (Dit is de totaalsom van cel D24 en D37)</t>
    </r>
    <r>
      <rPr>
        <sz val="11"/>
        <rFont val="Calibri"/>
        <family val="2"/>
        <scheme val="minor"/>
      </rPr>
      <t xml:space="preserve">
</t>
    </r>
  </si>
  <si>
    <t>TOTAALPRIJS (mag niet lager zijn dan € 350.000 en niet hoger dan € 450.000.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</si>
</sst>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b/>
      <sz val="11"/>
      <color theme="0"/>
      <name val="Calibri"/>
      <family val="2"/>
      <scheme val="minor"/>
    </font>
    <font>
      <sz val="9.5"/>
      <color theme="1"/>
      <name val="Trebuchet MS"/>
      <family val="2"/>
    </font>
    <font>
      <sz val="11"/>
      <color theme="0" tint="-0.499984740745262"/>
      <name val="Calibri"/>
      <family val="2"/>
      <scheme val="minor"/>
    </font>
    <font>
      <sz val="11"/>
      <name val="Calibri"/>
      <family val="2"/>
      <scheme val="minor"/>
    </font>
    <font>
      <b/>
      <sz val="11"/>
      <name val="Calibri"/>
      <family val="2"/>
      <scheme val="minor"/>
    </font>
    <font>
      <sz val="9.5"/>
      <name val="Trebuchet MS"/>
      <family val="2"/>
    </font>
    <font>
      <u/>
      <sz val="11"/>
      <color theme="1"/>
      <name val="Calibri"/>
      <family val="2"/>
      <scheme val="minor"/>
    </font>
    <font>
      <sz val="11"/>
      <color rgb="FFC00000"/>
      <name val="Calibri"/>
      <family val="2"/>
      <scheme val="minor"/>
    </font>
    <font>
      <sz val="9"/>
      <color theme="1"/>
      <name val="Verdana"/>
      <family val="2"/>
    </font>
  </fonts>
  <fills count="7">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style="medium">
        <color rgb="FFFFC000"/>
      </left>
      <right style="thin">
        <color indexed="64"/>
      </right>
      <top style="thin">
        <color indexed="64"/>
      </top>
      <bottom/>
      <diagonal/>
    </border>
    <border>
      <left style="medium">
        <color rgb="FFFFC000"/>
      </left>
      <right style="thin">
        <color indexed="64"/>
      </right>
      <top/>
      <bottom/>
      <diagonal/>
    </border>
    <border>
      <left style="medium">
        <color rgb="FFFFC000"/>
      </left>
      <right style="thin">
        <color indexed="64"/>
      </right>
      <top/>
      <bottom style="thin">
        <color indexed="64"/>
      </bottom>
      <diagonal/>
    </border>
  </borders>
  <cellStyleXfs count="1">
    <xf numFmtId="0" fontId="0" fillId="0" borderId="0"/>
  </cellStyleXfs>
  <cellXfs count="57">
    <xf numFmtId="0" fontId="0" fillId="0" borderId="0" xfId="0"/>
    <xf numFmtId="164" fontId="0" fillId="0" borderId="7" xfId="0" applyNumberFormat="1" applyBorder="1"/>
    <xf numFmtId="0" fontId="0" fillId="0" borderId="6" xfId="0" applyBorder="1"/>
    <xf numFmtId="0" fontId="0" fillId="0" borderId="0" xfId="0" applyFont="1"/>
    <xf numFmtId="0" fontId="3" fillId="6" borderId="2" xfId="0" applyFont="1" applyFill="1" applyBorder="1" applyAlignment="1">
      <alignment horizontal="left" vertical="center"/>
    </xf>
    <xf numFmtId="0" fontId="4" fillId="6" borderId="2" xfId="0" applyFont="1" applyFill="1" applyBorder="1" applyAlignment="1">
      <alignment horizontal="left" vertical="center"/>
    </xf>
    <xf numFmtId="0" fontId="5" fillId="4" borderId="5" xfId="0" applyFont="1" applyFill="1" applyBorder="1"/>
    <xf numFmtId="0" fontId="5" fillId="4" borderId="1" xfId="0" applyFont="1" applyFill="1" applyBorder="1" applyAlignment="1">
      <alignment horizontal="right"/>
    </xf>
    <xf numFmtId="164" fontId="4" fillId="0" borderId="7" xfId="0" applyNumberFormat="1" applyFont="1" applyBorder="1"/>
    <xf numFmtId="164" fontId="4" fillId="0" borderId="4" xfId="0" applyNumberFormat="1" applyFont="1" applyBorder="1"/>
    <xf numFmtId="0" fontId="4" fillId="0" borderId="6" xfId="0" applyFont="1" applyBorder="1" applyAlignment="1">
      <alignment vertical="center" wrapText="1"/>
    </xf>
    <xf numFmtId="164" fontId="5" fillId="0" borderId="1" xfId="0" applyNumberFormat="1" applyFont="1" applyBorder="1"/>
    <xf numFmtId="0" fontId="7" fillId="6" borderId="2" xfId="0" applyFont="1" applyFill="1" applyBorder="1"/>
    <xf numFmtId="164" fontId="0" fillId="6" borderId="1" xfId="0" applyNumberFormat="1" applyFill="1" applyBorder="1"/>
    <xf numFmtId="164" fontId="3" fillId="6" borderId="4" xfId="0" applyNumberFormat="1" applyFont="1" applyFill="1" applyBorder="1"/>
    <xf numFmtId="0" fontId="0" fillId="6" borderId="2" xfId="0" applyFill="1" applyBorder="1"/>
    <xf numFmtId="3" fontId="4" fillId="6" borderId="1" xfId="0" applyNumberFormat="1" applyFont="1" applyFill="1" applyBorder="1" applyAlignment="1">
      <alignment vertical="top" wrapText="1"/>
    </xf>
    <xf numFmtId="0" fontId="4" fillId="6" borderId="1" xfId="0" applyFont="1" applyFill="1" applyBorder="1" applyAlignment="1">
      <alignment vertical="top" wrapText="1"/>
    </xf>
    <xf numFmtId="0" fontId="5" fillId="4" borderId="1" xfId="0" applyFont="1" applyFill="1" applyBorder="1"/>
    <xf numFmtId="0" fontId="1" fillId="5" borderId="1" xfId="0" applyFont="1" applyFill="1" applyBorder="1"/>
    <xf numFmtId="164" fontId="1" fillId="5" borderId="1" xfId="0" applyNumberFormat="1" applyFont="1" applyFill="1" applyBorder="1"/>
    <xf numFmtId="0" fontId="9" fillId="0" borderId="0" xfId="0" applyFont="1" applyAlignment="1">
      <alignment horizontal="left" vertical="center" indent="1"/>
    </xf>
    <xf numFmtId="0" fontId="9" fillId="0" borderId="0" xfId="0" applyFont="1"/>
    <xf numFmtId="0" fontId="5" fillId="6" borderId="2" xfId="0" applyFont="1" applyFill="1" applyBorder="1"/>
    <xf numFmtId="164" fontId="4" fillId="6" borderId="4" xfId="0" applyNumberFormat="1" applyFont="1" applyFill="1" applyBorder="1"/>
    <xf numFmtId="164" fontId="5" fillId="6" borderId="4" xfId="0" applyNumberFormat="1" applyFont="1" applyFill="1" applyBorder="1"/>
    <xf numFmtId="0" fontId="5" fillId="4" borderId="5" xfId="0" applyFont="1" applyFill="1" applyBorder="1" applyAlignment="1">
      <alignment horizontal="right"/>
    </xf>
    <xf numFmtId="0" fontId="0" fillId="0" borderId="0" xfId="0" applyFont="1" applyFill="1" applyBorder="1"/>
    <xf numFmtId="0" fontId="5" fillId="0" borderId="1" xfId="0" applyFont="1" applyBorder="1"/>
    <xf numFmtId="0" fontId="2" fillId="5" borderId="2" xfId="0" applyFont="1" applyFill="1" applyBorder="1" applyAlignment="1">
      <alignment vertical="center" wrapText="1"/>
    </xf>
    <xf numFmtId="0" fontId="0" fillId="0" borderId="0" xfId="0" applyFill="1"/>
    <xf numFmtId="0" fontId="6" fillId="0" borderId="1" xfId="0" applyFont="1" applyBorder="1" applyAlignment="1">
      <alignment vertical="center" wrapText="1"/>
    </xf>
    <xf numFmtId="0" fontId="6" fillId="0" borderId="2" xfId="0" applyFont="1" applyBorder="1" applyAlignment="1">
      <alignment vertical="center" wrapText="1"/>
    </xf>
    <xf numFmtId="164" fontId="5" fillId="0" borderId="9" xfId="0" applyNumberFormat="1" applyFont="1" applyBorder="1" applyAlignment="1">
      <alignment horizontal="right" vertical="center"/>
    </xf>
    <xf numFmtId="164" fontId="5" fillId="0" borderId="10" xfId="0" applyNumberFormat="1" applyFont="1" applyBorder="1" applyAlignment="1">
      <alignment horizontal="right" vertical="center"/>
    </xf>
    <xf numFmtId="164" fontId="5" fillId="0" borderId="11" xfId="0" applyNumberFormat="1" applyFont="1" applyBorder="1" applyAlignment="1">
      <alignment horizontal="right" vertical="center"/>
    </xf>
    <xf numFmtId="0" fontId="5" fillId="0" borderId="1" xfId="0" applyFont="1" applyBorder="1" applyAlignment="1">
      <alignment vertical="center" wrapText="1"/>
    </xf>
    <xf numFmtId="0" fontId="5" fillId="3" borderId="1" xfId="0" applyFont="1" applyFill="1" applyBorder="1" applyAlignment="1">
      <alignment horizontal="left"/>
    </xf>
    <xf numFmtId="0" fontId="4" fillId="0" borderId="1" xfId="0" applyFont="1" applyBorder="1" applyAlignment="1">
      <alignment horizontal="left" vertical="top" wrapText="1"/>
    </xf>
    <xf numFmtId="0" fontId="5" fillId="4" borderId="1" xfId="0" applyFont="1" applyFill="1" applyBorder="1"/>
    <xf numFmtId="0" fontId="6" fillId="0" borderId="8" xfId="0" applyFont="1" applyBorder="1" applyAlignment="1">
      <alignment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4" xfId="0" applyFont="1" applyFill="1" applyBorder="1" applyAlignment="1">
      <alignment horizontal="left" vertical="top" wrapText="1"/>
    </xf>
    <xf numFmtId="0" fontId="5" fillId="3" borderId="2" xfId="0" applyFont="1" applyFill="1" applyBorder="1" applyAlignment="1">
      <alignment horizontal="left"/>
    </xf>
    <xf numFmtId="0" fontId="5" fillId="3" borderId="3" xfId="0" applyFont="1" applyFill="1" applyBorder="1" applyAlignment="1">
      <alignment horizontal="left"/>
    </xf>
    <xf numFmtId="0" fontId="5" fillId="3" borderId="4" xfId="0" applyFont="1" applyFill="1" applyBorder="1" applyAlignment="1">
      <alignment horizontal="left"/>
    </xf>
    <xf numFmtId="0" fontId="4" fillId="3" borderId="1" xfId="0" applyFont="1" applyFill="1" applyBorder="1" applyAlignment="1">
      <alignment horizontal="left"/>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4"/>
  <sheetViews>
    <sheetView tabSelected="1" zoomScaleNormal="100" workbookViewId="0">
      <selection activeCell="A2" sqref="A2:D2"/>
    </sheetView>
  </sheetViews>
  <sheetFormatPr defaultRowHeight="15" x14ac:dyDescent="0.25"/>
  <cols>
    <col min="1" max="1" width="73.42578125" customWidth="1"/>
    <col min="2" max="3" width="35.7109375" customWidth="1"/>
    <col min="4" max="4" width="16.140625" customWidth="1"/>
  </cols>
  <sheetData>
    <row r="1" spans="1:4" x14ac:dyDescent="0.25">
      <c r="A1" s="51" t="s">
        <v>0</v>
      </c>
      <c r="B1" s="52"/>
      <c r="C1" s="52"/>
      <c r="D1" s="53"/>
    </row>
    <row r="2" spans="1:4" ht="108.75" customHeight="1" x14ac:dyDescent="0.25">
      <c r="A2" s="38" t="s">
        <v>52</v>
      </c>
      <c r="B2" s="38"/>
      <c r="C2" s="38"/>
      <c r="D2" s="38"/>
    </row>
    <row r="3" spans="1:4" ht="28.5" customHeight="1" x14ac:dyDescent="0.25">
      <c r="A3" s="54" t="s">
        <v>1</v>
      </c>
      <c r="B3" s="55"/>
      <c r="C3" s="55"/>
      <c r="D3" s="56"/>
    </row>
    <row r="4" spans="1:4" ht="48" customHeight="1" x14ac:dyDescent="0.25">
      <c r="A4" s="41" t="s">
        <v>45</v>
      </c>
      <c r="B4" s="42"/>
      <c r="C4" s="42"/>
      <c r="D4" s="43"/>
    </row>
    <row r="5" spans="1:4" x14ac:dyDescent="0.25">
      <c r="A5" s="41" t="s">
        <v>21</v>
      </c>
      <c r="B5" s="42"/>
      <c r="C5" s="43"/>
      <c r="D5" s="16">
        <v>24000</v>
      </c>
    </row>
    <row r="6" spans="1:4" x14ac:dyDescent="0.25">
      <c r="A6" s="44" t="s">
        <v>46</v>
      </c>
      <c r="B6" s="45"/>
      <c r="C6" s="46"/>
      <c r="D6" s="17">
        <v>4</v>
      </c>
    </row>
    <row r="7" spans="1:4" x14ac:dyDescent="0.25">
      <c r="A7" s="44" t="s">
        <v>47</v>
      </c>
      <c r="B7" s="45"/>
      <c r="C7" s="46"/>
      <c r="D7" s="17">
        <v>4</v>
      </c>
    </row>
    <row r="8" spans="1:4" x14ac:dyDescent="0.25">
      <c r="A8" s="41" t="s">
        <v>24</v>
      </c>
      <c r="B8" s="42"/>
      <c r="C8" s="43"/>
      <c r="D8" s="17">
        <v>1</v>
      </c>
    </row>
    <row r="9" spans="1:4" x14ac:dyDescent="0.25">
      <c r="A9" s="41" t="s">
        <v>49</v>
      </c>
      <c r="B9" s="42"/>
      <c r="C9" s="43"/>
      <c r="D9" s="17">
        <v>7</v>
      </c>
    </row>
    <row r="10" spans="1:4" x14ac:dyDescent="0.25">
      <c r="A10" s="41" t="s">
        <v>26</v>
      </c>
      <c r="B10" s="42"/>
      <c r="C10" s="43"/>
      <c r="D10" s="17">
        <v>2</v>
      </c>
    </row>
    <row r="11" spans="1:4" x14ac:dyDescent="0.25">
      <c r="A11" s="41" t="s">
        <v>25</v>
      </c>
      <c r="B11" s="42"/>
      <c r="C11" s="43"/>
      <c r="D11" s="17">
        <v>1200</v>
      </c>
    </row>
    <row r="12" spans="1:4" ht="36.75" customHeight="1" x14ac:dyDescent="0.25">
      <c r="A12" s="41"/>
      <c r="B12" s="42"/>
      <c r="C12" s="42"/>
      <c r="D12" s="43"/>
    </row>
    <row r="13" spans="1:4" x14ac:dyDescent="0.25">
      <c r="A13" s="47" t="s">
        <v>2</v>
      </c>
      <c r="B13" s="48"/>
      <c r="C13" s="48"/>
      <c r="D13" s="49"/>
    </row>
    <row r="14" spans="1:4" ht="66" customHeight="1" x14ac:dyDescent="0.25">
      <c r="A14" s="38" t="s">
        <v>44</v>
      </c>
      <c r="B14" s="38"/>
      <c r="C14" s="38"/>
      <c r="D14" s="38"/>
    </row>
    <row r="15" spans="1:4" x14ac:dyDescent="0.25">
      <c r="A15" s="18" t="s">
        <v>42</v>
      </c>
      <c r="B15" s="26" t="s">
        <v>32</v>
      </c>
      <c r="C15" s="26" t="s">
        <v>3</v>
      </c>
      <c r="D15" s="7" t="s">
        <v>4</v>
      </c>
    </row>
    <row r="16" spans="1:4" x14ac:dyDescent="0.25">
      <c r="A16" s="12" t="s">
        <v>7</v>
      </c>
      <c r="B16" s="13"/>
      <c r="C16" s="13"/>
      <c r="D16" s="14"/>
    </row>
    <row r="17" spans="1:7" x14ac:dyDescent="0.25">
      <c r="A17" s="15" t="s">
        <v>43</v>
      </c>
      <c r="B17" s="13">
        <v>0</v>
      </c>
      <c r="C17" s="13"/>
      <c r="D17" s="24">
        <f>B17</f>
        <v>0</v>
      </c>
      <c r="G17" s="21"/>
    </row>
    <row r="18" spans="1:7" x14ac:dyDescent="0.25">
      <c r="A18" s="15" t="s">
        <v>27</v>
      </c>
      <c r="B18" s="13">
        <v>0</v>
      </c>
      <c r="C18" s="13"/>
      <c r="D18" s="24">
        <f>B18</f>
        <v>0</v>
      </c>
      <c r="G18" s="21"/>
    </row>
    <row r="19" spans="1:7" x14ac:dyDescent="0.25">
      <c r="A19" s="15" t="s">
        <v>33</v>
      </c>
      <c r="B19" s="13">
        <v>0</v>
      </c>
      <c r="C19" s="13"/>
      <c r="D19" s="24">
        <f>B19</f>
        <v>0</v>
      </c>
      <c r="G19" s="21"/>
    </row>
    <row r="20" spans="1:7" x14ac:dyDescent="0.25">
      <c r="A20" s="12" t="s">
        <v>28</v>
      </c>
      <c r="B20" s="13"/>
      <c r="C20" s="13"/>
      <c r="D20" s="24"/>
      <c r="G20" s="22"/>
    </row>
    <row r="21" spans="1:7" x14ac:dyDescent="0.25">
      <c r="A21" s="15" t="s">
        <v>31</v>
      </c>
      <c r="B21" s="13"/>
      <c r="C21" s="13">
        <v>0</v>
      </c>
      <c r="D21" s="24">
        <f t="shared" ref="D21:D22" si="0">($D$5*B21)+($D$5*C21*($D$6-1))</f>
        <v>0</v>
      </c>
    </row>
    <row r="22" spans="1:7" x14ac:dyDescent="0.25">
      <c r="A22" s="15" t="s">
        <v>29</v>
      </c>
      <c r="B22" s="13"/>
      <c r="C22" s="13">
        <v>0</v>
      </c>
      <c r="D22" s="24">
        <f t="shared" si="0"/>
        <v>0</v>
      </c>
    </row>
    <row r="23" spans="1:7" x14ac:dyDescent="0.25">
      <c r="A23" s="15" t="s">
        <v>30</v>
      </c>
      <c r="B23" s="13"/>
      <c r="C23" s="13">
        <v>0</v>
      </c>
      <c r="D23" s="24">
        <f>($D$5*B23)+($D$5*C23*($D$6-1))</f>
        <v>0</v>
      </c>
    </row>
    <row r="24" spans="1:7" x14ac:dyDescent="0.25">
      <c r="A24" s="23" t="s">
        <v>4</v>
      </c>
      <c r="B24" s="25">
        <f>SUM(B16:B22)</f>
        <v>0</v>
      </c>
      <c r="C24" s="25">
        <f>SUM(C16:C23)</f>
        <v>0</v>
      </c>
      <c r="D24" s="25">
        <f>SUM(D16:D23)</f>
        <v>0</v>
      </c>
    </row>
    <row r="25" spans="1:7" x14ac:dyDescent="0.25">
      <c r="A25" s="47" t="s">
        <v>5</v>
      </c>
      <c r="B25" s="48"/>
      <c r="C25" s="48"/>
      <c r="D25" s="49"/>
    </row>
    <row r="26" spans="1:7" ht="97.5" customHeight="1" x14ac:dyDescent="0.25">
      <c r="A26" s="38" t="s">
        <v>48</v>
      </c>
      <c r="B26" s="38"/>
      <c r="C26" s="38"/>
      <c r="D26" s="38"/>
    </row>
    <row r="27" spans="1:7" ht="15.75" thickBot="1" x14ac:dyDescent="0.3">
      <c r="A27" s="18" t="s">
        <v>6</v>
      </c>
      <c r="B27" s="26" t="s">
        <v>7</v>
      </c>
      <c r="C27" s="26" t="s">
        <v>8</v>
      </c>
      <c r="D27" s="7" t="s">
        <v>4</v>
      </c>
    </row>
    <row r="28" spans="1:7" ht="15.75" thickBot="1" x14ac:dyDescent="0.3">
      <c r="A28" s="3" t="s">
        <v>35</v>
      </c>
      <c r="B28" s="1">
        <v>0</v>
      </c>
      <c r="C28" s="1">
        <v>0</v>
      </c>
      <c r="D28" s="9">
        <f>B28+(C28*($D$7-1))</f>
        <v>0</v>
      </c>
    </row>
    <row r="29" spans="1:7" ht="15.75" thickBot="1" x14ac:dyDescent="0.3">
      <c r="A29" s="3" t="s">
        <v>22</v>
      </c>
      <c r="B29" s="1">
        <v>0</v>
      </c>
      <c r="C29" s="1">
        <v>0</v>
      </c>
      <c r="D29" s="9">
        <f t="shared" ref="D29:D35" si="1">B29+(C29*($D$7-1))</f>
        <v>0</v>
      </c>
    </row>
    <row r="30" spans="1:7" ht="15.75" thickBot="1" x14ac:dyDescent="0.3">
      <c r="A30" s="3" t="s">
        <v>39</v>
      </c>
      <c r="B30" s="1">
        <v>0</v>
      </c>
      <c r="C30" s="1">
        <v>0</v>
      </c>
      <c r="D30" s="9">
        <f t="shared" si="1"/>
        <v>0</v>
      </c>
    </row>
    <row r="31" spans="1:7" ht="15.75" thickBot="1" x14ac:dyDescent="0.3">
      <c r="A31" s="27" t="s">
        <v>36</v>
      </c>
      <c r="B31" s="1">
        <v>0</v>
      </c>
      <c r="C31" s="1">
        <v>0</v>
      </c>
      <c r="D31" s="9">
        <f t="shared" si="1"/>
        <v>0</v>
      </c>
    </row>
    <row r="32" spans="1:7" ht="15" customHeight="1" thickBot="1" x14ac:dyDescent="0.3">
      <c r="A32" s="27" t="s">
        <v>37</v>
      </c>
      <c r="B32" s="1">
        <v>0</v>
      </c>
      <c r="C32" s="1">
        <v>0</v>
      </c>
      <c r="D32" s="9">
        <f t="shared" si="1"/>
        <v>0</v>
      </c>
    </row>
    <row r="33" spans="1:4" ht="15" customHeight="1" thickBot="1" x14ac:dyDescent="0.3">
      <c r="A33" s="27" t="s">
        <v>38</v>
      </c>
      <c r="B33" s="1">
        <v>0</v>
      </c>
      <c r="C33" s="1">
        <v>0</v>
      </c>
      <c r="D33" s="9">
        <f t="shared" si="1"/>
        <v>0</v>
      </c>
    </row>
    <row r="34" spans="1:4" ht="15" customHeight="1" thickBot="1" x14ac:dyDescent="0.3">
      <c r="A34" s="27" t="s">
        <v>40</v>
      </c>
      <c r="B34" s="1">
        <v>0</v>
      </c>
      <c r="C34" s="1">
        <v>0</v>
      </c>
      <c r="D34" s="9">
        <f t="shared" si="1"/>
        <v>0</v>
      </c>
    </row>
    <row r="35" spans="1:4" ht="15.75" thickBot="1" x14ac:dyDescent="0.3">
      <c r="A35" s="5" t="s">
        <v>41</v>
      </c>
      <c r="B35" s="1">
        <v>0</v>
      </c>
      <c r="C35" s="1">
        <v>0</v>
      </c>
      <c r="D35" s="9">
        <f t="shared" si="1"/>
        <v>0</v>
      </c>
    </row>
    <row r="36" spans="1:4" ht="15.75" thickBot="1" x14ac:dyDescent="0.3">
      <c r="A36" s="4"/>
      <c r="B36" s="1"/>
      <c r="C36" s="1"/>
      <c r="D36" s="9"/>
    </row>
    <row r="37" spans="1:4" x14ac:dyDescent="0.25">
      <c r="A37" s="28" t="s">
        <v>4</v>
      </c>
      <c r="B37" s="2"/>
      <c r="C37" s="2"/>
      <c r="D37" s="11">
        <f>SUM(D28:D36)</f>
        <v>0</v>
      </c>
    </row>
    <row r="38" spans="1:4" x14ac:dyDescent="0.25">
      <c r="A38" s="19" t="s">
        <v>53</v>
      </c>
      <c r="B38" s="29"/>
      <c r="C38" s="29"/>
      <c r="D38" s="20">
        <f>D24+D37</f>
        <v>0</v>
      </c>
    </row>
    <row r="39" spans="1:4" s="30" customFormat="1" ht="45" customHeight="1" x14ac:dyDescent="0.25">
      <c r="A39" s="38" t="s">
        <v>50</v>
      </c>
      <c r="B39" s="38"/>
      <c r="C39" s="38"/>
      <c r="D39" s="38"/>
    </row>
    <row r="40" spans="1:4" x14ac:dyDescent="0.25">
      <c r="A40" s="50" t="s">
        <v>9</v>
      </c>
      <c r="B40" s="50"/>
      <c r="C40" s="50"/>
      <c r="D40" s="50"/>
    </row>
    <row r="41" spans="1:4" x14ac:dyDescent="0.25">
      <c r="A41" s="38" t="s">
        <v>10</v>
      </c>
      <c r="B41" s="38"/>
      <c r="C41" s="38"/>
      <c r="D41" s="38"/>
    </row>
    <row r="42" spans="1:4" ht="15.75" thickBot="1" x14ac:dyDescent="0.3">
      <c r="A42" s="39" t="s">
        <v>11</v>
      </c>
      <c r="B42" s="39"/>
      <c r="C42" s="6" t="s">
        <v>12</v>
      </c>
      <c r="D42" s="7" t="s">
        <v>4</v>
      </c>
    </row>
    <row r="43" spans="1:4" ht="15" customHeight="1" thickBot="1" x14ac:dyDescent="0.3">
      <c r="A43" s="32" t="s">
        <v>34</v>
      </c>
      <c r="B43" s="40"/>
      <c r="C43" s="8">
        <v>0</v>
      </c>
      <c r="D43" s="9">
        <f>C43*D8</f>
        <v>0</v>
      </c>
    </row>
    <row r="44" spans="1:4" ht="15" customHeight="1" thickBot="1" x14ac:dyDescent="0.3">
      <c r="A44" s="32" t="s">
        <v>51</v>
      </c>
      <c r="B44" s="40"/>
      <c r="C44" s="8">
        <v>0</v>
      </c>
      <c r="D44" s="9">
        <f>C44*D9</f>
        <v>0</v>
      </c>
    </row>
    <row r="45" spans="1:4" ht="15" customHeight="1" thickBot="1" x14ac:dyDescent="0.3">
      <c r="A45" s="32" t="s">
        <v>23</v>
      </c>
      <c r="B45" s="40"/>
      <c r="C45" s="8">
        <v>0</v>
      </c>
      <c r="D45" s="9">
        <f>C45*D10</f>
        <v>0</v>
      </c>
    </row>
    <row r="46" spans="1:4" ht="15" customHeight="1" thickBot="1" x14ac:dyDescent="0.3">
      <c r="A46" s="32"/>
      <c r="B46" s="40"/>
      <c r="C46" s="8"/>
      <c r="D46" s="9"/>
    </row>
    <row r="47" spans="1:4" x14ac:dyDescent="0.25">
      <c r="A47" s="36" t="s">
        <v>4</v>
      </c>
      <c r="B47" s="36"/>
      <c r="C47" s="10"/>
      <c r="D47" s="11">
        <f>SUM(D43:D45)</f>
        <v>0</v>
      </c>
    </row>
    <row r="48" spans="1:4" x14ac:dyDescent="0.25">
      <c r="A48" s="37" t="s">
        <v>13</v>
      </c>
      <c r="B48" s="37"/>
      <c r="C48" s="37"/>
      <c r="D48" s="37"/>
    </row>
    <row r="49" spans="1:4" ht="52.5" customHeight="1" x14ac:dyDescent="0.25">
      <c r="A49" s="38" t="s">
        <v>14</v>
      </c>
      <c r="B49" s="38"/>
      <c r="C49" s="38"/>
      <c r="D49" s="38"/>
    </row>
    <row r="50" spans="1:4" ht="15.75" thickBot="1" x14ac:dyDescent="0.3">
      <c r="A50" s="39" t="s">
        <v>15</v>
      </c>
      <c r="B50" s="39"/>
      <c r="C50" s="6" t="s">
        <v>16</v>
      </c>
      <c r="D50" s="7" t="s">
        <v>4</v>
      </c>
    </row>
    <row r="51" spans="1:4" ht="15.75" thickBot="1" x14ac:dyDescent="0.3">
      <c r="A51" s="31" t="s">
        <v>17</v>
      </c>
      <c r="B51" s="32"/>
      <c r="C51" s="8">
        <v>0</v>
      </c>
      <c r="D51" s="33">
        <f>AVERAGE(C51:C54)*D11</f>
        <v>0</v>
      </c>
    </row>
    <row r="52" spans="1:4" ht="15.75" thickBot="1" x14ac:dyDescent="0.3">
      <c r="A52" s="31" t="s">
        <v>18</v>
      </c>
      <c r="B52" s="32"/>
      <c r="C52" s="8">
        <v>0</v>
      </c>
      <c r="D52" s="34"/>
    </row>
    <row r="53" spans="1:4" ht="15.75" thickBot="1" x14ac:dyDescent="0.3">
      <c r="A53" s="31" t="s">
        <v>19</v>
      </c>
      <c r="B53" s="32"/>
      <c r="C53" s="8">
        <v>0</v>
      </c>
      <c r="D53" s="34"/>
    </row>
    <row r="54" spans="1:4" ht="15.75" thickBot="1" x14ac:dyDescent="0.3">
      <c r="A54" s="31" t="s">
        <v>20</v>
      </c>
      <c r="B54" s="32"/>
      <c r="C54" s="8">
        <v>0</v>
      </c>
      <c r="D54" s="35"/>
    </row>
  </sheetData>
  <mergeCells count="33">
    <mergeCell ref="A1:D1"/>
    <mergeCell ref="A3:D3"/>
    <mergeCell ref="A2:D2"/>
    <mergeCell ref="A4:D4"/>
    <mergeCell ref="A14:D14"/>
    <mergeCell ref="A11:C11"/>
    <mergeCell ref="A12:D12"/>
    <mergeCell ref="A9:C9"/>
    <mergeCell ref="A8:C8"/>
    <mergeCell ref="A42:B42"/>
    <mergeCell ref="A5:C5"/>
    <mergeCell ref="A6:C6"/>
    <mergeCell ref="A7:C7"/>
    <mergeCell ref="A10:C10"/>
    <mergeCell ref="A13:D13"/>
    <mergeCell ref="A25:D25"/>
    <mergeCell ref="A26:D26"/>
    <mergeCell ref="A40:D40"/>
    <mergeCell ref="A41:D41"/>
    <mergeCell ref="A39:D39"/>
    <mergeCell ref="A47:B47"/>
    <mergeCell ref="A48:D48"/>
    <mergeCell ref="A49:D49"/>
    <mergeCell ref="A50:B50"/>
    <mergeCell ref="A43:B43"/>
    <mergeCell ref="A44:B44"/>
    <mergeCell ref="A46:B46"/>
    <mergeCell ref="A45:B45"/>
    <mergeCell ref="A51:B51"/>
    <mergeCell ref="D51:D54"/>
    <mergeCell ref="A52:B52"/>
    <mergeCell ref="A53:B53"/>
    <mergeCell ref="A54:B54"/>
  </mergeCells>
  <pageMargins left="0.70866141732283472" right="0.70866141732283472" top="0.74803149606299213" bottom="0.74803149606299213" header="0.31496062992125984" footer="0.31496062992125984"/>
  <pageSetup paperSize="9"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2022-04-01T13:33:47Z</dcterms:modified>
</cp:coreProperties>
</file>