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HLT TEY 202110 - PRJ 2100351 Afval milieustraat transport en verwerking\06. Nota van Inlichtingen\"/>
    </mc:Choice>
  </mc:AlternateContent>
  <xr:revisionPtr revIDLastSave="0" documentId="13_ncr:1_{11A77CCB-B3EC-4974-AAAF-134F5994EC33}" xr6:coauthVersionLast="47" xr6:coauthVersionMax="47" xr10:uidLastSave="{00000000-0000-0000-0000-000000000000}"/>
  <bookViews>
    <workbookView xWindow="1335" yWindow="165" windowWidth="21045" windowHeight="14010" xr2:uid="{4FAB15DF-D7E4-432A-A750-3C7ABF46C0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" i="1" l="1"/>
  <c r="E31" i="1"/>
  <c r="I31" i="1" s="1"/>
  <c r="E32" i="1"/>
  <c r="I32" i="1" s="1"/>
  <c r="E33" i="1"/>
  <c r="I33" i="1" s="1"/>
  <c r="E34" i="1"/>
  <c r="I34" i="1" s="1"/>
  <c r="E35" i="1"/>
  <c r="I35" i="1" s="1"/>
  <c r="E36" i="1"/>
  <c r="I36" i="1" s="1"/>
  <c r="I41" i="1"/>
  <c r="E30" i="1"/>
  <c r="I30" i="1" s="1"/>
  <c r="I38" i="1" s="1"/>
  <c r="E3" i="1" l="1"/>
  <c r="H17" i="1"/>
  <c r="H16" i="1"/>
  <c r="H15" i="1"/>
  <c r="H14" i="1"/>
  <c r="E18" i="1"/>
  <c r="I18" i="1" s="1"/>
  <c r="E17" i="1"/>
  <c r="E16" i="1"/>
  <c r="E15" i="1"/>
  <c r="E14" i="1"/>
  <c r="I15" i="1" l="1"/>
  <c r="I17" i="1"/>
  <c r="I14" i="1"/>
  <c r="I16" i="1"/>
  <c r="H19" i="1"/>
  <c r="H13" i="1"/>
  <c r="H12" i="1"/>
  <c r="H11" i="1"/>
  <c r="H9" i="1"/>
  <c r="H8" i="1"/>
  <c r="H7" i="1"/>
  <c r="H6" i="1"/>
  <c r="H5" i="1"/>
  <c r="H4" i="1"/>
  <c r="E19" i="1"/>
  <c r="E13" i="1"/>
  <c r="E12" i="1"/>
  <c r="E11" i="1"/>
  <c r="E10" i="1"/>
  <c r="I10" i="1" s="1"/>
  <c r="E9" i="1"/>
  <c r="E8" i="1"/>
  <c r="E7" i="1"/>
  <c r="E6" i="1"/>
  <c r="E5" i="1"/>
  <c r="E4" i="1"/>
  <c r="H3" i="1"/>
  <c r="I11" i="1" l="1"/>
  <c r="I4" i="1"/>
  <c r="I9" i="1"/>
  <c r="I6" i="1"/>
  <c r="I7" i="1"/>
  <c r="I19" i="1"/>
  <c r="I8" i="1"/>
  <c r="I12" i="1"/>
  <c r="I5" i="1"/>
  <c r="I13" i="1"/>
  <c r="I3" i="1"/>
  <c r="I21" i="1" s="1"/>
  <c r="I44" i="1" s="1"/>
</calcChain>
</file>

<file path=xl/sharedStrings.xml><?xml version="1.0" encoding="utf-8"?>
<sst xmlns="http://schemas.openxmlformats.org/spreadsheetml/2006/main" count="59" uniqueCount="50">
  <si>
    <t>prijs per transport</t>
  </si>
  <si>
    <t>prijs p/j</t>
  </si>
  <si>
    <t>prijs per ton</t>
  </si>
  <si>
    <t>totaal p/j</t>
  </si>
  <si>
    <t>Asbest</t>
  </si>
  <si>
    <t>Grof restafval/grof vuil</t>
  </si>
  <si>
    <t>Puin</t>
  </si>
  <si>
    <t>B-hout</t>
  </si>
  <si>
    <t>Vlakglas</t>
  </si>
  <si>
    <t>Gips</t>
  </si>
  <si>
    <t>Harde kunststof/PVC</t>
  </si>
  <si>
    <t>Matrassen</t>
  </si>
  <si>
    <t>Metalen (tonnage maal vaste gemidelde dagprijs)</t>
  </si>
  <si>
    <t>C-Hout</t>
  </si>
  <si>
    <t>verwereking tonnage p/j</t>
  </si>
  <si>
    <t>*</t>
  </si>
  <si>
    <t>Autobanden</t>
  </si>
  <si>
    <t>KCA (incl. frituurvet)</t>
  </si>
  <si>
    <t>EPS</t>
  </si>
  <si>
    <t>Takken/snoeihout/tuinvuil plantsoenen</t>
  </si>
  <si>
    <t>transporten/inzet p/j</t>
  </si>
  <si>
    <t>Plastic, blik en drankenkartons (PBD)</t>
  </si>
  <si>
    <t>Tapijt/vloerbedekking</t>
  </si>
  <si>
    <t>Takken/snoeihout/tuinvuil huishoudens</t>
  </si>
  <si>
    <t>Inschrijver</t>
  </si>
  <si>
    <t>Handtekening en datum</t>
  </si>
  <si>
    <t>nvt* voor bepaling inschrijfsom ivm verplicht verwerkingslocatie of marktprijsprijs</t>
  </si>
  <si>
    <t>Bijlage D 02 juni  2022, vs 2.0</t>
  </si>
  <si>
    <t>prijs p/m</t>
  </si>
  <si>
    <t>aantal</t>
  </si>
  <si>
    <t>container 40 m3</t>
  </si>
  <si>
    <t>container 40 m3 met hydrau. Klep</t>
  </si>
  <si>
    <t>container 15 m3</t>
  </si>
  <si>
    <t>container 20 m3 dicht</t>
  </si>
  <si>
    <t>container  2 m3 vlakglas</t>
  </si>
  <si>
    <t>container 10 m3 inloop</t>
  </si>
  <si>
    <t>KCA inzamelmiddelen (vlgns bijlage)</t>
  </si>
  <si>
    <t>vrachtwagen voorzien van laadkraan, knijpbak 40 m3 en bediening</t>
  </si>
  <si>
    <t>200 uur</t>
  </si>
  <si>
    <t>prijs p/u</t>
  </si>
  <si>
    <t xml:space="preserve">Totaal A </t>
  </si>
  <si>
    <t xml:space="preserve">Totaal B </t>
  </si>
  <si>
    <t>Totaal C</t>
  </si>
  <si>
    <t>Totale inschrijfsom A + B + C</t>
  </si>
  <si>
    <t>fractie( A)</t>
  </si>
  <si>
    <t>Huur (B)</t>
  </si>
  <si>
    <t>Inzet( C)</t>
  </si>
  <si>
    <t>blad 1/2</t>
  </si>
  <si>
    <t>blad 2/2</t>
  </si>
  <si>
    <t>Prijsopgaveformulier Afval milieustraat en verwerking TEY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</si>
</sst>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textRotation="45"/>
    </xf>
    <xf numFmtId="0" fontId="3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2" applyFont="1"/>
    <xf numFmtId="164" fontId="4" fillId="0" borderId="1" xfId="0" applyNumberFormat="1" applyFont="1" applyBorder="1"/>
    <xf numFmtId="164" fontId="4" fillId="0" borderId="1" xfId="2" applyNumberFormat="1" applyFont="1" applyBorder="1"/>
    <xf numFmtId="164" fontId="4" fillId="2" borderId="1" xfId="0" applyNumberFormat="1" applyFont="1" applyFill="1" applyBorder="1"/>
    <xf numFmtId="44" fontId="4" fillId="2" borderId="1" xfId="2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/>
    <xf numFmtId="44" fontId="4" fillId="0" borderId="1" xfId="2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44" fontId="4" fillId="0" borderId="0" xfId="2" applyFont="1" applyFill="1" applyBorder="1"/>
    <xf numFmtId="0" fontId="4" fillId="3" borderId="1" xfId="0" applyFont="1" applyFill="1" applyBorder="1"/>
    <xf numFmtId="0" fontId="2" fillId="0" borderId="3" xfId="0" applyFont="1" applyBorder="1" applyAlignment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44" fontId="2" fillId="0" borderId="0" xfId="0" applyNumberFormat="1" applyFont="1"/>
    <xf numFmtId="0" fontId="0" fillId="0" borderId="0" xfId="0" applyBorder="1"/>
    <xf numFmtId="44" fontId="0" fillId="0" borderId="1" xfId="0" applyNumberFormat="1" applyFill="1" applyBorder="1"/>
    <xf numFmtId="0" fontId="4" fillId="0" borderId="2" xfId="0" applyFont="1" applyFill="1" applyBorder="1"/>
    <xf numFmtId="0" fontId="0" fillId="0" borderId="0" xfId="0" applyFill="1" applyBorder="1"/>
    <xf numFmtId="0" fontId="4" fillId="0" borderId="0" xfId="0" applyFont="1" applyBorder="1" applyAlignment="1">
      <alignment wrapText="1"/>
    </xf>
    <xf numFmtId="0" fontId="4" fillId="0" borderId="0" xfId="0" applyFont="1" applyBorder="1"/>
    <xf numFmtId="44" fontId="0" fillId="0" borderId="0" xfId="0" applyNumberFormat="1" applyBorder="1"/>
    <xf numFmtId="44" fontId="0" fillId="0" borderId="0" xfId="0" applyNumberFormat="1" applyFill="1" applyBorder="1"/>
    <xf numFmtId="0" fontId="5" fillId="0" borderId="0" xfId="0" applyFont="1" applyBorder="1"/>
    <xf numFmtId="0" fontId="4" fillId="0" borderId="0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44" fontId="0" fillId="0" borderId="4" xfId="0" applyNumberFormat="1" applyBorder="1"/>
    <xf numFmtId="0" fontId="4" fillId="0" borderId="5" xfId="0" applyFont="1" applyBorder="1"/>
    <xf numFmtId="0" fontId="5" fillId="0" borderId="4" xfId="0" applyFont="1" applyBorder="1"/>
    <xf numFmtId="0" fontId="4" fillId="0" borderId="4" xfId="0" applyFont="1" applyBorder="1"/>
    <xf numFmtId="44" fontId="2" fillId="0" borderId="4" xfId="0" applyNumberFormat="1" applyFont="1" applyBorder="1"/>
    <xf numFmtId="44" fontId="0" fillId="0" borderId="0" xfId="2" applyFont="1" applyFill="1"/>
    <xf numFmtId="0" fontId="2" fillId="0" borderId="0" xfId="0" applyFont="1" applyAlignment="1">
      <alignment horizontal="left" vertical="top"/>
    </xf>
    <xf numFmtId="164" fontId="2" fillId="0" borderId="0" xfId="2" applyNumberFormat="1" applyFont="1"/>
    <xf numFmtId="0" fontId="3" fillId="0" borderId="0" xfId="0" applyFont="1"/>
    <xf numFmtId="0" fontId="3" fillId="0" borderId="1" xfId="0" applyFont="1" applyBorder="1" applyAlignment="1">
      <alignment textRotation="45" wrapText="1"/>
    </xf>
    <xf numFmtId="0" fontId="2" fillId="0" borderId="0" xfId="0" applyFont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7869-A86F-4B5A-B1F4-79D341D078B3}">
  <dimension ref="B1:L54"/>
  <sheetViews>
    <sheetView tabSelected="1" topLeftCell="A30" workbookViewId="0">
      <selection activeCell="L29" sqref="L29"/>
    </sheetView>
  </sheetViews>
  <sheetFormatPr defaultRowHeight="15" x14ac:dyDescent="0.25"/>
  <cols>
    <col min="1" max="1" width="2.7109375" customWidth="1"/>
    <col min="2" max="2" width="34.140625" customWidth="1"/>
    <col min="3" max="3" width="9.85546875" customWidth="1"/>
    <col min="4" max="5" width="11.42578125" customWidth="1"/>
    <col min="7" max="7" width="10" customWidth="1"/>
    <col min="8" max="8" width="11.85546875" customWidth="1"/>
    <col min="9" max="9" width="12.42578125" customWidth="1"/>
  </cols>
  <sheetData>
    <row r="1" spans="2:9" ht="31.5" customHeight="1" x14ac:dyDescent="0.25">
      <c r="B1" s="3" t="s">
        <v>27</v>
      </c>
      <c r="C1" s="29" t="s">
        <v>49</v>
      </c>
      <c r="D1" s="29"/>
      <c r="E1" s="29"/>
      <c r="F1" s="29"/>
    </row>
    <row r="2" spans="2:9" ht="50.25" customHeight="1" x14ac:dyDescent="0.25">
      <c r="B2" s="1" t="s">
        <v>44</v>
      </c>
      <c r="C2" s="57" t="s">
        <v>20</v>
      </c>
      <c r="D2" s="57" t="s">
        <v>0</v>
      </c>
      <c r="E2" s="1" t="s">
        <v>1</v>
      </c>
      <c r="F2" s="57" t="s">
        <v>14</v>
      </c>
      <c r="G2" s="1" t="s">
        <v>2</v>
      </c>
      <c r="H2" s="1" t="s">
        <v>1</v>
      </c>
      <c r="I2" s="1" t="s">
        <v>3</v>
      </c>
    </row>
    <row r="3" spans="2:9" x14ac:dyDescent="0.25">
      <c r="B3" s="4" t="s">
        <v>4</v>
      </c>
      <c r="C3" s="5">
        <v>3</v>
      </c>
      <c r="D3" s="11">
        <v>0</v>
      </c>
      <c r="E3" s="6">
        <f>C3*D3</f>
        <v>0</v>
      </c>
      <c r="F3" s="5">
        <v>10</v>
      </c>
      <c r="G3" s="11">
        <v>0</v>
      </c>
      <c r="H3" s="6">
        <f>F3*G3</f>
        <v>0</v>
      </c>
      <c r="I3" s="6">
        <f>E3+H3</f>
        <v>0</v>
      </c>
    </row>
    <row r="4" spans="2:9" x14ac:dyDescent="0.25">
      <c r="B4" s="4" t="s">
        <v>5</v>
      </c>
      <c r="C4" s="5">
        <v>169</v>
      </c>
      <c r="D4" s="11">
        <v>0</v>
      </c>
      <c r="E4" s="6">
        <f t="shared" ref="E4:E19" si="0">C4*D4</f>
        <v>0</v>
      </c>
      <c r="F4" s="5">
        <v>901</v>
      </c>
      <c r="G4" s="11">
        <v>0</v>
      </c>
      <c r="H4" s="6">
        <f t="shared" ref="H4:H9" si="1">F4*G4</f>
        <v>0</v>
      </c>
      <c r="I4" s="6">
        <f t="shared" ref="I4:I19" si="2">E4+H4</f>
        <v>0</v>
      </c>
    </row>
    <row r="5" spans="2:9" x14ac:dyDescent="0.25">
      <c r="B5" s="4" t="s">
        <v>6</v>
      </c>
      <c r="C5" s="5">
        <v>86</v>
      </c>
      <c r="D5" s="11">
        <v>0</v>
      </c>
      <c r="E5" s="6">
        <f t="shared" si="0"/>
        <v>0</v>
      </c>
      <c r="F5" s="21">
        <v>1006</v>
      </c>
      <c r="G5" s="11">
        <v>0</v>
      </c>
      <c r="H5" s="6">
        <f t="shared" si="1"/>
        <v>0</v>
      </c>
      <c r="I5" s="6">
        <f t="shared" si="2"/>
        <v>0</v>
      </c>
    </row>
    <row r="6" spans="2:9" x14ac:dyDescent="0.25">
      <c r="B6" s="4" t="s">
        <v>23</v>
      </c>
      <c r="C6" s="5">
        <v>39</v>
      </c>
      <c r="D6" s="11">
        <v>0</v>
      </c>
      <c r="E6" s="6">
        <f t="shared" si="0"/>
        <v>0</v>
      </c>
      <c r="F6" s="5">
        <v>900</v>
      </c>
      <c r="G6" s="11">
        <v>0</v>
      </c>
      <c r="H6" s="6">
        <f t="shared" si="1"/>
        <v>0</v>
      </c>
      <c r="I6" s="6">
        <f t="shared" si="2"/>
        <v>0</v>
      </c>
    </row>
    <row r="7" spans="2:9" x14ac:dyDescent="0.25">
      <c r="B7" s="4" t="s">
        <v>7</v>
      </c>
      <c r="C7" s="5">
        <v>185</v>
      </c>
      <c r="D7" s="11">
        <v>0</v>
      </c>
      <c r="E7" s="6">
        <f t="shared" si="0"/>
        <v>0</v>
      </c>
      <c r="F7" s="22">
        <v>1385</v>
      </c>
      <c r="G7" s="11">
        <v>0</v>
      </c>
      <c r="H7" s="6">
        <f t="shared" si="1"/>
        <v>0</v>
      </c>
      <c r="I7" s="6">
        <f t="shared" si="2"/>
        <v>0</v>
      </c>
    </row>
    <row r="8" spans="2:9" x14ac:dyDescent="0.25">
      <c r="B8" s="4" t="s">
        <v>13</v>
      </c>
      <c r="C8" s="5">
        <v>47</v>
      </c>
      <c r="D8" s="11">
        <v>0</v>
      </c>
      <c r="E8" s="6">
        <f t="shared" si="0"/>
        <v>0</v>
      </c>
      <c r="F8" s="5">
        <v>250</v>
      </c>
      <c r="G8" s="11">
        <v>0</v>
      </c>
      <c r="H8" s="6">
        <f t="shared" si="1"/>
        <v>0</v>
      </c>
      <c r="I8" s="6">
        <f t="shared" si="2"/>
        <v>0</v>
      </c>
    </row>
    <row r="9" spans="2:9" x14ac:dyDescent="0.25">
      <c r="B9" s="4" t="s">
        <v>8</v>
      </c>
      <c r="C9" s="5">
        <v>13</v>
      </c>
      <c r="D9" s="11">
        <v>0</v>
      </c>
      <c r="E9" s="6">
        <f t="shared" si="0"/>
        <v>0</v>
      </c>
      <c r="F9" s="5">
        <v>39</v>
      </c>
      <c r="G9" s="11">
        <v>0</v>
      </c>
      <c r="H9" s="6">
        <f t="shared" si="1"/>
        <v>0</v>
      </c>
      <c r="I9" s="6">
        <f t="shared" si="2"/>
        <v>0</v>
      </c>
    </row>
    <row r="10" spans="2:9" ht="26.25" x14ac:dyDescent="0.25">
      <c r="B10" s="7" t="s">
        <v>12</v>
      </c>
      <c r="C10" s="5">
        <v>48</v>
      </c>
      <c r="D10" s="11">
        <v>0</v>
      </c>
      <c r="E10" s="6">
        <f t="shared" si="0"/>
        <v>0</v>
      </c>
      <c r="F10" s="5">
        <v>291</v>
      </c>
      <c r="G10" s="13" t="s">
        <v>15</v>
      </c>
      <c r="H10" s="14" t="s">
        <v>15</v>
      </c>
      <c r="I10" s="6">
        <f>E10</f>
        <v>0</v>
      </c>
    </row>
    <row r="11" spans="2:9" x14ac:dyDescent="0.25">
      <c r="B11" s="4" t="s">
        <v>9</v>
      </c>
      <c r="C11" s="5">
        <v>20</v>
      </c>
      <c r="D11" s="11">
        <v>0</v>
      </c>
      <c r="E11" s="6">
        <f t="shared" si="0"/>
        <v>0</v>
      </c>
      <c r="F11" s="5">
        <v>86</v>
      </c>
      <c r="G11" s="11">
        <v>0</v>
      </c>
      <c r="H11" s="6">
        <f t="shared" ref="H11:H19" si="3">F11*G11</f>
        <v>0</v>
      </c>
      <c r="I11" s="6">
        <f t="shared" si="2"/>
        <v>0</v>
      </c>
    </row>
    <row r="12" spans="2:9" x14ac:dyDescent="0.25">
      <c r="B12" s="28" t="s">
        <v>22</v>
      </c>
      <c r="C12" s="5">
        <v>15</v>
      </c>
      <c r="D12" s="11">
        <v>0</v>
      </c>
      <c r="E12" s="6">
        <f t="shared" si="0"/>
        <v>0</v>
      </c>
      <c r="F12" s="5">
        <v>79</v>
      </c>
      <c r="G12" s="11">
        <v>0</v>
      </c>
      <c r="H12" s="6">
        <f t="shared" si="3"/>
        <v>0</v>
      </c>
      <c r="I12" s="6">
        <f t="shared" si="2"/>
        <v>0</v>
      </c>
    </row>
    <row r="13" spans="2:9" s="19" customFormat="1" x14ac:dyDescent="0.25">
      <c r="B13" s="15" t="s">
        <v>10</v>
      </c>
      <c r="C13" s="16">
        <v>53</v>
      </c>
      <c r="D13" s="17">
        <v>0</v>
      </c>
      <c r="E13" s="18">
        <f t="shared" si="0"/>
        <v>0</v>
      </c>
      <c r="F13" s="16">
        <v>158</v>
      </c>
      <c r="G13" s="17">
        <v>0</v>
      </c>
      <c r="H13" s="18">
        <f t="shared" si="3"/>
        <v>0</v>
      </c>
      <c r="I13" s="18">
        <f t="shared" si="2"/>
        <v>0</v>
      </c>
    </row>
    <row r="14" spans="2:9" s="19" customFormat="1" x14ac:dyDescent="0.25">
      <c r="B14" s="15" t="s">
        <v>16</v>
      </c>
      <c r="C14" s="16">
        <v>2</v>
      </c>
      <c r="D14" s="17">
        <v>0</v>
      </c>
      <c r="E14" s="18">
        <f t="shared" si="0"/>
        <v>0</v>
      </c>
      <c r="F14" s="20">
        <v>2</v>
      </c>
      <c r="G14" s="17">
        <v>0</v>
      </c>
      <c r="H14" s="18">
        <f t="shared" si="3"/>
        <v>0</v>
      </c>
      <c r="I14" s="18">
        <f t="shared" si="2"/>
        <v>0</v>
      </c>
    </row>
    <row r="15" spans="2:9" s="19" customFormat="1" x14ac:dyDescent="0.25">
      <c r="B15" s="15" t="s">
        <v>17</v>
      </c>
      <c r="C15" s="16">
        <v>13</v>
      </c>
      <c r="D15" s="17">
        <v>0</v>
      </c>
      <c r="E15" s="18">
        <f t="shared" si="0"/>
        <v>0</v>
      </c>
      <c r="F15" s="20">
        <v>78</v>
      </c>
      <c r="G15" s="17">
        <v>0</v>
      </c>
      <c r="H15" s="18">
        <f t="shared" si="3"/>
        <v>0</v>
      </c>
      <c r="I15" s="18">
        <f t="shared" si="2"/>
        <v>0</v>
      </c>
    </row>
    <row r="16" spans="2:9" s="19" customFormat="1" x14ac:dyDescent="0.25">
      <c r="B16" s="15" t="s">
        <v>18</v>
      </c>
      <c r="C16" s="16">
        <v>147</v>
      </c>
      <c r="D16" s="17">
        <v>0</v>
      </c>
      <c r="E16" s="18">
        <f t="shared" si="0"/>
        <v>0</v>
      </c>
      <c r="F16" s="23">
        <v>9770</v>
      </c>
      <c r="G16" s="17">
        <v>0</v>
      </c>
      <c r="H16" s="18">
        <f t="shared" si="3"/>
        <v>0</v>
      </c>
      <c r="I16" s="18">
        <f t="shared" si="2"/>
        <v>0</v>
      </c>
    </row>
    <row r="17" spans="2:12" s="19" customFormat="1" x14ac:dyDescent="0.25">
      <c r="B17" s="15" t="s">
        <v>19</v>
      </c>
      <c r="C17" s="16">
        <v>61</v>
      </c>
      <c r="D17" s="17">
        <v>0</v>
      </c>
      <c r="E17" s="18">
        <f t="shared" si="0"/>
        <v>0</v>
      </c>
      <c r="F17" s="23">
        <v>1400</v>
      </c>
      <c r="G17" s="17">
        <v>0</v>
      </c>
      <c r="H17" s="18">
        <f t="shared" si="3"/>
        <v>0</v>
      </c>
      <c r="I17" s="18">
        <f t="shared" si="2"/>
        <v>0</v>
      </c>
    </row>
    <row r="18" spans="2:12" s="19" customFormat="1" x14ac:dyDescent="0.25">
      <c r="B18" s="15" t="s">
        <v>21</v>
      </c>
      <c r="C18" s="16">
        <v>51</v>
      </c>
      <c r="D18" s="17">
        <v>0</v>
      </c>
      <c r="E18" s="18">
        <f t="shared" si="0"/>
        <v>0</v>
      </c>
      <c r="F18" s="23">
        <v>116</v>
      </c>
      <c r="G18" s="13" t="s">
        <v>15</v>
      </c>
      <c r="H18" s="14" t="s">
        <v>15</v>
      </c>
      <c r="I18" s="18">
        <f>E18</f>
        <v>0</v>
      </c>
    </row>
    <row r="19" spans="2:12" s="19" customFormat="1" x14ac:dyDescent="0.25">
      <c r="B19" s="15" t="s">
        <v>11</v>
      </c>
      <c r="C19" s="16">
        <v>53</v>
      </c>
      <c r="D19" s="17">
        <v>0</v>
      </c>
      <c r="E19" s="18">
        <f t="shared" si="0"/>
        <v>0</v>
      </c>
      <c r="F19" s="20">
        <v>71</v>
      </c>
      <c r="G19" s="17">
        <v>0</v>
      </c>
      <c r="H19" s="18">
        <f t="shared" si="3"/>
        <v>0</v>
      </c>
      <c r="I19" s="18">
        <f t="shared" si="2"/>
        <v>0</v>
      </c>
    </row>
    <row r="20" spans="2:12" s="19" customFormat="1" x14ac:dyDescent="0.25">
      <c r="B20" s="24"/>
      <c r="C20" s="25"/>
      <c r="D20" s="26"/>
      <c r="E20" s="27"/>
      <c r="F20" s="25"/>
      <c r="G20" s="17"/>
      <c r="H20" s="18"/>
      <c r="I20" s="18"/>
    </row>
    <row r="21" spans="2:12" x14ac:dyDescent="0.25">
      <c r="B21" s="8"/>
      <c r="C21" s="9"/>
      <c r="D21" s="10"/>
      <c r="E21" s="8"/>
      <c r="F21" s="9"/>
      <c r="G21" s="30" t="s">
        <v>40</v>
      </c>
      <c r="H21" s="31"/>
      <c r="I21" s="12">
        <f>SUM(I3:I19)</f>
        <v>0</v>
      </c>
    </row>
    <row r="23" spans="2:12" ht="36.75" x14ac:dyDescent="0.25">
      <c r="B23" s="2" t="s">
        <v>26</v>
      </c>
      <c r="C23" s="2"/>
      <c r="D23" s="2"/>
      <c r="E23" s="2"/>
    </row>
    <row r="24" spans="2:12" x14ac:dyDescent="0.25">
      <c r="B24" s="2"/>
      <c r="C24" s="2"/>
      <c r="D24" s="2"/>
      <c r="E24" s="2"/>
      <c r="J24" s="56"/>
    </row>
    <row r="25" spans="2:12" x14ac:dyDescent="0.25">
      <c r="B25" s="2"/>
      <c r="C25" s="2"/>
      <c r="D25" s="2"/>
      <c r="E25" s="2"/>
      <c r="J25" s="56"/>
    </row>
    <row r="26" spans="2:12" x14ac:dyDescent="0.25">
      <c r="B26" s="2"/>
      <c r="C26" s="2"/>
      <c r="D26" s="2"/>
      <c r="E26" s="2"/>
      <c r="J26" s="56" t="s">
        <v>47</v>
      </c>
    </row>
    <row r="29" spans="2:12" ht="37.5" x14ac:dyDescent="0.25">
      <c r="B29" s="1" t="s">
        <v>45</v>
      </c>
      <c r="C29" s="1" t="s">
        <v>29</v>
      </c>
      <c r="D29" s="1" t="s">
        <v>28</v>
      </c>
      <c r="E29" s="1" t="s">
        <v>1</v>
      </c>
      <c r="F29" s="34"/>
      <c r="G29" s="34"/>
      <c r="H29" s="34"/>
      <c r="I29" s="1" t="s">
        <v>3</v>
      </c>
    </row>
    <row r="30" spans="2:12" x14ac:dyDescent="0.25">
      <c r="B30" s="15" t="s">
        <v>30</v>
      </c>
      <c r="C30" s="15">
        <v>12</v>
      </c>
      <c r="D30" s="37">
        <v>0</v>
      </c>
      <c r="E30" s="37">
        <f>D30*12</f>
        <v>0</v>
      </c>
      <c r="F30" s="38"/>
      <c r="G30" s="15"/>
      <c r="H30" s="15"/>
      <c r="I30" s="37">
        <f>E30</f>
        <v>0</v>
      </c>
      <c r="J30" s="19"/>
      <c r="K30" s="19"/>
      <c r="L30" s="19"/>
    </row>
    <row r="31" spans="2:12" x14ac:dyDescent="0.25">
      <c r="B31" s="15" t="s">
        <v>31</v>
      </c>
      <c r="C31" s="15">
        <v>2</v>
      </c>
      <c r="D31" s="37">
        <v>0</v>
      </c>
      <c r="E31" s="37">
        <f t="shared" ref="E31:E36" si="4">D31*12</f>
        <v>0</v>
      </c>
      <c r="F31" s="38"/>
      <c r="G31" s="15"/>
      <c r="H31" s="15"/>
      <c r="I31" s="37">
        <f>E31</f>
        <v>0</v>
      </c>
      <c r="J31" s="19"/>
      <c r="K31" s="19"/>
      <c r="L31" s="19"/>
    </row>
    <row r="32" spans="2:12" x14ac:dyDescent="0.25">
      <c r="B32" s="15" t="s">
        <v>32</v>
      </c>
      <c r="C32" s="15">
        <v>3</v>
      </c>
      <c r="D32" s="37">
        <v>0</v>
      </c>
      <c r="E32" s="37">
        <f t="shared" si="4"/>
        <v>0</v>
      </c>
      <c r="F32" s="38"/>
      <c r="G32" s="15"/>
      <c r="H32" s="15"/>
      <c r="I32" s="37">
        <f t="shared" ref="I32:I36" si="5">E32</f>
        <v>0</v>
      </c>
      <c r="J32" s="19"/>
      <c r="K32" s="19"/>
      <c r="L32" s="19"/>
    </row>
    <row r="33" spans="2:12" x14ac:dyDescent="0.25">
      <c r="B33" s="15" t="s">
        <v>33</v>
      </c>
      <c r="C33" s="15">
        <v>1</v>
      </c>
      <c r="D33" s="37">
        <v>0</v>
      </c>
      <c r="E33" s="37">
        <f t="shared" si="4"/>
        <v>0</v>
      </c>
      <c r="F33" s="38"/>
      <c r="G33" s="15"/>
      <c r="H33" s="15"/>
      <c r="I33" s="37">
        <f t="shared" si="5"/>
        <v>0</v>
      </c>
      <c r="J33" s="19"/>
      <c r="K33" s="19"/>
      <c r="L33" s="53"/>
    </row>
    <row r="34" spans="2:12" x14ac:dyDescent="0.25">
      <c r="B34" s="15" t="s">
        <v>34</v>
      </c>
      <c r="C34" s="15">
        <v>1</v>
      </c>
      <c r="D34" s="37">
        <v>0</v>
      </c>
      <c r="E34" s="37">
        <f t="shared" si="4"/>
        <v>0</v>
      </c>
      <c r="F34" s="38"/>
      <c r="G34" s="15"/>
      <c r="H34" s="15"/>
      <c r="I34" s="37">
        <f t="shared" si="5"/>
        <v>0</v>
      </c>
      <c r="J34" s="19"/>
      <c r="K34" s="19"/>
      <c r="L34" s="19"/>
    </row>
    <row r="35" spans="2:12" x14ac:dyDescent="0.25">
      <c r="B35" s="15" t="s">
        <v>35</v>
      </c>
      <c r="C35" s="15">
        <v>1</v>
      </c>
      <c r="D35" s="37">
        <v>0</v>
      </c>
      <c r="E35" s="37">
        <f t="shared" si="4"/>
        <v>0</v>
      </c>
      <c r="F35" s="38"/>
      <c r="G35" s="15"/>
      <c r="H35" s="15"/>
      <c r="I35" s="37">
        <f t="shared" si="5"/>
        <v>0</v>
      </c>
      <c r="J35" s="19"/>
      <c r="K35" s="19"/>
      <c r="L35" s="19"/>
    </row>
    <row r="36" spans="2:12" x14ac:dyDescent="0.25">
      <c r="B36" s="15" t="s">
        <v>36</v>
      </c>
      <c r="C36" s="15">
        <v>1</v>
      </c>
      <c r="D36" s="37">
        <v>0</v>
      </c>
      <c r="E36" s="37">
        <f t="shared" si="4"/>
        <v>0</v>
      </c>
      <c r="F36" s="15"/>
      <c r="G36" s="15"/>
      <c r="H36" s="15"/>
      <c r="I36" s="37">
        <f t="shared" si="5"/>
        <v>0</v>
      </c>
      <c r="J36" s="19"/>
      <c r="K36" s="19"/>
      <c r="L36" s="19"/>
    </row>
    <row r="37" spans="2:12" x14ac:dyDescent="0.25">
      <c r="B37" s="24"/>
      <c r="C37" s="24"/>
      <c r="D37" s="43"/>
      <c r="E37" s="43"/>
      <c r="F37" s="24"/>
      <c r="G37" s="15"/>
      <c r="H37" s="15"/>
      <c r="I37" s="37"/>
      <c r="J37" s="19"/>
      <c r="K37" s="19"/>
      <c r="L37" s="19"/>
    </row>
    <row r="38" spans="2:12" x14ac:dyDescent="0.25">
      <c r="B38" s="24"/>
      <c r="C38" s="24"/>
      <c r="D38" s="43"/>
      <c r="E38" s="43"/>
      <c r="F38" s="24"/>
      <c r="G38" s="30" t="s">
        <v>41</v>
      </c>
      <c r="H38" s="31"/>
      <c r="I38" s="37">
        <f>SUM(I30:I37)</f>
        <v>0</v>
      </c>
      <c r="J38" s="19"/>
      <c r="K38" s="19"/>
      <c r="L38" s="19"/>
    </row>
    <row r="39" spans="2:12" x14ac:dyDescent="0.25">
      <c r="B39" s="24"/>
      <c r="C39" s="24"/>
      <c r="D39" s="43"/>
      <c r="E39" s="43"/>
      <c r="F39" s="24"/>
      <c r="G39" s="44"/>
      <c r="H39" s="45"/>
      <c r="I39" s="43"/>
      <c r="J39" s="19"/>
      <c r="K39" s="19"/>
      <c r="L39" s="19"/>
    </row>
    <row r="40" spans="2:12" ht="37.5" x14ac:dyDescent="0.25">
      <c r="B40" s="1" t="s">
        <v>46</v>
      </c>
      <c r="C40" s="1" t="s">
        <v>29</v>
      </c>
      <c r="D40" s="1" t="s">
        <v>39</v>
      </c>
      <c r="E40" s="1" t="s">
        <v>1</v>
      </c>
      <c r="F40" s="34"/>
      <c r="G40" s="34"/>
      <c r="H40" s="34"/>
      <c r="I40" s="1" t="s">
        <v>3</v>
      </c>
      <c r="J40" s="39"/>
      <c r="K40" s="19"/>
      <c r="L40" s="19"/>
    </row>
    <row r="41" spans="2:12" ht="26.25" x14ac:dyDescent="0.25">
      <c r="B41" s="46" t="s">
        <v>37</v>
      </c>
      <c r="C41" s="47" t="s">
        <v>38</v>
      </c>
      <c r="D41" s="48">
        <v>0</v>
      </c>
      <c r="E41" s="48">
        <f>D41*200</f>
        <v>0</v>
      </c>
      <c r="F41" s="49"/>
      <c r="G41" s="50" t="s">
        <v>42</v>
      </c>
      <c r="H41" s="51"/>
      <c r="I41" s="52">
        <f>E41</f>
        <v>0</v>
      </c>
      <c r="J41" s="36"/>
      <c r="K41" s="39"/>
      <c r="L41" s="39"/>
    </row>
    <row r="42" spans="2:12" x14ac:dyDescent="0.25">
      <c r="B42" s="40"/>
      <c r="C42" s="8"/>
      <c r="D42" s="8"/>
      <c r="E42" s="8"/>
      <c r="F42" s="8"/>
      <c r="G42" s="41"/>
      <c r="H42" s="41"/>
      <c r="I42" s="42"/>
      <c r="J42" s="36"/>
      <c r="K42" s="36"/>
      <c r="L42" s="36"/>
    </row>
    <row r="43" spans="2:12" x14ac:dyDescent="0.25">
      <c r="B43" s="8"/>
      <c r="J43" s="36"/>
      <c r="K43" s="36"/>
      <c r="L43" s="36"/>
    </row>
    <row r="44" spans="2:12" x14ac:dyDescent="0.25">
      <c r="B44" s="3"/>
      <c r="F44" s="54" t="s">
        <v>43</v>
      </c>
      <c r="G44" s="54"/>
      <c r="H44" s="54"/>
      <c r="I44" s="55">
        <f>I41+I38+I21</f>
        <v>0</v>
      </c>
    </row>
    <row r="45" spans="2:12" x14ac:dyDescent="0.25">
      <c r="B45" s="3"/>
      <c r="F45" s="58"/>
      <c r="G45" s="58"/>
      <c r="H45" s="58"/>
      <c r="I45" s="55"/>
    </row>
    <row r="46" spans="2:12" x14ac:dyDescent="0.25">
      <c r="B46" s="3"/>
      <c r="F46" s="58"/>
      <c r="G46" s="58"/>
      <c r="H46" s="58"/>
      <c r="I46" s="55"/>
    </row>
    <row r="47" spans="2:12" x14ac:dyDescent="0.25">
      <c r="J47" s="36"/>
      <c r="K47" s="36"/>
      <c r="L47" s="36"/>
    </row>
    <row r="48" spans="2:12" x14ac:dyDescent="0.25">
      <c r="B48" s="2"/>
      <c r="C48" s="32" t="s">
        <v>24</v>
      </c>
      <c r="D48" s="32"/>
      <c r="E48" s="32"/>
      <c r="G48" s="33" t="s">
        <v>25</v>
      </c>
      <c r="H48" s="33"/>
      <c r="I48" s="33"/>
      <c r="J48" s="36"/>
      <c r="K48" s="36"/>
      <c r="L48" s="36"/>
    </row>
    <row r="49" spans="2:12" x14ac:dyDescent="0.25">
      <c r="B49" s="2"/>
      <c r="C49" s="32"/>
      <c r="D49" s="32"/>
      <c r="E49" s="32"/>
      <c r="G49" s="33"/>
      <c r="H49" s="33"/>
      <c r="I49" s="33"/>
      <c r="J49" s="36"/>
      <c r="K49" s="36"/>
      <c r="L49" s="36"/>
    </row>
    <row r="50" spans="2:12" x14ac:dyDescent="0.25">
      <c r="C50" s="32"/>
      <c r="D50" s="32"/>
      <c r="E50" s="32"/>
      <c r="G50" s="33"/>
      <c r="H50" s="33"/>
      <c r="I50" s="33"/>
      <c r="J50" s="36"/>
      <c r="K50" s="36"/>
      <c r="L50" s="36"/>
    </row>
    <row r="51" spans="2:12" x14ac:dyDescent="0.25">
      <c r="J51" s="36"/>
      <c r="K51" s="36"/>
      <c r="L51" s="36"/>
    </row>
    <row r="52" spans="2:12" x14ac:dyDescent="0.25">
      <c r="C52" s="3"/>
      <c r="D52" s="35"/>
      <c r="I52" s="35"/>
      <c r="J52" s="36"/>
      <c r="K52" s="36"/>
      <c r="L52" s="36"/>
    </row>
    <row r="54" spans="2:12" x14ac:dyDescent="0.25">
      <c r="J54" s="56" t="s">
        <v>48</v>
      </c>
    </row>
  </sheetData>
  <mergeCells count="7">
    <mergeCell ref="G42:H42"/>
    <mergeCell ref="C48:E50"/>
    <mergeCell ref="G48:I50"/>
    <mergeCell ref="G38:H38"/>
    <mergeCell ref="G41:H41"/>
    <mergeCell ref="F44:H44"/>
    <mergeCell ref="G21:H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Mark Kiewit</cp:lastModifiedBy>
  <cp:lastPrinted>2022-06-02T10:29:18Z</cp:lastPrinted>
  <dcterms:created xsi:type="dcterms:W3CDTF">2019-03-18T12:48:48Z</dcterms:created>
  <dcterms:modified xsi:type="dcterms:W3CDTF">2022-06-02T11:39:44Z</dcterms:modified>
</cp:coreProperties>
</file>